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s\My Tableau Repository\Datasources\"/>
    </mc:Choice>
  </mc:AlternateContent>
  <xr:revisionPtr revIDLastSave="0" documentId="13_ncr:1_{ABC730B4-FFF3-4A60-A787-EFCFA3825B51}" xr6:coauthVersionLast="47" xr6:coauthVersionMax="47" xr10:uidLastSave="{00000000-0000-0000-0000-000000000000}"/>
  <bookViews>
    <workbookView xWindow="-110" yWindow="-110" windowWidth="19420" windowHeight="10300" xr2:uid="{BB6686DC-D901-4BA7-BECD-F951965B4E21}"/>
  </bookViews>
  <sheets>
    <sheet name="medal" sheetId="18" r:id="rId1"/>
    <sheet name="medalist" sheetId="19" r:id="rId2"/>
    <sheet name="school" sheetId="4" r:id="rId3"/>
    <sheet name="province" sheetId="10" r:id="rId4"/>
    <sheet name="series" sheetId="11" r:id="rId5"/>
  </sheets>
  <definedNames>
    <definedName name="_xlnm._FilterDatabase" localSheetId="1" hidden="1">medalist!$A$1:$B$3248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1" l="1"/>
  <c r="M9" i="11"/>
  <c r="M8" i="11"/>
  <c r="L8" i="11"/>
  <c r="N8" i="11" s="1"/>
  <c r="L10" i="11"/>
  <c r="N10" i="11" s="1"/>
  <c r="L9" i="11"/>
  <c r="N9" i="11" s="1"/>
  <c r="E2257" i="19"/>
  <c r="E1080" i="19"/>
  <c r="E2370" i="19"/>
  <c r="E2551" i="19"/>
  <c r="E215" i="19"/>
  <c r="E3207" i="19"/>
  <c r="E2951" i="19"/>
  <c r="E967" i="19"/>
  <c r="E1134" i="19"/>
  <c r="E122" i="19"/>
  <c r="E74" i="19"/>
  <c r="E3161" i="19"/>
  <c r="E915" i="19"/>
  <c r="E299" i="19"/>
  <c r="E1214" i="19"/>
  <c r="E1600" i="19"/>
  <c r="E2608" i="19"/>
  <c r="E2123" i="19"/>
  <c r="E2250" i="19"/>
  <c r="E2170" i="19"/>
  <c r="E1282" i="19"/>
  <c r="E1509" i="19"/>
  <c r="E2403" i="19"/>
  <c r="E2797" i="19"/>
  <c r="E3003" i="19"/>
  <c r="E2794" i="19"/>
  <c r="E1655" i="19"/>
  <c r="E766" i="19"/>
  <c r="E2802" i="19"/>
  <c r="E925" i="19"/>
  <c r="E96" i="19"/>
  <c r="E1500" i="19"/>
  <c r="E1104" i="19"/>
  <c r="E2770" i="19"/>
  <c r="E559" i="19"/>
  <c r="E3151" i="19"/>
  <c r="E1559" i="19"/>
  <c r="E2673" i="19"/>
  <c r="E1929" i="19"/>
  <c r="E1328" i="19"/>
  <c r="E1505" i="19"/>
  <c r="E3065" i="19"/>
  <c r="E3070" i="19"/>
  <c r="E1198" i="19"/>
  <c r="E1856" i="19"/>
  <c r="E2981" i="19"/>
  <c r="E16" i="19"/>
  <c r="E2469" i="19"/>
  <c r="E1632" i="19"/>
  <c r="E2481" i="19"/>
  <c r="E281" i="19"/>
  <c r="E711" i="19"/>
  <c r="E1333" i="19"/>
  <c r="E843" i="19"/>
  <c r="E357" i="19"/>
  <c r="E3066" i="19"/>
  <c r="E1532" i="19"/>
  <c r="E1611" i="19"/>
  <c r="E1904" i="19"/>
  <c r="E1476" i="19"/>
  <c r="E1087" i="19"/>
  <c r="E2912" i="19"/>
  <c r="E1287" i="19"/>
  <c r="E1001" i="19"/>
  <c r="E2449" i="19"/>
  <c r="E1205" i="19"/>
  <c r="E1331" i="19"/>
  <c r="E345" i="19"/>
  <c r="E244" i="19"/>
  <c r="E3010" i="19"/>
  <c r="E579" i="19"/>
  <c r="E3118" i="19"/>
  <c r="E1305" i="19"/>
  <c r="E1710" i="19"/>
  <c r="E1493" i="19"/>
  <c r="E589" i="19"/>
  <c r="E3028" i="19"/>
  <c r="E591" i="19"/>
  <c r="E1538" i="19"/>
  <c r="E818" i="19"/>
  <c r="E1372" i="19"/>
  <c r="E749" i="19"/>
  <c r="E1849" i="19"/>
  <c r="E1621" i="19"/>
  <c r="E1286" i="19"/>
  <c r="E197" i="19"/>
  <c r="E716" i="19"/>
  <c r="E1640" i="19"/>
  <c r="E3163" i="19"/>
  <c r="E913" i="19"/>
  <c r="E2844" i="19"/>
  <c r="E1046" i="19"/>
  <c r="E2493" i="19"/>
  <c r="E1511" i="19"/>
  <c r="E908" i="19"/>
  <c r="E3073" i="19"/>
  <c r="E2475" i="19"/>
  <c r="E1744" i="19"/>
  <c r="E623" i="19"/>
  <c r="E2859" i="19"/>
  <c r="E619" i="19"/>
  <c r="E2894" i="19"/>
  <c r="E699" i="19"/>
  <c r="E637" i="19"/>
  <c r="E3085" i="19"/>
  <c r="E3148" i="19"/>
  <c r="E2477" i="19"/>
  <c r="E1558" i="19"/>
  <c r="E283" i="19"/>
  <c r="E1428" i="19"/>
  <c r="E1455" i="19"/>
  <c r="E1420" i="19"/>
  <c r="E2054" i="19"/>
  <c r="E2260" i="19"/>
  <c r="E3119" i="19"/>
  <c r="E449" i="19"/>
  <c r="E575" i="19"/>
  <c r="E2880" i="19"/>
  <c r="E2031" i="19"/>
  <c r="E737" i="19"/>
  <c r="E1799" i="19"/>
  <c r="E136" i="19"/>
  <c r="E2085" i="19"/>
  <c r="E2810" i="19"/>
  <c r="E642" i="19"/>
  <c r="E2704" i="19"/>
  <c r="E2739" i="19"/>
  <c r="E2070" i="19"/>
  <c r="E1223" i="19"/>
  <c r="E1575" i="19"/>
  <c r="E5" i="19"/>
  <c r="E1928" i="19"/>
  <c r="E2998" i="19"/>
  <c r="E2908" i="19"/>
  <c r="E2982" i="19"/>
  <c r="E1628" i="19"/>
  <c r="E1015" i="19"/>
  <c r="E893" i="19"/>
  <c r="E901" i="19"/>
  <c r="E3078" i="19"/>
  <c r="E1935" i="19"/>
  <c r="E3017" i="19"/>
  <c r="E667" i="19"/>
  <c r="E3097" i="19"/>
  <c r="E1166" i="19"/>
  <c r="E2993" i="19"/>
  <c r="E937" i="19"/>
  <c r="E1068" i="19"/>
  <c r="E2614" i="19"/>
  <c r="E2195" i="19"/>
  <c r="E1128" i="19"/>
  <c r="E569" i="19"/>
  <c r="E3098" i="19"/>
  <c r="E2464" i="19"/>
  <c r="E1207" i="19"/>
  <c r="E1804" i="19"/>
  <c r="E2084" i="19"/>
  <c r="E1150" i="19"/>
  <c r="E964" i="19"/>
  <c r="E2103" i="19"/>
  <c r="E1137" i="19"/>
  <c r="E2825" i="19"/>
  <c r="E336" i="19"/>
  <c r="E2131" i="19"/>
  <c r="E54" i="19"/>
  <c r="E2114" i="19"/>
  <c r="E1283" i="19"/>
  <c r="E2165" i="19"/>
  <c r="E1829" i="19"/>
  <c r="E2447" i="19"/>
  <c r="E879" i="19"/>
  <c r="E808" i="19"/>
  <c r="E1101" i="19"/>
  <c r="E2437" i="19"/>
  <c r="E1411" i="19"/>
  <c r="E2396" i="19"/>
  <c r="E19" i="19"/>
  <c r="E1615" i="19"/>
  <c r="E1090" i="19"/>
  <c r="E1826" i="19"/>
  <c r="E2287" i="19"/>
  <c r="E2507" i="19"/>
  <c r="E1664" i="19"/>
  <c r="E442" i="19"/>
  <c r="E176" i="19"/>
  <c r="E1095" i="19"/>
  <c r="E221" i="19"/>
  <c r="E2175" i="19"/>
  <c r="E97" i="19"/>
  <c r="E1395" i="19"/>
  <c r="E1246" i="19"/>
  <c r="E1098" i="19"/>
  <c r="E2714" i="19"/>
  <c r="E1418" i="19"/>
  <c r="E2988" i="19"/>
  <c r="E1133" i="19"/>
  <c r="E2041" i="19"/>
  <c r="E1692" i="19"/>
  <c r="E2868" i="19"/>
  <c r="E949" i="19"/>
  <c r="E3109" i="19"/>
  <c r="E2107" i="19"/>
  <c r="E2050" i="19"/>
  <c r="E2597" i="19"/>
  <c r="E1410" i="19"/>
  <c r="E959" i="19"/>
  <c r="E107" i="19"/>
  <c r="E2341" i="19"/>
  <c r="E1093" i="19"/>
  <c r="E1178" i="19"/>
  <c r="E3162" i="19"/>
  <c r="E795" i="19"/>
  <c r="E189" i="19"/>
  <c r="E3127" i="19"/>
  <c r="E2443" i="19"/>
  <c r="E577" i="19"/>
  <c r="E2243" i="19"/>
  <c r="E3048" i="19"/>
  <c r="E807" i="19"/>
  <c r="E1795" i="19"/>
  <c r="E3221" i="19"/>
  <c r="E2442" i="19"/>
  <c r="E2169" i="19"/>
  <c r="E2033" i="19"/>
  <c r="E2686" i="19"/>
  <c r="E2562" i="19"/>
  <c r="E1403" i="19"/>
  <c r="E2595" i="19"/>
  <c r="E2110" i="19"/>
  <c r="E1376" i="19"/>
  <c r="E1579" i="19"/>
  <c r="E1437" i="19"/>
  <c r="E2677" i="19"/>
  <c r="E666" i="19"/>
  <c r="E934" i="19"/>
  <c r="E1722" i="19"/>
  <c r="E268" i="19"/>
  <c r="E691" i="19"/>
  <c r="E1631" i="19"/>
  <c r="E2641" i="19"/>
  <c r="E698" i="19"/>
  <c r="E302" i="19"/>
  <c r="E3079" i="19"/>
  <c r="E2645" i="19"/>
  <c r="E505" i="19"/>
  <c r="E1057" i="19"/>
  <c r="E1524" i="19"/>
  <c r="E358" i="19"/>
  <c r="E634" i="19"/>
  <c r="E2662" i="19"/>
  <c r="E2877" i="19"/>
  <c r="E1905" i="19"/>
  <c r="E629" i="19"/>
  <c r="E1743" i="19"/>
  <c r="E3134" i="19"/>
  <c r="E2008" i="19"/>
  <c r="E167" i="19"/>
  <c r="E392" i="19"/>
  <c r="E727" i="19"/>
  <c r="E1119" i="19"/>
  <c r="E2357" i="19"/>
  <c r="E1385" i="19"/>
  <c r="E374" i="19"/>
  <c r="E1980" i="19"/>
  <c r="E1992" i="19"/>
  <c r="E682" i="19"/>
  <c r="E979" i="19"/>
  <c r="E3237" i="19"/>
  <c r="E517" i="19"/>
  <c r="E1982" i="19"/>
  <c r="E335" i="19"/>
  <c r="E2718" i="19"/>
  <c r="E2069" i="19"/>
  <c r="E1634" i="19"/>
  <c r="E576" i="19"/>
  <c r="E2180" i="19"/>
  <c r="E3037" i="19"/>
  <c r="E2717" i="19"/>
  <c r="E2056" i="19"/>
  <c r="E2264" i="19"/>
  <c r="E2245" i="19"/>
  <c r="E1041" i="19"/>
  <c r="E2151" i="19"/>
  <c r="E432" i="19"/>
  <c r="E2128" i="19"/>
  <c r="E3104" i="19"/>
  <c r="E431" i="19"/>
  <c r="E1779" i="19"/>
  <c r="E3178" i="19"/>
  <c r="E2474" i="19"/>
  <c r="E2776" i="19"/>
  <c r="E1578" i="19"/>
  <c r="E3146" i="19"/>
  <c r="E692" i="19"/>
  <c r="E1285" i="19"/>
  <c r="E2680" i="19"/>
  <c r="E1140" i="19"/>
  <c r="E1129" i="19"/>
  <c r="E2592" i="19"/>
  <c r="E1148" i="19"/>
  <c r="E405" i="19"/>
  <c r="E3173" i="19"/>
  <c r="E3183" i="19"/>
  <c r="E2671" i="19"/>
  <c r="E1146" i="19"/>
  <c r="E2398" i="19"/>
  <c r="E1654" i="19"/>
  <c r="E1581" i="19"/>
  <c r="E386" i="19"/>
  <c r="E1933" i="19"/>
  <c r="E1719" i="19"/>
  <c r="E410" i="19"/>
  <c r="E1055" i="19"/>
  <c r="E2500" i="19"/>
  <c r="E1204" i="19"/>
  <c r="E2887" i="19"/>
  <c r="E1670" i="19"/>
  <c r="E3120" i="19"/>
  <c r="E288" i="19"/>
  <c r="E1059" i="19"/>
  <c r="E1958" i="19"/>
  <c r="E2622" i="19"/>
  <c r="E1066" i="19"/>
  <c r="E2529" i="19"/>
  <c r="E2615" i="19"/>
  <c r="E208" i="19"/>
  <c r="E3149" i="19"/>
  <c r="E1854" i="19"/>
  <c r="E697" i="19"/>
  <c r="E1142" i="19"/>
  <c r="E3135" i="19"/>
  <c r="E3031" i="19"/>
  <c r="E3025" i="19"/>
  <c r="E239" i="19"/>
  <c r="E2670" i="19"/>
  <c r="E250" i="19"/>
  <c r="E1290" i="19"/>
  <c r="E1689" i="19"/>
  <c r="E2010" i="19"/>
  <c r="E2011" i="19"/>
  <c r="E787" i="19"/>
  <c r="E1544" i="19"/>
  <c r="E3069" i="19"/>
  <c r="E540" i="19"/>
  <c r="E1130" i="19"/>
  <c r="E2064" i="19"/>
  <c r="E3068" i="19"/>
  <c r="E1269" i="19"/>
  <c r="E2929" i="19"/>
  <c r="E740" i="19"/>
  <c r="E330" i="19"/>
  <c r="E1454" i="19"/>
  <c r="E3171" i="19"/>
  <c r="E2874" i="19"/>
  <c r="E1267" i="19"/>
  <c r="E565" i="19"/>
  <c r="E1100" i="19"/>
  <c r="E17" i="19"/>
  <c r="E728" i="19"/>
  <c r="E1504" i="19"/>
  <c r="E3194" i="19"/>
  <c r="E319" i="19"/>
  <c r="E497" i="19"/>
  <c r="E98" i="19"/>
  <c r="E703" i="19"/>
  <c r="E286" i="19"/>
  <c r="E1691" i="19"/>
  <c r="E2296" i="19"/>
  <c r="E707" i="19"/>
  <c r="E2579" i="19"/>
  <c r="E81" i="19"/>
  <c r="E1949" i="19"/>
  <c r="E539" i="19"/>
  <c r="E1384" i="19"/>
  <c r="E1637" i="19"/>
  <c r="E1370" i="19"/>
  <c r="E1712" i="19"/>
  <c r="E2226" i="19"/>
  <c r="E2561" i="19"/>
  <c r="E3044" i="19"/>
  <c r="E2028" i="19"/>
  <c r="E998" i="19"/>
  <c r="E3021" i="19"/>
  <c r="E441" i="19"/>
  <c r="E412" i="19"/>
  <c r="E2589" i="19"/>
  <c r="E1406" i="19"/>
  <c r="E1111" i="19"/>
  <c r="E1188" i="19"/>
  <c r="E195" i="19"/>
  <c r="E2116" i="19"/>
  <c r="E2741" i="19"/>
  <c r="E2218" i="19"/>
  <c r="E238" i="19"/>
  <c r="E2205" i="19"/>
  <c r="E2891" i="19"/>
  <c r="E2811" i="19"/>
  <c r="E2435" i="19"/>
  <c r="E2734" i="19"/>
  <c r="E2102" i="19"/>
  <c r="E158" i="19"/>
  <c r="E612" i="19"/>
  <c r="E639" i="19"/>
  <c r="E597" i="19"/>
  <c r="E1332" i="19"/>
  <c r="E3102" i="19"/>
  <c r="E1552" i="19"/>
  <c r="E361" i="19"/>
  <c r="E1855" i="19"/>
  <c r="E3152" i="19"/>
  <c r="E516" i="19"/>
  <c r="E1737" i="19"/>
  <c r="E1141" i="19"/>
  <c r="E1731" i="19"/>
  <c r="E1118" i="19"/>
  <c r="E609" i="19"/>
  <c r="E658" i="19"/>
  <c r="E512" i="19"/>
  <c r="E750" i="19"/>
  <c r="E2528" i="19"/>
  <c r="E3089" i="19"/>
  <c r="E1054" i="19"/>
  <c r="E3156" i="19"/>
  <c r="E1515" i="19"/>
  <c r="E1736" i="19"/>
  <c r="E2380" i="19"/>
  <c r="E742" i="19"/>
  <c r="E2569" i="19"/>
  <c r="E42" i="19"/>
  <c r="E1767" i="19"/>
  <c r="E2202" i="19"/>
  <c r="E333" i="19"/>
  <c r="E487" i="19"/>
  <c r="E2100" i="19"/>
  <c r="E1063" i="19"/>
  <c r="E2078" i="19"/>
  <c r="E1189" i="19"/>
  <c r="E3101" i="19"/>
  <c r="E2936" i="19"/>
  <c r="E556" i="19"/>
  <c r="E2204" i="19"/>
  <c r="E1764" i="19"/>
  <c r="E2853" i="19"/>
  <c r="E2873" i="19"/>
  <c r="E2571" i="19"/>
  <c r="E2298" i="19"/>
  <c r="E2835" i="19"/>
  <c r="E2223" i="19"/>
  <c r="E2347" i="19"/>
  <c r="E1809" i="19"/>
  <c r="E1296" i="19"/>
  <c r="E2949" i="19"/>
  <c r="E907" i="19"/>
  <c r="E2426" i="19"/>
  <c r="E367" i="19"/>
  <c r="E909" i="19"/>
  <c r="E245" i="19"/>
  <c r="E1047" i="19"/>
  <c r="E1564" i="19"/>
  <c r="E119" i="19"/>
  <c r="E3175" i="19"/>
  <c r="E3051" i="19"/>
  <c r="E1039" i="19"/>
  <c r="E301" i="19"/>
  <c r="E996" i="19"/>
  <c r="E2445" i="19"/>
  <c r="E911" i="19"/>
  <c r="E1353" i="19"/>
  <c r="E2804" i="19"/>
  <c r="E309" i="19"/>
  <c r="E1351" i="19"/>
  <c r="E1361" i="19"/>
  <c r="E2580" i="19"/>
  <c r="E1836" i="19"/>
  <c r="E2316" i="19"/>
  <c r="E2694" i="19"/>
  <c r="E2827" i="19"/>
  <c r="E748" i="19"/>
  <c r="E745" i="19"/>
  <c r="E1433" i="19"/>
  <c r="E49" i="19"/>
  <c r="E209" i="19"/>
  <c r="E1821" i="19"/>
  <c r="E1392" i="19"/>
  <c r="E447" i="19"/>
  <c r="E2176" i="19"/>
  <c r="E3106" i="19"/>
  <c r="E2728" i="19"/>
  <c r="E1651" i="19"/>
  <c r="E2053" i="19"/>
  <c r="E2628" i="19"/>
  <c r="E23" i="19"/>
  <c r="E885" i="19"/>
  <c r="E820" i="19"/>
  <c r="E1443" i="19"/>
  <c r="E372" i="19"/>
  <c r="E2406" i="19"/>
  <c r="E555" i="19"/>
  <c r="E2962" i="19"/>
  <c r="E400" i="19"/>
  <c r="E878" i="19"/>
  <c r="E2725" i="19"/>
  <c r="E1265" i="19"/>
  <c r="E2057" i="19"/>
  <c r="E2689" i="19"/>
  <c r="E2106" i="19"/>
  <c r="E65" i="19"/>
  <c r="E1229" i="19"/>
  <c r="E671" i="19"/>
  <c r="E1017" i="19"/>
  <c r="E877" i="19"/>
  <c r="E1241" i="19"/>
  <c r="E88" i="19"/>
  <c r="E604" i="19"/>
  <c r="E2816" i="19"/>
  <c r="E2317" i="19"/>
  <c r="E1126" i="19"/>
  <c r="E538" i="19"/>
  <c r="E2996" i="19"/>
  <c r="E110" i="19"/>
  <c r="E741" i="19"/>
  <c r="E194" i="19"/>
  <c r="E971" i="19"/>
  <c r="E1791" i="19"/>
  <c r="E1825" i="19"/>
  <c r="E526" i="19"/>
  <c r="E530" i="19"/>
  <c r="E989" i="19"/>
  <c r="E1256" i="19"/>
  <c r="E455" i="19"/>
  <c r="E1374" i="19"/>
  <c r="E182" i="19"/>
  <c r="E2236" i="19"/>
  <c r="E355" i="19"/>
  <c r="E1219" i="19"/>
  <c r="E1396" i="19"/>
  <c r="E813" i="19"/>
  <c r="E1250" i="19"/>
  <c r="E3036" i="19"/>
  <c r="E2272" i="19"/>
  <c r="E1650" i="19"/>
  <c r="E1127" i="19"/>
  <c r="E1746" i="19"/>
  <c r="E791" i="19"/>
  <c r="E2970" i="19"/>
  <c r="E3136" i="19"/>
  <c r="E1312" i="19"/>
  <c r="E1742" i="19"/>
  <c r="E2905" i="19"/>
  <c r="E1587" i="19"/>
  <c r="E2647" i="19"/>
  <c r="E1512" i="19"/>
  <c r="E1294" i="19"/>
  <c r="E2393" i="19"/>
  <c r="E1667" i="19"/>
  <c r="E2276" i="19"/>
  <c r="E1089" i="19"/>
  <c r="E375" i="19"/>
  <c r="E788" i="19"/>
  <c r="E235" i="19"/>
  <c r="E252" i="19"/>
  <c r="E2669" i="19"/>
  <c r="E587" i="19"/>
  <c r="E2196" i="19"/>
  <c r="E2672" i="19"/>
  <c r="E2565" i="19"/>
  <c r="E2094" i="19"/>
  <c r="E1596" i="19"/>
  <c r="E2660" i="19"/>
  <c r="E1695" i="19"/>
  <c r="E269" i="19"/>
  <c r="E501" i="19"/>
  <c r="E1266" i="19"/>
  <c r="E1218" i="19"/>
  <c r="E2115" i="19"/>
  <c r="E1301" i="19"/>
  <c r="E1190" i="19"/>
  <c r="E1756" i="19"/>
  <c r="E2253" i="19"/>
  <c r="E1380" i="19"/>
  <c r="E2837" i="19"/>
  <c r="E2065" i="19"/>
  <c r="E1612" i="19"/>
  <c r="E2969" i="19"/>
  <c r="E995" i="19"/>
  <c r="E551" i="19"/>
  <c r="E2440" i="19"/>
  <c r="E1167" i="19"/>
  <c r="E2950" i="19"/>
  <c r="E2083" i="19"/>
  <c r="E2105" i="19"/>
  <c r="E829" i="19"/>
  <c r="E2217" i="19"/>
  <c r="E2525" i="19"/>
  <c r="E994" i="19"/>
  <c r="E436" i="19"/>
  <c r="E391" i="19"/>
  <c r="E417" i="19"/>
  <c r="E3138" i="19"/>
  <c r="E139" i="19"/>
  <c r="E2067" i="19"/>
  <c r="E1083" i="19"/>
  <c r="E1330" i="19"/>
  <c r="E20" i="19"/>
  <c r="E592" i="19"/>
  <c r="E678" i="19"/>
  <c r="E3121" i="19"/>
  <c r="E2428" i="19"/>
  <c r="E3160" i="19"/>
  <c r="E2923" i="19"/>
  <c r="E461" i="19"/>
  <c r="E1122" i="19"/>
  <c r="E920" i="19"/>
  <c r="E3039" i="19"/>
  <c r="E1061" i="19"/>
  <c r="E3007" i="19"/>
  <c r="E610" i="19"/>
  <c r="E914" i="19"/>
  <c r="E1064" i="19"/>
  <c r="E3158" i="19"/>
  <c r="E496" i="19"/>
  <c r="E2626" i="19"/>
  <c r="E370" i="19"/>
  <c r="E2984" i="19"/>
  <c r="E2531" i="19"/>
  <c r="E3061" i="19"/>
  <c r="E927" i="19"/>
  <c r="E4" i="19"/>
  <c r="E274" i="19"/>
  <c r="E854" i="19"/>
  <c r="E3141" i="19"/>
  <c r="E2772" i="19"/>
  <c r="E1716" i="19"/>
  <c r="E1556" i="19"/>
  <c r="E1260" i="19"/>
  <c r="E1065" i="19"/>
  <c r="E2972" i="19"/>
  <c r="E2858" i="19"/>
  <c r="E709" i="19"/>
  <c r="E1315" i="19"/>
  <c r="E3191" i="19"/>
  <c r="E1139" i="19"/>
  <c r="E718" i="19"/>
  <c r="E1237" i="19"/>
  <c r="E246" i="19"/>
  <c r="E1518" i="19"/>
  <c r="E243" i="19"/>
  <c r="E2327" i="19"/>
  <c r="E3074" i="19"/>
  <c r="E723" i="19"/>
  <c r="E3088" i="19"/>
  <c r="E2769" i="19"/>
  <c r="E3064" i="19"/>
  <c r="E131" i="19"/>
  <c r="E226" i="19"/>
  <c r="E1622" i="19"/>
  <c r="E204" i="19"/>
  <c r="E12" i="19"/>
  <c r="E2472" i="19"/>
  <c r="E3144" i="19"/>
  <c r="E1213" i="19"/>
  <c r="E1646" i="19"/>
  <c r="E80" i="19"/>
  <c r="E1582" i="19"/>
  <c r="E613" i="19"/>
  <c r="E1548" i="19"/>
  <c r="E1903" i="19"/>
  <c r="E2367" i="19"/>
  <c r="E2735" i="19"/>
  <c r="E869" i="19"/>
  <c r="E1972" i="19"/>
  <c r="E573" i="19"/>
  <c r="E789" i="19"/>
  <c r="E248" i="19"/>
  <c r="E2933" i="19"/>
  <c r="E1598" i="19"/>
  <c r="E325" i="19"/>
  <c r="E733" i="19"/>
  <c r="E2736" i="19"/>
  <c r="E2158" i="19"/>
  <c r="E3056" i="19"/>
  <c r="E3132" i="19"/>
  <c r="E2708" i="19"/>
  <c r="E401" i="19"/>
  <c r="E275" i="19"/>
  <c r="E3235" i="19"/>
  <c r="E1409" i="19"/>
  <c r="E293" i="19"/>
  <c r="E3157" i="19"/>
  <c r="E1765" i="19"/>
  <c r="E801" i="19"/>
  <c r="E1844" i="19"/>
  <c r="E3130" i="19"/>
  <c r="E9" i="19"/>
  <c r="E1253" i="19"/>
  <c r="E350" i="19"/>
  <c r="E2162" i="19"/>
  <c r="E2813" i="19"/>
  <c r="E1439" i="19"/>
  <c r="E1016" i="19"/>
  <c r="E1038" i="19"/>
  <c r="E664" i="19"/>
  <c r="E1866" i="19"/>
  <c r="E314" i="19"/>
  <c r="E2301" i="19"/>
  <c r="E1481" i="19"/>
  <c r="E706" i="19"/>
  <c r="E2664" i="19"/>
  <c r="E1002" i="19"/>
  <c r="E2527" i="19"/>
  <c r="E1683" i="19"/>
  <c r="E2383" i="19"/>
  <c r="E1399" i="19"/>
  <c r="E46" i="19"/>
  <c r="E544" i="19"/>
  <c r="E2522" i="19"/>
  <c r="E1786" i="19"/>
  <c r="E1318" i="19"/>
  <c r="E1959" i="19"/>
  <c r="E1973" i="19"/>
  <c r="E2409" i="19"/>
  <c r="E2400" i="19"/>
  <c r="E2692" i="19"/>
  <c r="E782" i="19"/>
  <c r="E2953" i="19"/>
  <c r="E454" i="19"/>
  <c r="E2230" i="19"/>
  <c r="E144" i="19"/>
  <c r="E2439" i="19"/>
  <c r="E3225" i="19"/>
  <c r="E125" i="19"/>
  <c r="E354" i="19"/>
  <c r="E1329" i="19"/>
  <c r="E1773" i="19"/>
  <c r="E1014" i="19"/>
  <c r="E1071" i="19"/>
  <c r="E596" i="19"/>
  <c r="E767" i="19"/>
  <c r="E1910" i="19"/>
  <c r="E3238" i="19"/>
  <c r="E130" i="19"/>
  <c r="E2501" i="19"/>
  <c r="E2617" i="19"/>
  <c r="E2454" i="19"/>
  <c r="E2716" i="19"/>
  <c r="E1960" i="19"/>
  <c r="E2801" i="19"/>
  <c r="E1161" i="19"/>
  <c r="E1629" i="19"/>
  <c r="E2099" i="19"/>
  <c r="E1494" i="19"/>
  <c r="E2889" i="19"/>
  <c r="E2881" i="19"/>
  <c r="E2915" i="19"/>
  <c r="E771" i="19"/>
  <c r="E2255" i="19"/>
  <c r="E279" i="19"/>
  <c r="E217" i="19"/>
  <c r="E3054" i="19"/>
  <c r="E2248" i="19"/>
  <c r="E247" i="19"/>
  <c r="E595" i="19"/>
  <c r="E1823" i="19"/>
  <c r="E251" i="19"/>
  <c r="E1160" i="19"/>
  <c r="E2650" i="19"/>
  <c r="E425" i="19"/>
  <c r="E424" i="19"/>
  <c r="E2026" i="19"/>
  <c r="E1429" i="19"/>
  <c r="E868" i="19"/>
  <c r="E622" i="19"/>
  <c r="E69" i="19"/>
  <c r="E2025" i="19"/>
  <c r="E2206" i="19"/>
  <c r="E1230" i="19"/>
  <c r="E2715" i="19"/>
  <c r="E1961" i="19"/>
  <c r="E510" i="19"/>
  <c r="E1468" i="19"/>
  <c r="E3213" i="19"/>
  <c r="E606" i="19"/>
  <c r="E1784" i="19"/>
  <c r="E253" i="19"/>
  <c r="E47" i="19"/>
  <c r="E2702" i="19"/>
  <c r="E2784" i="19"/>
  <c r="E2659" i="19"/>
  <c r="E2139" i="19"/>
  <c r="E1946" i="19"/>
  <c r="E2710" i="19"/>
  <c r="E1086" i="19"/>
  <c r="E2675" i="19"/>
  <c r="E492" i="19"/>
  <c r="E2331" i="19"/>
  <c r="E1613" i="19"/>
  <c r="E3111" i="19"/>
  <c r="E452" i="19"/>
  <c r="E812" i="19"/>
  <c r="E278" i="19"/>
  <c r="E1828" i="19"/>
  <c r="E2700" i="19"/>
  <c r="E3232" i="19"/>
  <c r="E1043" i="19"/>
  <c r="E605" i="19"/>
  <c r="E1024" i="19"/>
  <c r="E1725" i="19"/>
  <c r="E124" i="19"/>
  <c r="E2553" i="19"/>
  <c r="E255" i="19"/>
  <c r="E945" i="19"/>
  <c r="E2753" i="19"/>
  <c r="E1533" i="19"/>
  <c r="E1626" i="19"/>
  <c r="E2792" i="19"/>
  <c r="E1217" i="19"/>
  <c r="E445" i="19"/>
  <c r="E1469" i="19"/>
  <c r="E437" i="19"/>
  <c r="E2540" i="19"/>
  <c r="E649" i="19"/>
  <c r="E364" i="19"/>
  <c r="E2" i="19"/>
  <c r="E640" i="19"/>
  <c r="E562" i="19"/>
  <c r="E2621" i="19"/>
  <c r="E1932" i="19"/>
  <c r="E1643" i="19"/>
  <c r="E863" i="19"/>
  <c r="E1728" i="19"/>
  <c r="E1936" i="19"/>
  <c r="E2471" i="19"/>
  <c r="E2591" i="19"/>
  <c r="E126" i="19"/>
  <c r="E1327" i="19"/>
  <c r="E760" i="19"/>
  <c r="E2939" i="19"/>
  <c r="E1633" i="19"/>
  <c r="E2890" i="19"/>
  <c r="E700" i="19"/>
  <c r="E628" i="19"/>
  <c r="E2679" i="19"/>
  <c r="E2307" i="19"/>
  <c r="E3203" i="19"/>
  <c r="E624" i="19"/>
  <c r="E2893" i="19"/>
  <c r="E3176" i="19"/>
  <c r="E1534" i="19"/>
  <c r="E643" i="19"/>
  <c r="E2611" i="19"/>
  <c r="E2681" i="19"/>
  <c r="E1506" i="19"/>
  <c r="E2914" i="19"/>
  <c r="E1120" i="19"/>
  <c r="E3062" i="19"/>
  <c r="E2712" i="19"/>
  <c r="E3071" i="19"/>
  <c r="E2752" i="19"/>
  <c r="E287" i="19"/>
  <c r="E2745" i="19"/>
  <c r="E128" i="19"/>
  <c r="E1215" i="19"/>
  <c r="E2371" i="19"/>
  <c r="E2852" i="19"/>
  <c r="E3004" i="19"/>
  <c r="E944" i="19"/>
  <c r="E1456" i="19"/>
  <c r="E1123" i="19"/>
  <c r="E665" i="19"/>
  <c r="E717" i="19"/>
  <c r="E652" i="19"/>
  <c r="E2829" i="19"/>
  <c r="E867" i="19"/>
  <c r="E932" i="19"/>
  <c r="E1720" i="19"/>
  <c r="E1921" i="19"/>
  <c r="E1940" i="19"/>
  <c r="E2800" i="19"/>
  <c r="E1056" i="19"/>
  <c r="E1216" i="19"/>
  <c r="E1881" i="19"/>
  <c r="E1863" i="19"/>
  <c r="E1647" i="19"/>
  <c r="E202" i="19"/>
  <c r="E304" i="19"/>
  <c r="E3165" i="19"/>
  <c r="E1465" i="19"/>
  <c r="E485" i="19"/>
  <c r="E1236" i="19"/>
  <c r="E1491" i="19"/>
  <c r="E1212" i="19"/>
  <c r="E614" i="19"/>
  <c r="E101" i="19"/>
  <c r="E1508" i="19"/>
  <c r="E1507" i="19"/>
  <c r="E1274" i="19"/>
  <c r="E894" i="19"/>
  <c r="E1485" i="19"/>
  <c r="E1226" i="19"/>
  <c r="E14" i="19"/>
  <c r="E3091" i="19"/>
  <c r="E1206" i="19"/>
  <c r="E926" i="19"/>
  <c r="E3198" i="19"/>
  <c r="E1091" i="19"/>
  <c r="E903" i="19"/>
  <c r="E694" i="19"/>
  <c r="E3139" i="19"/>
  <c r="E2648" i="19"/>
  <c r="E3011" i="19"/>
  <c r="E353" i="19"/>
  <c r="E2793" i="19"/>
  <c r="E2917" i="19"/>
  <c r="E2379" i="19"/>
  <c r="E2855" i="19"/>
  <c r="E1852" i="19"/>
  <c r="E1105" i="19"/>
  <c r="E2665" i="19"/>
  <c r="E946" i="19"/>
  <c r="E254" i="19"/>
  <c r="E303" i="19"/>
  <c r="E2768" i="19"/>
  <c r="E1891" i="19"/>
  <c r="E1619" i="19"/>
  <c r="E2866" i="19"/>
  <c r="E39" i="19"/>
  <c r="E339" i="19"/>
  <c r="E1422" i="19"/>
  <c r="E2926" i="19"/>
  <c r="E630" i="19"/>
  <c r="E2314" i="19"/>
  <c r="E2860" i="19"/>
  <c r="E680" i="19"/>
  <c r="E1540" i="19"/>
  <c r="E1543" i="19"/>
  <c r="E2901" i="19"/>
  <c r="E2830" i="19"/>
  <c r="E3200" i="19"/>
  <c r="E94" i="19"/>
  <c r="E849" i="19"/>
  <c r="E1577" i="19"/>
  <c r="E1853" i="19"/>
  <c r="E2747" i="19"/>
  <c r="E3041" i="19"/>
  <c r="E1477" i="19"/>
  <c r="E947" i="19"/>
  <c r="E1645" i="19"/>
  <c r="E414" i="19"/>
  <c r="E2842" i="19"/>
  <c r="E1747" i="19"/>
  <c r="E1235" i="19"/>
  <c r="E858" i="19"/>
  <c r="E3050" i="19"/>
  <c r="E2002" i="19"/>
  <c r="E1432" i="19"/>
  <c r="E2213" i="19"/>
  <c r="E1660" i="19"/>
  <c r="E917" i="19"/>
  <c r="E2143" i="19"/>
  <c r="E2407" i="19"/>
  <c r="E2148" i="19"/>
  <c r="E2711" i="19"/>
  <c r="E2733" i="19"/>
  <c r="E547" i="19"/>
  <c r="E1671" i="19"/>
  <c r="E1377" i="19"/>
  <c r="E1699" i="19"/>
  <c r="E2927" i="19"/>
  <c r="E1297" i="19"/>
  <c r="E448" i="19"/>
  <c r="E2879" i="19"/>
  <c r="E1025" i="19"/>
  <c r="E2219" i="19"/>
  <c r="E120" i="19"/>
  <c r="E2344" i="19"/>
  <c r="E545" i="19"/>
  <c r="E2179" i="19"/>
  <c r="E2722" i="19"/>
  <c r="E1323" i="19"/>
  <c r="E1963" i="19"/>
  <c r="E157" i="19"/>
  <c r="E1822" i="19"/>
  <c r="E3210" i="19"/>
  <c r="E1830" i="19"/>
  <c r="E1810" i="19"/>
  <c r="E66" i="19"/>
  <c r="E2252" i="19"/>
  <c r="E2210" i="19"/>
  <c r="E2818" i="19"/>
  <c r="E2720" i="19"/>
  <c r="E1300" i="19"/>
  <c r="E1950" i="19"/>
  <c r="E198" i="19"/>
  <c r="E1749" i="19"/>
  <c r="E1775" i="19"/>
  <c r="E113" i="19"/>
  <c r="E475" i="19"/>
  <c r="E2732" i="19"/>
  <c r="E2237" i="19"/>
  <c r="E2173" i="19"/>
  <c r="E152" i="19"/>
  <c r="E508" i="19"/>
  <c r="E2292" i="19"/>
  <c r="E1005" i="19"/>
  <c r="E1319" i="19"/>
  <c r="E2594" i="19"/>
  <c r="E155" i="19"/>
  <c r="E1970" i="19"/>
  <c r="E1112" i="19"/>
  <c r="E173" i="19"/>
  <c r="E2172" i="19"/>
  <c r="E2209" i="19"/>
  <c r="E1763" i="19"/>
  <c r="E3246" i="19"/>
  <c r="E841" i="19"/>
  <c r="E1239" i="19"/>
  <c r="E2955" i="19"/>
  <c r="E897" i="19"/>
  <c r="E2012" i="19"/>
  <c r="E2413" i="19"/>
  <c r="E2168" i="19"/>
  <c r="E2141" i="19"/>
  <c r="E1994" i="19"/>
  <c r="E1698" i="19"/>
  <c r="E1912" i="19"/>
  <c r="E1238" i="19"/>
  <c r="E2538" i="19"/>
  <c r="E2304" i="19"/>
  <c r="E557" i="19"/>
  <c r="E2417" i="19"/>
  <c r="E625" i="19"/>
  <c r="E1677" i="19"/>
  <c r="E2313" i="19"/>
  <c r="E2668" i="19"/>
  <c r="E661" i="19"/>
  <c r="E1588" i="19"/>
  <c r="E1058" i="19"/>
  <c r="E594" i="19"/>
  <c r="E1755" i="19"/>
  <c r="E1011" i="19"/>
  <c r="E601" i="19"/>
  <c r="E64" i="19"/>
  <c r="E2240" i="19"/>
  <c r="E775" i="19"/>
  <c r="E1421" i="19"/>
  <c r="E2231" i="19"/>
  <c r="E1155" i="19"/>
  <c r="E1666" i="19"/>
  <c r="E924" i="19"/>
  <c r="E1979" i="19"/>
  <c r="E2654" i="19"/>
  <c r="E774" i="19"/>
  <c r="E186" i="19"/>
  <c r="E2598" i="19"/>
  <c r="E229" i="19"/>
  <c r="E311" i="19"/>
  <c r="E3035" i="19"/>
  <c r="E1180" i="19"/>
  <c r="E1993" i="19"/>
  <c r="E234" i="19"/>
  <c r="E988" i="19"/>
  <c r="E1026" i="19"/>
  <c r="E951" i="19"/>
  <c r="E1816" i="19"/>
  <c r="E1673" i="19"/>
  <c r="E2459" i="19"/>
  <c r="E1785" i="19"/>
  <c r="E772" i="19"/>
  <c r="E261" i="19"/>
  <c r="E1685" i="19"/>
  <c r="E1758" i="19"/>
  <c r="E1947" i="19"/>
  <c r="E109" i="19"/>
  <c r="E3188" i="19"/>
  <c r="E40" i="19"/>
  <c r="E2685" i="19"/>
  <c r="E1965" i="19"/>
  <c r="E415" i="19"/>
  <c r="E1503" i="19"/>
  <c r="E3019" i="19"/>
  <c r="E1669" i="19"/>
  <c r="E1796" i="19"/>
  <c r="E1261" i="19"/>
  <c r="E761" i="19"/>
  <c r="E150" i="19"/>
  <c r="E1806" i="19"/>
  <c r="E1067" i="19"/>
  <c r="E316" i="19"/>
  <c r="E3095" i="19"/>
  <c r="E980" i="19"/>
  <c r="E1302" i="19"/>
  <c r="E1483" i="19"/>
  <c r="E1074" i="19"/>
  <c r="E1158" i="19"/>
  <c r="E3189" i="19"/>
  <c r="E2876" i="19"/>
  <c r="E1461" i="19"/>
  <c r="E3024" i="19"/>
  <c r="E460" i="19"/>
  <c r="E1649" i="19"/>
  <c r="E456" i="19"/>
  <c r="E3204" i="19"/>
  <c r="E33" i="19"/>
  <c r="E1501" i="19"/>
  <c r="E900" i="19"/>
  <c r="E1872" i="19"/>
  <c r="E3224" i="19"/>
  <c r="E2306" i="19"/>
  <c r="E2492" i="19"/>
  <c r="E2823" i="19"/>
  <c r="E188" i="19"/>
  <c r="E1894" i="19"/>
  <c r="E1450" i="19"/>
  <c r="E2836" i="19"/>
  <c r="E1262" i="19"/>
  <c r="E2348" i="19"/>
  <c r="E3243" i="19"/>
  <c r="E1895" i="19"/>
  <c r="E1727" i="19"/>
  <c r="E3022" i="19"/>
  <c r="E956" i="19"/>
  <c r="E2780" i="19"/>
  <c r="E1293" i="19"/>
  <c r="E2293" i="19"/>
  <c r="E2521" i="19"/>
  <c r="E2146" i="19"/>
  <c r="E582" i="19"/>
  <c r="E2382" i="19"/>
  <c r="E973" i="19"/>
  <c r="E115" i="19"/>
  <c r="E2822" i="19"/>
  <c r="E919" i="19"/>
  <c r="E2005" i="19"/>
  <c r="E3113" i="19"/>
  <c r="E1914" i="19"/>
  <c r="E216" i="19"/>
  <c r="E1964" i="19"/>
  <c r="E2504" i="19"/>
  <c r="E1701" i="19"/>
  <c r="E975" i="19"/>
  <c r="E3030" i="19"/>
  <c r="E553" i="19"/>
  <c r="E2318" i="19"/>
  <c r="E2578" i="19"/>
  <c r="E548" i="19"/>
  <c r="E2138" i="19"/>
  <c r="E3215" i="19"/>
  <c r="E1076" i="19"/>
  <c r="E831" i="19"/>
  <c r="E866" i="19"/>
  <c r="E523" i="19"/>
  <c r="E2775" i="19"/>
  <c r="E1203" i="19"/>
  <c r="E2807" i="19"/>
  <c r="E824" i="19"/>
  <c r="E1762" i="19"/>
  <c r="E2815" i="19"/>
  <c r="E1656" i="19"/>
  <c r="E1157" i="19"/>
  <c r="E991" i="19"/>
  <c r="E2639" i="19"/>
  <c r="E780" i="19"/>
  <c r="E161" i="19"/>
  <c r="E1787" i="19"/>
  <c r="E1013" i="19"/>
  <c r="E1761" i="19"/>
  <c r="E507" i="19"/>
  <c r="E1194" i="19"/>
  <c r="E1299" i="19"/>
  <c r="E3049" i="19"/>
  <c r="E743" i="19"/>
  <c r="E681" i="19"/>
  <c r="E2495" i="19"/>
  <c r="E2098" i="19"/>
  <c r="E1867" i="19"/>
  <c r="E2422" i="19"/>
  <c r="E827" i="19"/>
  <c r="E11" i="19"/>
  <c r="E819" i="19"/>
  <c r="E599" i="19"/>
  <c r="E170" i="19"/>
  <c r="E752" i="19"/>
  <c r="E2297" i="19"/>
  <c r="E982" i="19"/>
  <c r="E1815" i="19"/>
  <c r="E2467" i="19"/>
  <c r="E491" i="19"/>
  <c r="E860" i="19"/>
  <c r="E2183" i="19"/>
  <c r="E1751" i="19"/>
  <c r="E1228" i="19"/>
  <c r="E2397" i="19"/>
  <c r="E1693" i="19"/>
  <c r="E1375" i="19"/>
  <c r="E1037" i="19"/>
  <c r="E3159" i="19"/>
  <c r="E1818" i="19"/>
  <c r="E2087" i="19"/>
  <c r="E722" i="19"/>
  <c r="E1264" i="19"/>
  <c r="E168" i="19"/>
  <c r="E15" i="19"/>
  <c r="E2655" i="19"/>
  <c r="E78" i="19"/>
  <c r="E1388" i="19"/>
  <c r="E2629" i="19"/>
  <c r="E2404" i="19"/>
  <c r="E444" i="19"/>
  <c r="E2867" i="19"/>
  <c r="E962" i="19"/>
  <c r="E500" i="19"/>
  <c r="E2749" i="19"/>
  <c r="E474" i="19"/>
  <c r="E1222" i="19"/>
  <c r="E2552" i="19"/>
  <c r="E648" i="19"/>
  <c r="E141" i="19"/>
  <c r="E735" i="19"/>
  <c r="E616" i="19"/>
  <c r="E257" i="19"/>
  <c r="E2911" i="19"/>
  <c r="E1471" i="19"/>
  <c r="E3145" i="19"/>
  <c r="E2900" i="19"/>
  <c r="E328" i="19"/>
  <c r="E473" i="19"/>
  <c r="E2760" i="19"/>
  <c r="E45" i="19"/>
  <c r="E3029" i="19"/>
  <c r="E453" i="19"/>
  <c r="E2405" i="19"/>
  <c r="E1434" i="19"/>
  <c r="E2416" i="19"/>
  <c r="E1163" i="19"/>
  <c r="E2021" i="19"/>
  <c r="E2605" i="19"/>
  <c r="E754" i="19"/>
  <c r="E929" i="19"/>
  <c r="E1857" i="19"/>
  <c r="E2699" i="19"/>
  <c r="E439" i="19"/>
  <c r="E2510" i="19"/>
  <c r="E2548" i="19"/>
  <c r="E2656" i="19"/>
  <c r="E135" i="19"/>
  <c r="E1906" i="19"/>
  <c r="E53" i="19"/>
  <c r="E657" i="19"/>
  <c r="E1115" i="19"/>
  <c r="E1739" i="19"/>
  <c r="E1913" i="19"/>
  <c r="E2491" i="19"/>
  <c r="E480" i="19"/>
  <c r="E1387" i="19"/>
  <c r="E1242" i="19"/>
  <c r="E2688" i="19"/>
  <c r="E71" i="19"/>
  <c r="E1309" i="19"/>
  <c r="E1584" i="19"/>
  <c r="E1423" i="19"/>
  <c r="E984" i="19"/>
  <c r="E1838" i="19"/>
  <c r="E1536" i="19"/>
  <c r="E1694" i="19"/>
  <c r="E1136" i="19"/>
  <c r="E1606" i="19"/>
  <c r="E2345" i="19"/>
  <c r="E478" i="19"/>
  <c r="E498" i="19"/>
  <c r="E1337" i="19"/>
  <c r="E2092" i="19"/>
  <c r="E1479" i="19"/>
  <c r="E384" i="19"/>
  <c r="E2744" i="19"/>
  <c r="E1672" i="19"/>
  <c r="E542" i="19"/>
  <c r="E1035" i="19"/>
  <c r="E2262" i="19"/>
  <c r="E1033" i="19"/>
  <c r="E482" i="19"/>
  <c r="E2888" i="19"/>
  <c r="E159" i="19"/>
  <c r="E1460" i="19"/>
  <c r="E1099" i="19"/>
  <c r="E3047" i="19"/>
  <c r="E1999" i="19"/>
  <c r="E310" i="19"/>
  <c r="E2259" i="19"/>
  <c r="E3214" i="19"/>
  <c r="E1449" i="19"/>
  <c r="E1010" i="19"/>
  <c r="E3082" i="19"/>
  <c r="E1078" i="19"/>
  <c r="E22" i="19"/>
  <c r="E976" i="19"/>
  <c r="E1298" i="19"/>
  <c r="E140" i="19"/>
  <c r="E1769" i="19"/>
  <c r="E1601" i="19"/>
  <c r="E133" i="19"/>
  <c r="E2164" i="19"/>
  <c r="E3038" i="19"/>
  <c r="E1270" i="19"/>
  <c r="E615" i="19"/>
  <c r="E2488" i="19"/>
  <c r="E2871" i="19"/>
  <c r="E1803" i="19"/>
  <c r="E969" i="19"/>
  <c r="E3209" i="19"/>
  <c r="E2651" i="19"/>
  <c r="E1730" i="19"/>
  <c r="E1442" i="19"/>
  <c r="E2275" i="19"/>
  <c r="E1116" i="19"/>
  <c r="E2505" i="19"/>
  <c r="E308" i="19"/>
  <c r="E2013" i="19"/>
  <c r="E2451" i="19"/>
  <c r="E522" i="19"/>
  <c r="E1968" i="19"/>
  <c r="E2140" i="19"/>
  <c r="E1753" i="19"/>
  <c r="E165" i="19"/>
  <c r="E2779" i="19"/>
  <c r="E3172" i="19"/>
  <c r="E3234" i="19"/>
  <c r="E993" i="19"/>
  <c r="E685" i="19"/>
  <c r="E2957" i="19"/>
  <c r="E1069" i="19"/>
  <c r="E1661" i="19"/>
  <c r="E1740" i="19"/>
  <c r="E394" i="19"/>
  <c r="E1678" i="19"/>
  <c r="E476" i="19"/>
  <c r="E1208" i="19"/>
  <c r="E1984" i="19"/>
  <c r="E734" i="19"/>
  <c r="E3226" i="19"/>
  <c r="E44" i="19"/>
  <c r="E2938" i="19"/>
  <c r="E2727" i="19"/>
  <c r="E817" i="19"/>
  <c r="E1859" i="19"/>
  <c r="E3112" i="19"/>
  <c r="E2636" i="19"/>
  <c r="E340" i="19"/>
  <c r="E593" i="19"/>
  <c r="E2273" i="19"/>
  <c r="E1187" i="19"/>
  <c r="E399" i="19"/>
  <c r="E2446" i="19"/>
  <c r="E884" i="19"/>
  <c r="E638" i="19"/>
  <c r="E714" i="19"/>
  <c r="E2326" i="19"/>
  <c r="E850" i="19"/>
  <c r="E2706" i="19"/>
  <c r="E1805" i="19"/>
  <c r="E2899" i="19"/>
  <c r="E1843" i="19"/>
  <c r="E2786" i="19"/>
  <c r="E2652" i="19"/>
  <c r="E2666" i="19"/>
  <c r="E2737" i="19"/>
  <c r="E147" i="19"/>
  <c r="E2846" i="19"/>
  <c r="E2487" i="19"/>
  <c r="E1820" i="19"/>
  <c r="E1232" i="19"/>
  <c r="E1447" i="19"/>
  <c r="E1393" i="19"/>
  <c r="E2485" i="19"/>
  <c r="E2684" i="19"/>
  <c r="E2649" i="19"/>
  <c r="E3170" i="19"/>
  <c r="E1052" i="19"/>
  <c r="E153" i="19"/>
  <c r="E2232" i="19"/>
  <c r="E764" i="19"/>
  <c r="E346" i="19"/>
  <c r="E2055" i="19"/>
  <c r="E751" i="19"/>
  <c r="E621" i="19"/>
  <c r="E2071" i="19"/>
  <c r="E1484" i="19"/>
  <c r="E2149" i="19"/>
  <c r="E351" i="19"/>
  <c r="E446" i="19"/>
  <c r="E3034" i="19"/>
  <c r="E2940" i="19"/>
  <c r="E223" i="19"/>
  <c r="E1794" i="19"/>
  <c r="E1462" i="19"/>
  <c r="E1124" i="19"/>
  <c r="E1899" i="19"/>
  <c r="E2743" i="19"/>
  <c r="E220" i="19"/>
  <c r="E796" i="19"/>
  <c r="E68" i="19"/>
  <c r="E123" i="19"/>
  <c r="E567" i="19"/>
  <c r="E3199" i="19"/>
  <c r="E1705" i="19"/>
  <c r="E2119" i="19"/>
  <c r="E753" i="19"/>
  <c r="E1707" i="19"/>
  <c r="E1702" i="19"/>
  <c r="E1251" i="19"/>
  <c r="E3009" i="19"/>
  <c r="E2763" i="19"/>
  <c r="E1338" i="19"/>
  <c r="E1109" i="19"/>
  <c r="E543" i="19"/>
  <c r="E3129" i="19"/>
  <c r="E1308" i="19"/>
  <c r="E941" i="19"/>
  <c r="E132" i="19"/>
  <c r="E1326" i="19"/>
  <c r="E1811" i="19"/>
  <c r="E2349" i="19"/>
  <c r="E746" i="19"/>
  <c r="E2989" i="19"/>
  <c r="E2391" i="19"/>
  <c r="E806" i="19"/>
  <c r="E2425" i="19"/>
  <c r="E2337" i="19"/>
  <c r="E898" i="19"/>
  <c r="E2286" i="19"/>
  <c r="E2308" i="19"/>
  <c r="E138" i="19"/>
  <c r="E2967" i="19"/>
  <c r="E169" i="19"/>
  <c r="E1480" i="19"/>
  <c r="E1336" i="19"/>
  <c r="E3032" i="19"/>
  <c r="E1413" i="19"/>
  <c r="E3043" i="19"/>
  <c r="E781" i="19"/>
  <c r="E2947" i="19"/>
  <c r="E3180" i="19"/>
  <c r="E1171" i="19"/>
  <c r="E1034" i="19"/>
  <c r="E2494" i="19"/>
  <c r="E192" i="19"/>
  <c r="E2095" i="19"/>
  <c r="E992" i="19"/>
  <c r="E839" i="19"/>
  <c r="E142" i="19"/>
  <c r="E3236" i="19"/>
  <c r="E972" i="19"/>
  <c r="E315" i="19"/>
  <c r="E24" i="19"/>
  <c r="E2478" i="19"/>
  <c r="E2434" i="19"/>
  <c r="E930" i="19"/>
  <c r="E1975" i="19"/>
  <c r="E380" i="19"/>
  <c r="E503" i="19"/>
  <c r="E1793" i="19"/>
  <c r="E552" i="19"/>
  <c r="E2646" i="19"/>
  <c r="E974" i="19"/>
  <c r="E18" i="19"/>
  <c r="E2946" i="19"/>
  <c r="E292" i="19"/>
  <c r="E950" i="19"/>
  <c r="E675" i="19"/>
  <c r="E2023" i="19"/>
  <c r="E296" i="19"/>
  <c r="E117" i="19"/>
  <c r="E2233" i="19"/>
  <c r="E1414" i="19"/>
  <c r="E2390" i="19"/>
  <c r="E348" i="19"/>
  <c r="E2270" i="19"/>
  <c r="E2003" i="19"/>
  <c r="E2384" i="19"/>
  <c r="E2229" i="19"/>
  <c r="E1324" i="19"/>
  <c r="E1400" i="19"/>
  <c r="E488" i="19"/>
  <c r="E3115" i="19"/>
  <c r="E2265" i="19"/>
  <c r="E190" i="19"/>
  <c r="E546" i="19"/>
  <c r="E92" i="19"/>
  <c r="E1590" i="19"/>
  <c r="E2944" i="19"/>
  <c r="E3223" i="19"/>
  <c r="E3181" i="19"/>
  <c r="E1255" i="19"/>
  <c r="E1663" i="19"/>
  <c r="E2567" i="19"/>
  <c r="E2789" i="19"/>
  <c r="E2948" i="19"/>
  <c r="E290" i="19"/>
  <c r="E2133" i="19"/>
  <c r="E626" i="19"/>
  <c r="E387" i="19"/>
  <c r="E1915" i="19"/>
  <c r="E2247" i="19"/>
  <c r="E2043" i="19"/>
  <c r="E344" i="19"/>
  <c r="E3218" i="19"/>
  <c r="E524" i="19"/>
  <c r="E2271" i="19"/>
  <c r="E826" i="19"/>
  <c r="E2343" i="19"/>
  <c r="E838" i="19"/>
  <c r="E2328" i="19"/>
  <c r="E1164" i="19"/>
  <c r="E1473" i="19"/>
  <c r="E1389" i="19"/>
  <c r="E660" i="19"/>
  <c r="E558" i="19"/>
  <c r="E3208" i="19"/>
  <c r="E422" i="19"/>
  <c r="E423" i="19"/>
  <c r="E2235" i="19"/>
  <c r="E1427" i="19"/>
  <c r="E2129" i="19"/>
  <c r="E85" i="19"/>
  <c r="E1317" i="19"/>
  <c r="E848" i="19"/>
  <c r="E1313" i="19"/>
  <c r="E1931" i="19"/>
  <c r="E3197" i="19"/>
  <c r="E563" i="19"/>
  <c r="E2990" i="19"/>
  <c r="E1624" i="19"/>
  <c r="E1679" i="19"/>
  <c r="E1680" i="19"/>
  <c r="E1535" i="19"/>
  <c r="E1726" i="19"/>
  <c r="E1696" i="19"/>
  <c r="E2924" i="19"/>
  <c r="E1684" i="19"/>
  <c r="E568" i="19"/>
  <c r="E865" i="19"/>
  <c r="E3015" i="19"/>
  <c r="E864" i="19"/>
  <c r="E1438" i="19"/>
  <c r="E2251" i="19"/>
  <c r="E3184" i="19"/>
  <c r="E1320" i="19"/>
  <c r="E1951" i="19"/>
  <c r="E2849" i="19"/>
  <c r="E1674" i="19"/>
  <c r="E178" i="19"/>
  <c r="E396" i="19"/>
  <c r="E1197" i="19"/>
  <c r="E805" i="19"/>
  <c r="E1934" i="19"/>
  <c r="E2806" i="19"/>
  <c r="E1233" i="19"/>
  <c r="E906" i="19"/>
  <c r="E1081" i="19"/>
  <c r="E493" i="19"/>
  <c r="E2081" i="19"/>
  <c r="E2177" i="19"/>
  <c r="E1585" i="19"/>
  <c r="E1321" i="19"/>
  <c r="E2059" i="19"/>
  <c r="E1681" i="19"/>
  <c r="E59" i="19"/>
  <c r="E2329" i="19"/>
  <c r="E2082" i="19"/>
  <c r="E2394" i="19"/>
  <c r="E2381" i="19"/>
  <c r="E2777" i="19"/>
  <c r="E1568" i="19"/>
  <c r="E1415" i="19"/>
  <c r="E1252" i="19"/>
  <c r="E177" i="19"/>
  <c r="E104" i="19"/>
  <c r="E3220" i="19"/>
  <c r="E1847" i="19"/>
  <c r="E2019" i="19"/>
  <c r="E2324" i="19"/>
  <c r="E2544" i="19"/>
  <c r="E580" i="19"/>
  <c r="E2964" i="19"/>
  <c r="E426" i="19"/>
  <c r="E179" i="19"/>
  <c r="E2418" i="19"/>
  <c r="E1254" i="19"/>
  <c r="E2851" i="19"/>
  <c r="E1920" i="19"/>
  <c r="E230" i="19"/>
  <c r="E519" i="19"/>
  <c r="E792" i="19"/>
  <c r="E765" i="19"/>
  <c r="E1325" i="19"/>
  <c r="E1436" i="19"/>
  <c r="E99" i="19"/>
  <c r="E3240" i="19"/>
  <c r="E2550" i="19"/>
  <c r="E376" i="19"/>
  <c r="E52" i="19"/>
  <c r="E922" i="19"/>
  <c r="E1107" i="19"/>
  <c r="E2695" i="19"/>
  <c r="E3247" i="19"/>
  <c r="E489" i="19"/>
  <c r="E2339" i="19"/>
  <c r="E2227" i="19"/>
  <c r="E1259" i="19"/>
  <c r="E674" i="19"/>
  <c r="E2279" i="19"/>
  <c r="E2820" i="19"/>
  <c r="E3042" i="19"/>
  <c r="E2046" i="19"/>
  <c r="E689" i="19"/>
  <c r="E2839" i="19"/>
  <c r="E2024" i="19"/>
  <c r="E61" i="19"/>
  <c r="E2960" i="19"/>
  <c r="E1962" i="19"/>
  <c r="E1733" i="19"/>
  <c r="E273" i="19"/>
  <c r="E2268" i="19"/>
  <c r="E1789" i="19"/>
  <c r="E1724" i="19"/>
  <c r="E1179" i="19"/>
  <c r="E2411" i="19"/>
  <c r="E56" i="19"/>
  <c r="E2503" i="19"/>
  <c r="E832" i="19"/>
  <c r="E2285" i="19"/>
  <c r="E2588" i="19"/>
  <c r="E1244" i="19"/>
  <c r="E2291" i="19"/>
  <c r="E371" i="19"/>
  <c r="E2091" i="19"/>
  <c r="E1837" i="19"/>
  <c r="E1113" i="19"/>
  <c r="E3239" i="19"/>
  <c r="E2108" i="19"/>
  <c r="E2299" i="19"/>
  <c r="E2690" i="19"/>
  <c r="E451" i="19"/>
  <c r="E1842" i="19"/>
  <c r="E2066" i="19"/>
  <c r="E2723" i="19"/>
  <c r="E1676" i="19"/>
  <c r="E876" i="19"/>
  <c r="E2122" i="19"/>
  <c r="E2640" i="19"/>
  <c r="E3187" i="19"/>
  <c r="E1354" i="19"/>
  <c r="E470" i="19"/>
  <c r="E515" i="19"/>
  <c r="E793" i="19"/>
  <c r="E2415" i="19"/>
  <c r="E1545" i="19"/>
  <c r="E471" i="19"/>
  <c r="E2644" i="19"/>
  <c r="E3228" i="19"/>
  <c r="E58" i="19"/>
  <c r="E1042" i="19"/>
  <c r="E249" i="19"/>
  <c r="E2696" i="19"/>
  <c r="E2506" i="19"/>
  <c r="E214" i="19"/>
  <c r="E2581" i="19"/>
  <c r="E1108" i="19"/>
  <c r="E2134" i="19"/>
  <c r="E2509" i="19"/>
  <c r="E1288" i="19"/>
  <c r="E1030" i="19"/>
  <c r="E300" i="19"/>
  <c r="E298" i="19"/>
  <c r="E1478" i="19"/>
  <c r="E57" i="19"/>
  <c r="E2869" i="19"/>
  <c r="E1373" i="19"/>
  <c r="E2466" i="19"/>
  <c r="E1307" i="19"/>
  <c r="E786" i="19"/>
  <c r="E419" i="19"/>
  <c r="E1862" i="19"/>
  <c r="E2833" i="19"/>
  <c r="E41" i="19"/>
  <c r="E2508" i="19"/>
  <c r="E378" i="19"/>
  <c r="E105" i="19"/>
  <c r="E1752" i="19"/>
  <c r="E2109" i="19"/>
  <c r="E481" i="19"/>
  <c r="E2130" i="19"/>
  <c r="E1583" i="19"/>
  <c r="E2097" i="19"/>
  <c r="E2585" i="19"/>
  <c r="E2163" i="19"/>
  <c r="E2244" i="19"/>
  <c r="E1195" i="19"/>
  <c r="E212" i="19"/>
  <c r="E2576" i="19"/>
  <c r="E2502" i="19"/>
  <c r="E1453" i="19"/>
  <c r="E184" i="19"/>
  <c r="E1827" i="19"/>
  <c r="E794" i="19"/>
  <c r="E151" i="19"/>
  <c r="E2882" i="19"/>
  <c r="E2632" i="19"/>
  <c r="E1780" i="19"/>
  <c r="E1589" i="19"/>
  <c r="E322" i="19"/>
  <c r="E2438" i="19"/>
  <c r="E2137" i="19"/>
  <c r="E1977" i="19"/>
  <c r="E163" i="19"/>
  <c r="E472" i="19"/>
  <c r="E2214" i="19"/>
  <c r="E1812" i="19"/>
  <c r="E3018" i="19"/>
  <c r="E2174" i="19"/>
  <c r="E2423" i="19"/>
  <c r="E1966" i="19"/>
  <c r="E2943" i="19"/>
  <c r="E477" i="19"/>
  <c r="E1987" i="19"/>
  <c r="E3040" i="19"/>
  <c r="E1102" i="19"/>
  <c r="E1580" i="19"/>
  <c r="E1604" i="19"/>
  <c r="E534" i="19"/>
  <c r="E1110" i="19"/>
  <c r="E2713" i="19"/>
  <c r="E1475" i="19"/>
  <c r="E262" i="19"/>
  <c r="E1555" i="19"/>
  <c r="E2261" i="19"/>
  <c r="E2545" i="19"/>
  <c r="E201" i="19"/>
  <c r="E1444" i="19"/>
  <c r="E2076" i="19"/>
  <c r="E434" i="19"/>
  <c r="E2061" i="19"/>
  <c r="E3077" i="19"/>
  <c r="E1049" i="19"/>
  <c r="E2638" i="19"/>
  <c r="E2559" i="19"/>
  <c r="E72" i="19"/>
  <c r="E3016" i="19"/>
  <c r="E111" i="19"/>
  <c r="E430" i="19"/>
  <c r="E382" i="19"/>
  <c r="E2530" i="19"/>
  <c r="E2831" i="19"/>
  <c r="E1291" i="19"/>
  <c r="E1499" i="19"/>
  <c r="E2922" i="19"/>
  <c r="E958" i="19"/>
  <c r="E1311" i="19"/>
  <c r="E207" i="19"/>
  <c r="E847" i="19"/>
  <c r="E2805" i="19"/>
  <c r="E2468" i="19"/>
  <c r="E1748" i="19"/>
  <c r="E3033" i="19"/>
  <c r="E933" i="19"/>
  <c r="E1526" i="19"/>
  <c r="E3142" i="19"/>
  <c r="E1713" i="19"/>
  <c r="E2942" i="19"/>
  <c r="E2625" i="19"/>
  <c r="E2791" i="19"/>
  <c r="E1551" i="19"/>
  <c r="E1620" i="19"/>
  <c r="E2764" i="19"/>
  <c r="E218" i="19"/>
  <c r="E2997" i="19"/>
  <c r="E1918" i="19"/>
  <c r="E1018" i="19"/>
  <c r="E464" i="19"/>
  <c r="E1641" i="19"/>
  <c r="E506" i="19"/>
  <c r="E2127" i="19"/>
  <c r="E90" i="19"/>
  <c r="E2682" i="19"/>
  <c r="E1573" i="19"/>
  <c r="E225" i="19"/>
  <c r="E2918" i="19"/>
  <c r="E1706" i="19"/>
  <c r="E1741" i="19"/>
  <c r="E1210" i="19"/>
  <c r="E844" i="19"/>
  <c r="E590" i="19"/>
  <c r="E365" i="19"/>
  <c r="E1851" i="19"/>
  <c r="E1919" i="19"/>
  <c r="E1917" i="19"/>
  <c r="E2363" i="19"/>
  <c r="E1416" i="19"/>
  <c r="E356" i="19"/>
  <c r="E2126" i="19"/>
  <c r="E2841" i="19"/>
  <c r="E2740" i="19"/>
  <c r="E1070" i="19"/>
  <c r="E2238" i="19"/>
  <c r="E1202" i="19"/>
  <c r="E1084" i="19"/>
  <c r="E1801" i="19"/>
  <c r="E1945" i="19"/>
  <c r="E2555" i="19"/>
  <c r="E1402" i="19"/>
  <c r="E435" i="19"/>
  <c r="E2633" i="19"/>
  <c r="E1096" i="19"/>
  <c r="E536" i="19"/>
  <c r="E2619" i="19"/>
  <c r="E1824" i="19"/>
  <c r="E2979" i="19"/>
  <c r="E833" i="19"/>
  <c r="E2193" i="19"/>
  <c r="E1697" i="19"/>
  <c r="E1846" i="19"/>
  <c r="E2408" i="19"/>
  <c r="E3053" i="19"/>
  <c r="E1770" i="19"/>
  <c r="E1407" i="19"/>
  <c r="E2220" i="19"/>
  <c r="E1445" i="19"/>
  <c r="E3090" i="19"/>
  <c r="E1031" i="19"/>
  <c r="E3196" i="19"/>
  <c r="E2045" i="19"/>
  <c r="E2048" i="19"/>
  <c r="E1094" i="19"/>
  <c r="E36" i="19"/>
  <c r="E822" i="19"/>
  <c r="E1154" i="19"/>
  <c r="E256" i="19"/>
  <c r="E1901" i="19"/>
  <c r="E2663" i="19"/>
  <c r="E2346" i="19"/>
  <c r="E2037" i="19"/>
  <c r="E2616" i="19"/>
  <c r="E114" i="19"/>
  <c r="E2027" i="19"/>
  <c r="E1077" i="19"/>
  <c r="E1788" i="19"/>
  <c r="E200" i="19"/>
  <c r="E265" i="19"/>
  <c r="E2254" i="19"/>
  <c r="E2058" i="19"/>
  <c r="E2020" i="19"/>
  <c r="E2015" i="19"/>
  <c r="E2726" i="19"/>
  <c r="E584" i="19"/>
  <c r="E1595" i="19"/>
  <c r="E2198" i="19"/>
  <c r="E2211" i="19"/>
  <c r="E1097" i="19"/>
  <c r="E2284" i="19"/>
  <c r="E48" i="19"/>
  <c r="E1003" i="19"/>
  <c r="E821" i="19"/>
  <c r="E2036" i="19"/>
  <c r="E1200" i="19"/>
  <c r="E3075" i="19"/>
  <c r="E803" i="19"/>
  <c r="E2642" i="19"/>
  <c r="E2602" i="19"/>
  <c r="E656" i="19"/>
  <c r="E1985" i="19"/>
  <c r="E2239" i="19"/>
  <c r="E2225" i="19"/>
  <c r="E2181" i="19"/>
  <c r="E921" i="19"/>
  <c r="E383" i="19"/>
  <c r="E549" i="19"/>
  <c r="E2006" i="19"/>
  <c r="E2546" i="19"/>
  <c r="E2029" i="19"/>
  <c r="E1464" i="19"/>
  <c r="E2470" i="19"/>
  <c r="E494" i="19"/>
  <c r="E1138" i="19"/>
  <c r="E731" i="19"/>
  <c r="E2208" i="19"/>
  <c r="E32" i="19"/>
  <c r="E1007" i="19"/>
  <c r="E663" i="19"/>
  <c r="E2705" i="19"/>
  <c r="E2473" i="19"/>
  <c r="E1586" i="19"/>
  <c r="E1925" i="19"/>
  <c r="E2863" i="19"/>
  <c r="E369" i="19"/>
  <c r="E1310" i="19"/>
  <c r="E1792" i="19"/>
  <c r="E3201" i="19"/>
  <c r="E1390" i="19"/>
  <c r="E1562" i="19"/>
  <c r="E3002" i="19"/>
  <c r="E851" i="19"/>
  <c r="E1878" i="19"/>
  <c r="E1053" i="19"/>
  <c r="E686" i="19"/>
  <c r="E2701" i="19"/>
  <c r="E403" i="19"/>
  <c r="E272" i="19"/>
  <c r="E1051" i="19"/>
  <c r="E1276" i="19"/>
  <c r="E2674" i="19"/>
  <c r="E1721" i="19"/>
  <c r="E3123" i="19"/>
  <c r="E1877" i="19"/>
  <c r="E759" i="19"/>
  <c r="E2489" i="19"/>
  <c r="E84" i="19"/>
  <c r="E1153" i="19"/>
  <c r="E696" i="19"/>
  <c r="E404" i="19"/>
  <c r="E1085" i="19"/>
  <c r="E3244" i="19"/>
  <c r="E1303" i="19"/>
  <c r="E2537" i="19"/>
  <c r="E1944" i="19"/>
  <c r="E704" i="19"/>
  <c r="E2526" i="19"/>
  <c r="E1896" i="19"/>
  <c r="E411" i="19"/>
  <c r="E2709" i="19"/>
  <c r="E2930" i="19"/>
  <c r="E2241" i="19"/>
  <c r="E3242" i="19"/>
  <c r="E1492" i="19"/>
  <c r="E2113" i="19"/>
  <c r="E398" i="19"/>
  <c r="E397" i="19"/>
  <c r="E2294" i="19"/>
  <c r="E154" i="19"/>
  <c r="E1802" i="19"/>
  <c r="E1334" i="19"/>
  <c r="E2228" i="19"/>
  <c r="E324" i="19"/>
  <c r="E1808" i="19"/>
  <c r="E334" i="19"/>
  <c r="E2093" i="19"/>
  <c r="E231" i="19"/>
  <c r="E1379" i="19"/>
  <c r="E2063" i="19"/>
  <c r="E3055" i="19"/>
  <c r="E2785" i="19"/>
  <c r="E418" i="19"/>
  <c r="E1777" i="19"/>
  <c r="E804" i="19"/>
  <c r="E2161" i="19"/>
  <c r="E1668" i="19"/>
  <c r="E902" i="19"/>
  <c r="E527" i="19"/>
  <c r="E313" i="19"/>
  <c r="E1472" i="19"/>
  <c r="E1995" i="19"/>
  <c r="E1419" i="19"/>
  <c r="E149" i="19"/>
  <c r="E160" i="19"/>
  <c r="E1974" i="19"/>
  <c r="E2124" i="19"/>
  <c r="E802" i="19"/>
  <c r="E490" i="19"/>
  <c r="E2144" i="19"/>
  <c r="E2039" i="19"/>
  <c r="E1243" i="19"/>
  <c r="E2599" i="19"/>
  <c r="E21" i="19"/>
  <c r="E1988" i="19"/>
  <c r="E1027" i="19"/>
  <c r="E2419" i="19"/>
  <c r="E732" i="19"/>
  <c r="E259" i="19"/>
  <c r="E295" i="19"/>
  <c r="E1990" i="19"/>
  <c r="E277" i="19"/>
  <c r="E1131" i="19"/>
  <c r="E76" i="19"/>
  <c r="E3248" i="19"/>
  <c r="E1482" i="19"/>
  <c r="E1008" i="19"/>
  <c r="E521" i="19"/>
  <c r="E156" i="19"/>
  <c r="E1665" i="19"/>
  <c r="E1114" i="19"/>
  <c r="E1926" i="19"/>
  <c r="E2738" i="19"/>
  <c r="E2884" i="19"/>
  <c r="E1813" i="19"/>
  <c r="E2009" i="19"/>
  <c r="E2572" i="19"/>
  <c r="E2295" i="19"/>
  <c r="E1969" i="19"/>
  <c r="E790" i="19"/>
  <c r="E744" i="19"/>
  <c r="E2556" i="19"/>
  <c r="E1981" i="19"/>
  <c r="E2074" i="19"/>
  <c r="E1997" i="19"/>
  <c r="E2267" i="19"/>
  <c r="E2323" i="19"/>
  <c r="E1557" i="19"/>
  <c r="E1527" i="19"/>
  <c r="E366" i="19"/>
  <c r="E3027" i="19"/>
  <c r="E1888" i="19"/>
  <c r="E2790" i="19"/>
  <c r="E2532" i="19"/>
  <c r="E1426" i="19"/>
  <c r="E2965" i="19"/>
  <c r="E3110" i="19"/>
  <c r="E2724" i="19"/>
  <c r="E1185" i="19"/>
  <c r="E2089" i="19"/>
  <c r="E550" i="19"/>
  <c r="E836" i="19"/>
  <c r="E970" i="19"/>
  <c r="E955" i="19"/>
  <c r="E3072" i="19"/>
  <c r="E1996" i="19"/>
  <c r="E180" i="19"/>
  <c r="E773" i="19"/>
  <c r="E2430" i="19"/>
  <c r="E936" i="19"/>
  <c r="E1044" i="19"/>
  <c r="E509" i="19"/>
  <c r="E3131" i="19"/>
  <c r="E55" i="19"/>
  <c r="E486" i="19"/>
  <c r="E2335" i="19"/>
  <c r="E2342" i="19"/>
  <c r="E2222" i="19"/>
  <c r="E213" i="19"/>
  <c r="E2421" i="19"/>
  <c r="E2798" i="19"/>
  <c r="E267" i="19"/>
  <c r="E1900" i="19"/>
  <c r="E3067" i="19"/>
  <c r="E2280" i="19"/>
  <c r="E1292" i="19"/>
  <c r="E2305" i="19"/>
  <c r="E1893" i="19"/>
  <c r="E2340" i="19"/>
  <c r="E2062" i="19"/>
  <c r="E443" i="19"/>
  <c r="E196" i="19"/>
  <c r="E2721" i="19"/>
  <c r="E1732" i="19"/>
  <c r="E1924" i="19"/>
  <c r="E1898" i="19"/>
  <c r="E1760" i="19"/>
  <c r="E2523" i="19"/>
  <c r="E222" i="19"/>
  <c r="E2570" i="19"/>
  <c r="E1452" i="19"/>
  <c r="E2539" i="19"/>
  <c r="E484" i="19"/>
  <c r="E332" i="19"/>
  <c r="E1271" i="19"/>
  <c r="E193" i="19"/>
  <c r="E2171" i="19"/>
  <c r="E2194" i="19"/>
  <c r="E87" i="19"/>
  <c r="E2977" i="19"/>
  <c r="E1075" i="19"/>
  <c r="E2864" i="19"/>
  <c r="E1783" i="19"/>
  <c r="E3193" i="19"/>
  <c r="E1240" i="19"/>
  <c r="E100" i="19"/>
  <c r="E2150" i="19"/>
  <c r="E2635" i="19"/>
  <c r="E872" i="19"/>
  <c r="E2424" i="19"/>
  <c r="E1245" i="19"/>
  <c r="E3245" i="19"/>
  <c r="E1430" i="19"/>
  <c r="E2767" i="19"/>
  <c r="E1800" i="19"/>
  <c r="E2698" i="19"/>
  <c r="E2498" i="19"/>
  <c r="E2865" i="19"/>
  <c r="E1967" i="19"/>
  <c r="E2203" i="19"/>
  <c r="E2121" i="19"/>
  <c r="E3103" i="19"/>
  <c r="E535" i="19"/>
  <c r="E3020" i="19"/>
  <c r="E2040" i="19"/>
  <c r="E3182" i="19"/>
  <c r="E1448" i="19"/>
  <c r="E2496" i="19"/>
  <c r="E2847" i="19"/>
  <c r="E673" i="19"/>
  <c r="E26" i="19"/>
  <c r="E172" i="19"/>
  <c r="E1220" i="19"/>
  <c r="E2192" i="19"/>
  <c r="E438" i="19"/>
  <c r="E1817" i="19"/>
  <c r="E3046" i="19"/>
  <c r="E3108" i="19"/>
  <c r="E2624" i="19"/>
  <c r="E1991" i="19"/>
  <c r="E2263" i="19"/>
  <c r="E499" i="19"/>
  <c r="E2582" i="19"/>
  <c r="E2778" i="19"/>
  <c r="E102" i="19"/>
  <c r="E2333" i="19"/>
  <c r="E1602" i="19"/>
  <c r="E479" i="19"/>
  <c r="E1907" i="19"/>
  <c r="E583" i="19"/>
  <c r="E814" i="19"/>
  <c r="E307" i="19"/>
  <c r="E38" i="19"/>
  <c r="E1909" i="19"/>
  <c r="E2338" i="19"/>
  <c r="E2399" i="19"/>
  <c r="E381" i="19"/>
  <c r="E2783" i="19"/>
  <c r="E342" i="19"/>
  <c r="E3229" i="19"/>
  <c r="E2987" i="19"/>
  <c r="E963" i="19"/>
  <c r="E1976" i="19"/>
  <c r="E2604" i="19"/>
  <c r="E2603" i="19"/>
  <c r="E960" i="19"/>
  <c r="E581" i="19"/>
  <c r="E2750" i="19"/>
  <c r="E1840" i="19"/>
  <c r="E95" i="19"/>
  <c r="E3006" i="19"/>
  <c r="E2184" i="19"/>
  <c r="E1000" i="19"/>
  <c r="E702" i="19"/>
  <c r="E1745" i="19"/>
  <c r="E2554" i="19"/>
  <c r="E1525" i="19"/>
  <c r="E2575" i="19"/>
  <c r="E574" i="19"/>
  <c r="E2934" i="19"/>
  <c r="E785" i="19"/>
  <c r="E3012" i="19"/>
  <c r="E874" i="19"/>
  <c r="E148" i="19"/>
  <c r="E3023" i="19"/>
  <c r="E520" i="19"/>
  <c r="E2609" i="19"/>
  <c r="E2693" i="19"/>
  <c r="E2814" i="19"/>
  <c r="E2980" i="19"/>
  <c r="E1923" i="19"/>
  <c r="E2870" i="19"/>
  <c r="E1644" i="19"/>
  <c r="E1191" i="19"/>
  <c r="E2742" i="19"/>
  <c r="E1876" i="19"/>
  <c r="E1807" i="19"/>
  <c r="E987" i="19"/>
  <c r="E2154" i="19"/>
  <c r="E2781" i="19"/>
  <c r="E2719" i="19"/>
  <c r="E2534" i="19"/>
  <c r="E2761" i="19"/>
  <c r="E2773" i="19"/>
  <c r="E1258" i="19"/>
  <c r="E891" i="19"/>
  <c r="E2117" i="19"/>
  <c r="E409" i="19"/>
  <c r="E2186" i="19"/>
  <c r="E1032" i="19"/>
  <c r="E2587" i="19"/>
  <c r="E2125" i="19"/>
  <c r="E1458" i="19"/>
  <c r="E258" i="19"/>
  <c r="E1162" i="19"/>
  <c r="E1184" i="19"/>
  <c r="E463" i="19"/>
  <c r="E393" i="19"/>
  <c r="E106" i="19"/>
  <c r="E2112" i="19"/>
  <c r="E2547" i="19"/>
  <c r="E617" i="19"/>
  <c r="E1550" i="19"/>
  <c r="E1547" i="19"/>
  <c r="E3231" i="19"/>
  <c r="E2452" i="19"/>
  <c r="E75" i="19"/>
  <c r="E73" i="19"/>
  <c r="E395" i="19"/>
  <c r="E2017" i="19"/>
  <c r="E1029" i="19"/>
  <c r="E811" i="19"/>
  <c r="E758" i="19"/>
  <c r="E1147" i="19"/>
  <c r="E2086" i="19"/>
  <c r="E388" i="19"/>
  <c r="E3052" i="19"/>
  <c r="E2751" i="19"/>
  <c r="E809" i="19"/>
  <c r="E89" i="19"/>
  <c r="E1466" i="19"/>
  <c r="E2883" i="19"/>
  <c r="E1378" i="19"/>
  <c r="E2803" i="19"/>
  <c r="E1009" i="19"/>
  <c r="E2256" i="19"/>
  <c r="E1165" i="19"/>
  <c r="E588" i="19"/>
  <c r="E428" i="19"/>
  <c r="E2073" i="19"/>
  <c r="E1457" i="19"/>
  <c r="E3084" i="19"/>
  <c r="E3233" i="19"/>
  <c r="E2560" i="19"/>
  <c r="E830" i="19"/>
  <c r="E1446" i="19"/>
  <c r="E1882" i="19"/>
  <c r="E2653" i="19"/>
  <c r="E2729" i="19"/>
  <c r="E3192" i="19"/>
  <c r="E183" i="19"/>
  <c r="E433" i="19"/>
  <c r="E1908" i="19"/>
  <c r="E62" i="19"/>
  <c r="E1617" i="19"/>
  <c r="E291" i="19"/>
  <c r="E2350" i="19"/>
  <c r="E2022" i="19"/>
  <c r="E1754" i="19"/>
  <c r="E2809" i="19"/>
  <c r="E2843" i="19"/>
  <c r="E837" i="19"/>
  <c r="E1316" i="19"/>
  <c r="E121" i="19"/>
  <c r="E2765" i="19"/>
  <c r="E2557" i="19"/>
  <c r="E3227" i="19"/>
  <c r="E2079" i="19"/>
  <c r="E317" i="19"/>
  <c r="E2857" i="19"/>
  <c r="E986" i="19"/>
  <c r="E2159" i="19"/>
  <c r="E1381" i="19"/>
  <c r="E1884" i="19"/>
  <c r="E2499" i="19"/>
  <c r="E1004" i="19"/>
  <c r="E2543" i="19"/>
  <c r="E1978" i="19"/>
  <c r="E2838" i="19"/>
  <c r="E2482" i="19"/>
  <c r="E2386" i="19"/>
  <c r="E3081" i="19"/>
  <c r="E2167" i="19"/>
  <c r="E1284" i="19"/>
  <c r="E736" i="19"/>
  <c r="E2410" i="19"/>
  <c r="E1839" i="19"/>
  <c r="E3057" i="19"/>
  <c r="E2035" i="19"/>
  <c r="E797" i="19"/>
  <c r="E564" i="19"/>
  <c r="E816" i="19"/>
  <c r="E1986" i="19"/>
  <c r="E981" i="19"/>
  <c r="E2788" i="19"/>
  <c r="E416" i="19"/>
  <c r="E1675" i="19"/>
  <c r="E185" i="19"/>
  <c r="E757" i="19"/>
  <c r="E725" i="19"/>
  <c r="E3216" i="19"/>
  <c r="E2978" i="19"/>
  <c r="E1487" i="19"/>
  <c r="E1092" i="19"/>
  <c r="E3076" i="19"/>
  <c r="E1227" i="19"/>
  <c r="E3116" i="19"/>
  <c r="E1831" i="19"/>
  <c r="E3058" i="19"/>
  <c r="E1553" i="19"/>
  <c r="E1938" i="19"/>
  <c r="E1181" i="19"/>
  <c r="E1371" i="19"/>
  <c r="E1636" i="19"/>
  <c r="E1304" i="19"/>
  <c r="E127" i="19"/>
  <c r="E2320" i="19"/>
  <c r="E940" i="19"/>
  <c r="E2631" i="19"/>
  <c r="E2607" i="19"/>
  <c r="E2096" i="19"/>
  <c r="E129" i="19"/>
  <c r="E2601" i="19"/>
  <c r="E1652" i="19"/>
  <c r="E620" i="19"/>
  <c r="E50" i="19"/>
  <c r="E3" i="19"/>
  <c r="E739" i="19"/>
  <c r="E662" i="19"/>
  <c r="E779" i="19"/>
  <c r="E211" i="19"/>
  <c r="E2795" i="19"/>
  <c r="E635" i="19"/>
  <c r="E1125" i="19"/>
  <c r="E942" i="19"/>
  <c r="E2374" i="19"/>
  <c r="E852" i="19"/>
  <c r="E560" i="19"/>
  <c r="E1537" i="19"/>
  <c r="E1576" i="19"/>
  <c r="E2369" i="19"/>
  <c r="E2366" i="19"/>
  <c r="E845" i="19"/>
  <c r="E2368" i="19"/>
  <c r="E912" i="19"/>
  <c r="E2756" i="19"/>
  <c r="E3100" i="19"/>
  <c r="E2904" i="19"/>
  <c r="E3060" i="19"/>
  <c r="E3153" i="19"/>
  <c r="E2678" i="19"/>
  <c r="E2610" i="19"/>
  <c r="E1658" i="19"/>
  <c r="E1277" i="19"/>
  <c r="E1605" i="19"/>
  <c r="E1639" i="19"/>
  <c r="E2373" i="19"/>
  <c r="E916" i="19"/>
  <c r="E1941" i="19"/>
  <c r="E1892" i="19"/>
  <c r="E859" i="19"/>
  <c r="E227" i="19"/>
  <c r="E1060" i="19"/>
  <c r="E1280" i="19"/>
  <c r="E2463" i="19"/>
  <c r="E938" i="19"/>
  <c r="E2771" i="19"/>
  <c r="E3083" i="19"/>
  <c r="E861" i="19"/>
  <c r="E327" i="19"/>
  <c r="E1939" i="19"/>
  <c r="E2910" i="19"/>
  <c r="E118" i="19"/>
  <c r="E306" i="19"/>
  <c r="E1117" i="19"/>
  <c r="E1889" i="19"/>
  <c r="E2683" i="19"/>
  <c r="E1916" i="19"/>
  <c r="E730" i="19"/>
  <c r="E2872" i="19"/>
  <c r="E2913" i="19"/>
  <c r="E1489" i="19"/>
  <c r="E3202" i="19"/>
  <c r="E495" i="19"/>
  <c r="E2919" i="19"/>
  <c r="E1715" i="19"/>
  <c r="E2875" i="19"/>
  <c r="E2376" i="19"/>
  <c r="E1394" i="19"/>
  <c r="E1496" i="19"/>
  <c r="E1531" i="19"/>
  <c r="E2928" i="19"/>
  <c r="E1542" i="19"/>
  <c r="E2758" i="19"/>
  <c r="E1103" i="19"/>
  <c r="E360" i="19"/>
  <c r="E888" i="19"/>
  <c r="E1609" i="19"/>
  <c r="E1930" i="19"/>
  <c r="E3147" i="19"/>
  <c r="E402" i="19"/>
  <c r="E3126" i="19"/>
  <c r="E923" i="19"/>
  <c r="E1642" i="19"/>
  <c r="E3195" i="19"/>
  <c r="E1145" i="19"/>
  <c r="E3087" i="19"/>
  <c r="E646" i="19"/>
  <c r="E2634" i="19"/>
  <c r="E890" i="19"/>
  <c r="E586" i="19"/>
  <c r="E2854" i="19"/>
  <c r="E406" i="19"/>
  <c r="E887" i="19"/>
  <c r="E1571" i="19"/>
  <c r="E1718" i="19"/>
  <c r="E2630" i="19"/>
  <c r="E1159" i="19"/>
  <c r="E2461" i="19"/>
  <c r="E2325" i="19"/>
  <c r="E466" i="19"/>
  <c r="E1470" i="19"/>
  <c r="E1517" i="19"/>
  <c r="E3150" i="19"/>
  <c r="E1490" i="19"/>
  <c r="E2896" i="19"/>
  <c r="E3063" i="19"/>
  <c r="E1306" i="19"/>
  <c r="E2902" i="19"/>
  <c r="E349" i="19"/>
  <c r="E2920" i="19"/>
  <c r="E875" i="19"/>
  <c r="E2958" i="19"/>
  <c r="E1860" i="19"/>
  <c r="E755" i="19"/>
  <c r="E1952" i="19"/>
  <c r="E2799" i="19"/>
  <c r="E7" i="19"/>
  <c r="E1861" i="19"/>
  <c r="E2974" i="19"/>
  <c r="E842" i="19"/>
  <c r="E1911" i="19"/>
  <c r="E1623" i="19"/>
  <c r="E726" i="19"/>
  <c r="E777" i="19"/>
  <c r="E2612" i="19"/>
  <c r="E1186" i="19"/>
  <c r="E1625" i="19"/>
  <c r="E1273" i="19"/>
  <c r="E2748" i="19"/>
  <c r="E2618" i="19"/>
  <c r="E3086" i="19"/>
  <c r="E465" i="19"/>
  <c r="E3205" i="19"/>
  <c r="E2479" i="19"/>
  <c r="E379" i="19"/>
  <c r="E2774" i="19"/>
  <c r="E600" i="19"/>
  <c r="E2796" i="19"/>
  <c r="E1948" i="19"/>
  <c r="E690" i="19"/>
  <c r="E1135" i="19"/>
  <c r="E1495" i="19"/>
  <c r="E655" i="19"/>
  <c r="E3155" i="19"/>
  <c r="E1519" i="19"/>
  <c r="E1565" i="19"/>
  <c r="E856" i="19"/>
  <c r="E572" i="19"/>
  <c r="E883" i="19"/>
  <c r="E3166" i="19"/>
  <c r="E1474" i="19"/>
  <c r="E857" i="19"/>
  <c r="E6" i="19"/>
  <c r="E2903" i="19"/>
  <c r="E2613" i="19"/>
  <c r="E627" i="19"/>
  <c r="E2909" i="19"/>
  <c r="E1121" i="19"/>
  <c r="E1554" i="19"/>
  <c r="E337" i="19"/>
  <c r="E654" i="19"/>
  <c r="E1688" i="19"/>
  <c r="E566" i="19"/>
  <c r="E1714" i="19"/>
  <c r="E1143" i="19"/>
  <c r="E1630" i="19"/>
  <c r="E3154" i="19"/>
  <c r="E1183" i="19"/>
  <c r="E695" i="19"/>
  <c r="E1514" i="19"/>
  <c r="E2319" i="19"/>
  <c r="E1648" i="19"/>
  <c r="E1088" i="19"/>
  <c r="E3190" i="19"/>
  <c r="E1574" i="19"/>
  <c r="E1566" i="19"/>
  <c r="E2808" i="19"/>
  <c r="E1275" i="19"/>
  <c r="E815" i="19"/>
  <c r="E2941" i="19"/>
  <c r="E1567" i="19"/>
  <c r="E1942" i="19"/>
  <c r="E747" i="19"/>
  <c r="E2973" i="19"/>
  <c r="E2315" i="19"/>
  <c r="E407" i="19"/>
  <c r="E60" i="19"/>
  <c r="E1653" i="19"/>
  <c r="E1572" i="19"/>
  <c r="E2995" i="19"/>
  <c r="E3099" i="19"/>
  <c r="E1486" i="19"/>
  <c r="E210" i="19"/>
  <c r="E2832" i="19"/>
  <c r="E1871" i="19"/>
  <c r="E37" i="19"/>
  <c r="E882" i="19"/>
  <c r="E329" i="19"/>
  <c r="E1289" i="19"/>
  <c r="E1510" i="19"/>
  <c r="E1875" i="19"/>
  <c r="E1225" i="19"/>
  <c r="E2389" i="19"/>
  <c r="E1890" i="19"/>
  <c r="E1845" i="19"/>
  <c r="E1528" i="19"/>
  <c r="E1523" i="19"/>
  <c r="E1529" i="19"/>
  <c r="E1943" i="19"/>
  <c r="E67" i="19"/>
  <c r="E3164" i="19"/>
  <c r="E1467" i="19"/>
  <c r="E721" i="19"/>
  <c r="E2364" i="19"/>
  <c r="E1546" i="19"/>
  <c r="E1560" i="19"/>
  <c r="E1072" i="19"/>
  <c r="E679" i="19"/>
  <c r="E2657" i="19"/>
  <c r="E2242" i="19"/>
  <c r="E676" i="19"/>
  <c r="E798" i="19"/>
  <c r="E2302" i="19"/>
  <c r="E2817" i="19"/>
  <c r="E1772" i="19"/>
  <c r="E467" i="19"/>
  <c r="E2281" i="19"/>
  <c r="E2277" i="19"/>
  <c r="E3080" i="19"/>
  <c r="E776" i="19"/>
  <c r="E684" i="19"/>
  <c r="E1006" i="19"/>
  <c r="E1149" i="19"/>
  <c r="E43" i="19"/>
  <c r="E343" i="19"/>
  <c r="E653" i="19"/>
  <c r="E3137" i="19"/>
  <c r="E228" i="19"/>
  <c r="E2861" i="19"/>
  <c r="E1709" i="19"/>
  <c r="E1182" i="19"/>
  <c r="E2322" i="19"/>
  <c r="E1224" i="19"/>
  <c r="E2596" i="19"/>
  <c r="E1850" i="19"/>
  <c r="E618" i="19"/>
  <c r="E2372" i="19"/>
  <c r="E738" i="19"/>
  <c r="E2916" i="19"/>
  <c r="E1488" i="19"/>
  <c r="E458" i="19"/>
  <c r="E3169" i="19"/>
  <c r="E3186" i="19"/>
  <c r="E2401" i="19"/>
  <c r="E2573" i="19"/>
  <c r="E282" i="19"/>
  <c r="E2300" i="19"/>
  <c r="E1435" i="19"/>
  <c r="E260" i="19"/>
  <c r="E532" i="19"/>
  <c r="E2303" i="19"/>
  <c r="E585" i="19"/>
  <c r="E321" i="19"/>
  <c r="E2189" i="19"/>
  <c r="E2190" i="19"/>
  <c r="E1971" i="19"/>
  <c r="E2906" i="19"/>
  <c r="E1717" i="19"/>
  <c r="E1886" i="19"/>
  <c r="E284" i="19"/>
  <c r="E1879" i="19"/>
  <c r="E3026" i="19"/>
  <c r="E770" i="19"/>
  <c r="E862" i="19"/>
  <c r="E636" i="19"/>
  <c r="E670" i="19"/>
  <c r="E219" i="19"/>
  <c r="E457" i="19"/>
  <c r="E241" i="19"/>
  <c r="E1937" i="19"/>
  <c r="E2925" i="19"/>
  <c r="E1431" i="19"/>
  <c r="E2623" i="19"/>
  <c r="E2378" i="19"/>
  <c r="E2583" i="19"/>
  <c r="E2985" i="19"/>
  <c r="E83" i="19"/>
  <c r="E1922" i="19"/>
  <c r="E3143" i="19"/>
  <c r="E2577" i="19"/>
  <c r="E3094" i="19"/>
  <c r="E2377" i="19"/>
  <c r="E2375" i="19"/>
  <c r="E2001" i="19"/>
  <c r="E373" i="19"/>
  <c r="E1522" i="19"/>
  <c r="E1073" i="19"/>
  <c r="E855" i="19"/>
  <c r="E237" i="19"/>
  <c r="E715" i="19"/>
  <c r="E943" i="19"/>
  <c r="E1498" i="19"/>
  <c r="E2762" i="19"/>
  <c r="E266" i="19"/>
  <c r="E413" i="19"/>
  <c r="E1231" i="19"/>
  <c r="E1897" i="19"/>
  <c r="E541" i="19"/>
  <c r="E2819" i="19"/>
  <c r="E2132" i="19"/>
  <c r="E608" i="19"/>
  <c r="E2018" i="19"/>
  <c r="E961" i="19"/>
  <c r="E708" i="19"/>
  <c r="E323" i="19"/>
  <c r="E1132" i="19"/>
  <c r="E2441" i="19"/>
  <c r="E2878" i="19"/>
  <c r="E427" i="19"/>
  <c r="E2886" i="19"/>
  <c r="E8" i="19"/>
  <c r="E2199" i="19"/>
  <c r="E3000" i="19"/>
  <c r="E199" i="19"/>
  <c r="E966" i="19"/>
  <c r="E468" i="19"/>
  <c r="E2120" i="19"/>
  <c r="E2627" i="19"/>
  <c r="E825" i="19"/>
  <c r="E137" i="19"/>
  <c r="E1040" i="19"/>
  <c r="E2746" i="19"/>
  <c r="E1957" i="19"/>
  <c r="E236" i="19"/>
  <c r="E1700" i="19"/>
  <c r="E1502" i="19"/>
  <c r="E2480" i="19"/>
  <c r="E79" i="19"/>
  <c r="E2707" i="19"/>
  <c r="E2931" i="19"/>
  <c r="E312" i="19"/>
  <c r="E712" i="19"/>
  <c r="E2759" i="19"/>
  <c r="E2563" i="19"/>
  <c r="E1766" i="19"/>
  <c r="E297" i="19"/>
  <c r="E1864" i="19"/>
  <c r="E3174" i="19"/>
  <c r="E1723" i="19"/>
  <c r="E835" i="19"/>
  <c r="E232" i="19"/>
  <c r="E1953" i="19"/>
  <c r="E187" i="19"/>
  <c r="E2456" i="19"/>
  <c r="E3008" i="19"/>
  <c r="E2402" i="19"/>
  <c r="E2075" i="19"/>
  <c r="E2490" i="19"/>
  <c r="E2885" i="19"/>
  <c r="E895" i="19"/>
  <c r="E840" i="19"/>
  <c r="E3133" i="19"/>
  <c r="E2535" i="19"/>
  <c r="E389" i="19"/>
  <c r="E954" i="19"/>
  <c r="E2049" i="19"/>
  <c r="E2429" i="19"/>
  <c r="E1144" i="19"/>
  <c r="E2564" i="19"/>
  <c r="E1156" i="19"/>
  <c r="E2207" i="19"/>
  <c r="E978" i="19"/>
  <c r="E483" i="19"/>
  <c r="E800" i="19"/>
  <c r="E2460" i="19"/>
  <c r="E2249" i="19"/>
  <c r="E2524" i="19"/>
  <c r="E174" i="19"/>
  <c r="E1956" i="19"/>
  <c r="E688" i="19"/>
  <c r="E3177" i="19"/>
  <c r="E91" i="19"/>
  <c r="E82" i="19"/>
  <c r="E669" i="19"/>
  <c r="E999" i="19"/>
  <c r="E2191" i="19"/>
  <c r="E2330" i="19"/>
  <c r="E1192" i="19"/>
  <c r="E1690" i="19"/>
  <c r="E603" i="19"/>
  <c r="E2600" i="19"/>
  <c r="E918" i="19"/>
  <c r="E377" i="19"/>
  <c r="E2826" i="19"/>
  <c r="E2431" i="19"/>
  <c r="E2568" i="19"/>
  <c r="E1738" i="19"/>
  <c r="E2427" i="19"/>
  <c r="E1404" i="19"/>
  <c r="E1608" i="19"/>
  <c r="E77" i="19"/>
  <c r="E931" i="19"/>
  <c r="E799" i="19"/>
  <c r="E2667" i="19"/>
  <c r="E985" i="19"/>
  <c r="E459" i="19"/>
  <c r="E2444" i="19"/>
  <c r="E263" i="19"/>
  <c r="E2691" i="19"/>
  <c r="E3128" i="19"/>
  <c r="E904" i="19"/>
  <c r="E1607" i="19"/>
  <c r="E2661" i="19"/>
  <c r="E1887" i="19"/>
  <c r="E28" i="19"/>
  <c r="E2414" i="19"/>
  <c r="E1257" i="19"/>
  <c r="E935" i="19"/>
  <c r="E2840" i="19"/>
  <c r="E1441" i="19"/>
  <c r="E162" i="19"/>
  <c r="E1168" i="19"/>
  <c r="E326" i="19"/>
  <c r="E112" i="19"/>
  <c r="E1819" i="19"/>
  <c r="E2731" i="19"/>
  <c r="E2963" i="19"/>
  <c r="E1050" i="19"/>
  <c r="E1022" i="19"/>
  <c r="E899" i="19"/>
  <c r="E1703" i="19"/>
  <c r="E2221" i="19"/>
  <c r="E1459" i="19"/>
  <c r="E1036" i="19"/>
  <c r="E823" i="19"/>
  <c r="E701" i="19"/>
  <c r="E352" i="19"/>
  <c r="E264" i="19"/>
  <c r="E1196" i="19"/>
  <c r="E1082" i="19"/>
  <c r="E3185" i="19"/>
  <c r="E3114" i="19"/>
  <c r="E206" i="19"/>
  <c r="E29" i="19"/>
  <c r="E1774" i="19"/>
  <c r="E3219" i="19"/>
  <c r="E1234" i="19"/>
  <c r="E713" i="19"/>
  <c r="E271" i="19"/>
  <c r="E2945" i="19"/>
  <c r="E134" i="19"/>
  <c r="E2269" i="19"/>
  <c r="E1263" i="19"/>
  <c r="E2937" i="19"/>
  <c r="E578" i="19"/>
  <c r="E2966" i="19"/>
  <c r="E1927" i="19"/>
  <c r="E778" i="19"/>
  <c r="E2289" i="19"/>
  <c r="E385" i="19"/>
  <c r="E513" i="19"/>
  <c r="E2258" i="19"/>
  <c r="E783" i="19"/>
  <c r="E270" i="19"/>
  <c r="E1735" i="19"/>
  <c r="E2658" i="19"/>
  <c r="E1209" i="19"/>
  <c r="E870" i="19"/>
  <c r="E3241" i="19"/>
  <c r="E668" i="19"/>
  <c r="E2188" i="19"/>
  <c r="E171" i="19"/>
  <c r="E2766" i="19"/>
  <c r="E2047" i="19"/>
  <c r="E502" i="19"/>
  <c r="E86" i="19"/>
  <c r="E957" i="19"/>
  <c r="E181" i="19"/>
  <c r="E2586" i="19"/>
  <c r="E2593" i="19"/>
  <c r="E2282" i="19"/>
  <c r="E504" i="19"/>
  <c r="E528" i="19"/>
  <c r="E1873" i="19"/>
  <c r="E2643" i="19"/>
  <c r="E514" i="19"/>
  <c r="E602" i="19"/>
  <c r="E320" i="19"/>
  <c r="E873" i="19"/>
  <c r="E305" i="19"/>
  <c r="E529" i="19"/>
  <c r="E1397" i="19"/>
  <c r="E1386" i="19"/>
  <c r="E2420" i="19"/>
  <c r="E2309" i="19"/>
  <c r="E880" i="19"/>
  <c r="E1106" i="19"/>
  <c r="E2155" i="19"/>
  <c r="E537" i="19"/>
  <c r="E886" i="19"/>
  <c r="E2145" i="19"/>
  <c r="E834" i="19"/>
  <c r="E2932" i="19"/>
  <c r="E2821" i="19"/>
  <c r="E2483" i="19"/>
  <c r="E2388" i="19"/>
  <c r="E724" i="19"/>
  <c r="E2332" i="19"/>
  <c r="E2166" i="19"/>
  <c r="E2246" i="19"/>
  <c r="E810" i="19"/>
  <c r="E997" i="19"/>
  <c r="E3179" i="19"/>
  <c r="E2288" i="19"/>
  <c r="E1278" i="19"/>
  <c r="E2697" i="19"/>
  <c r="E2104" i="19"/>
  <c r="E531" i="19"/>
  <c r="E2497" i="19"/>
  <c r="E983" i="19"/>
  <c r="E1221" i="19"/>
  <c r="E25" i="19"/>
  <c r="E2566" i="19"/>
  <c r="E462" i="19"/>
  <c r="E34" i="19"/>
  <c r="E2266" i="19"/>
  <c r="E2152" i="19"/>
  <c r="E2856" i="19"/>
  <c r="E2455" i="19"/>
  <c r="E1790" i="19"/>
  <c r="E1610" i="19"/>
  <c r="E421" i="19"/>
  <c r="E2118" i="19"/>
  <c r="E294" i="19"/>
  <c r="E429" i="19"/>
  <c r="E3211" i="19"/>
  <c r="E3105" i="19"/>
  <c r="E1520" i="19"/>
  <c r="E1603" i="19"/>
  <c r="E2311" i="19"/>
  <c r="E1902" i="19"/>
  <c r="E641" i="19"/>
  <c r="E644" i="19"/>
  <c r="E952" i="19"/>
  <c r="E1614" i="19"/>
  <c r="E554" i="19"/>
  <c r="E2542" i="19"/>
  <c r="E1662" i="19"/>
  <c r="E2757" i="19"/>
  <c r="E2068" i="19"/>
  <c r="E570" i="19"/>
  <c r="E2834" i="19"/>
  <c r="E2157" i="19"/>
  <c r="E2216" i="19"/>
  <c r="E763" i="19"/>
  <c r="E2754" i="19"/>
  <c r="E2845" i="19"/>
  <c r="E2533" i="19"/>
  <c r="E571" i="19"/>
  <c r="E1248" i="19"/>
  <c r="E70" i="19"/>
  <c r="E31" i="19"/>
  <c r="E2077" i="19"/>
  <c r="E1880" i="19"/>
  <c r="E2897" i="19"/>
  <c r="E719" i="19"/>
  <c r="E2992" i="19"/>
  <c r="E928" i="19"/>
  <c r="E1734" i="19"/>
  <c r="E205" i="19"/>
  <c r="E1569" i="19"/>
  <c r="E242" i="19"/>
  <c r="E1335" i="19"/>
  <c r="E1686" i="19"/>
  <c r="E1079" i="19"/>
  <c r="E650" i="19"/>
  <c r="E632" i="19"/>
  <c r="E2907" i="19"/>
  <c r="E1868" i="19"/>
  <c r="E720" i="19"/>
  <c r="E645" i="19"/>
  <c r="E2991" i="19"/>
  <c r="E1513" i="19"/>
  <c r="E1541" i="19"/>
  <c r="E1516" i="19"/>
  <c r="E2676" i="19"/>
  <c r="E710" i="19"/>
  <c r="E3206" i="19"/>
  <c r="E63" i="19"/>
  <c r="E3013" i="19"/>
  <c r="E3140" i="19"/>
  <c r="E2448" i="19"/>
  <c r="E3093" i="19"/>
  <c r="E647" i="19"/>
  <c r="E2895" i="19"/>
  <c r="E881" i="19"/>
  <c r="E2541" i="19"/>
  <c r="E2436" i="19"/>
  <c r="E1757" i="19"/>
  <c r="E1711" i="19"/>
  <c r="E1062" i="19"/>
  <c r="E285" i="19"/>
  <c r="E3092" i="19"/>
  <c r="E633" i="19"/>
  <c r="E1549" i="19"/>
  <c r="E1638" i="19"/>
  <c r="E687" i="19"/>
  <c r="E2476" i="19"/>
  <c r="E363" i="19"/>
  <c r="E93" i="19"/>
  <c r="E910" i="19"/>
  <c r="E2450" i="19"/>
  <c r="E1539" i="19"/>
  <c r="E2574" i="19"/>
  <c r="E1272" i="19"/>
  <c r="E1627" i="19"/>
  <c r="E1848" i="19"/>
  <c r="E1570" i="19"/>
  <c r="E1412" i="19"/>
  <c r="E768" i="19"/>
  <c r="E1497" i="19"/>
  <c r="E871" i="19"/>
  <c r="E3125" i="19"/>
  <c r="E240" i="19"/>
  <c r="E3122" i="19"/>
  <c r="E889" i="19"/>
  <c r="E13" i="19"/>
  <c r="E1869" i="19"/>
  <c r="E1391" i="19"/>
  <c r="E224" i="19"/>
  <c r="E1530" i="19"/>
  <c r="E853" i="19"/>
  <c r="E2458" i="19"/>
  <c r="E693" i="19"/>
  <c r="E2321" i="19"/>
  <c r="E1618" i="19"/>
  <c r="E677" i="19"/>
  <c r="E2462" i="19"/>
  <c r="E1729" i="19"/>
  <c r="E1657" i="19"/>
  <c r="E1521" i="19"/>
  <c r="E1211" i="19"/>
  <c r="E3096" i="19"/>
  <c r="E2898" i="19"/>
  <c r="E611" i="19"/>
  <c r="E2994" i="19"/>
  <c r="E1704" i="19"/>
  <c r="E103" i="19"/>
  <c r="E2620" i="19"/>
  <c r="E1440" i="19"/>
  <c r="E359" i="19"/>
  <c r="E347" i="19"/>
  <c r="E729" i="19"/>
  <c r="E1814" i="19"/>
  <c r="E408" i="19"/>
  <c r="E368" i="19"/>
  <c r="E2484" i="19"/>
  <c r="E607" i="19"/>
  <c r="E631" i="19"/>
  <c r="E1314" i="19"/>
  <c r="E3014" i="19"/>
  <c r="E276" i="19"/>
  <c r="E561" i="19"/>
  <c r="E2999" i="19"/>
  <c r="E1279" i="19"/>
  <c r="E420" i="19"/>
  <c r="E1012" i="19"/>
  <c r="E2536" i="19"/>
  <c r="E990" i="19"/>
  <c r="E2983" i="19"/>
  <c r="E2812" i="19"/>
  <c r="E2111" i="19"/>
  <c r="E828" i="19"/>
  <c r="E2395" i="19"/>
  <c r="E2387" i="19"/>
  <c r="E203" i="19"/>
  <c r="E2312" i="19"/>
  <c r="E2032" i="19"/>
  <c r="E1019" i="19"/>
  <c r="E116" i="19"/>
  <c r="E233" i="19"/>
  <c r="E1021" i="19"/>
  <c r="E1048" i="19"/>
  <c r="E2200" i="19"/>
  <c r="E672" i="19"/>
  <c r="E511" i="19"/>
  <c r="E175" i="19"/>
  <c r="E905" i="19"/>
  <c r="E598" i="19"/>
  <c r="E2185" i="19"/>
  <c r="E2862" i="19"/>
  <c r="E1885" i="19"/>
  <c r="E1193" i="19"/>
  <c r="E2385" i="19"/>
  <c r="E2042" i="19"/>
  <c r="E2030" i="19"/>
  <c r="E2730" i="19"/>
  <c r="E2848" i="19"/>
  <c r="E1635" i="19"/>
  <c r="E2486" i="19"/>
  <c r="E1708" i="19"/>
  <c r="E331" i="19"/>
  <c r="E35" i="19"/>
  <c r="E3001" i="19"/>
  <c r="E525" i="19"/>
  <c r="E1768" i="19"/>
  <c r="E977" i="19"/>
  <c r="E2283" i="19"/>
  <c r="E2892" i="19"/>
  <c r="E533" i="19"/>
  <c r="E191" i="19"/>
  <c r="E2365" i="19"/>
  <c r="E390" i="19"/>
  <c r="E1659" i="19"/>
  <c r="E892" i="19"/>
  <c r="E2968" i="19"/>
  <c r="E1865" i="19"/>
  <c r="E1424" i="19"/>
  <c r="E2153" i="19"/>
  <c r="E683" i="19"/>
  <c r="E1028" i="19"/>
  <c r="E2215" i="19"/>
  <c r="E1797" i="19"/>
  <c r="E1563" i="19"/>
  <c r="E2101" i="19"/>
  <c r="E939" i="19"/>
  <c r="E1989" i="19"/>
  <c r="E1597" i="19"/>
  <c r="E2080" i="19"/>
  <c r="E2000" i="19"/>
  <c r="E1759" i="19"/>
  <c r="E2147" i="19"/>
  <c r="E51" i="19"/>
  <c r="E1983" i="19"/>
  <c r="E30" i="19"/>
  <c r="E2201" i="19"/>
  <c r="E1023" i="19"/>
  <c r="E1771" i="19"/>
  <c r="E1998" i="19"/>
  <c r="E2088" i="19"/>
  <c r="E2038" i="19"/>
  <c r="E3045" i="19"/>
  <c r="E968" i="19"/>
  <c r="E2850" i="19"/>
  <c r="E2142" i="19"/>
  <c r="E1417" i="19"/>
  <c r="E1599" i="19"/>
  <c r="E2782" i="19"/>
  <c r="E2336" i="19"/>
  <c r="E2135" i="19"/>
  <c r="E166" i="19"/>
  <c r="E10" i="19"/>
  <c r="E2156" i="19"/>
  <c r="E2051" i="19"/>
  <c r="E769" i="19"/>
  <c r="E3107" i="19"/>
  <c r="E3059" i="19"/>
  <c r="E2959" i="19"/>
  <c r="E1798" i="19"/>
  <c r="E2234" i="19"/>
  <c r="E1045" i="19"/>
  <c r="E2278" i="19"/>
  <c r="E2052" i="19"/>
  <c r="E1776" i="19"/>
  <c r="E3117" i="19"/>
  <c r="E2014" i="19"/>
  <c r="E2520" i="19"/>
  <c r="E1778" i="19"/>
  <c r="E2824" i="19"/>
  <c r="E280" i="19"/>
  <c r="E2212" i="19"/>
  <c r="E2606" i="19"/>
  <c r="E143" i="19"/>
  <c r="E2975" i="19"/>
  <c r="E289" i="19"/>
  <c r="E2549" i="19"/>
  <c r="E2004" i="19"/>
  <c r="E27" i="19"/>
  <c r="E1151" i="19"/>
  <c r="E338" i="19"/>
  <c r="E1268" i="19"/>
  <c r="E1870" i="19"/>
  <c r="E2090" i="19"/>
  <c r="E108" i="19"/>
  <c r="E450" i="19"/>
  <c r="E3005" i="19"/>
  <c r="E2457" i="19"/>
  <c r="E2961" i="19"/>
  <c r="E2290" i="19"/>
  <c r="E1398" i="19"/>
  <c r="E2976" i="19"/>
  <c r="E2034" i="19"/>
  <c r="E1463" i="19"/>
  <c r="E1020" i="19"/>
  <c r="E2016" i="19"/>
  <c r="E896" i="19"/>
  <c r="E1782" i="19"/>
  <c r="E1954" i="19"/>
  <c r="E2952" i="19"/>
  <c r="E2187" i="19"/>
  <c r="E1201" i="19"/>
  <c r="E440" i="19"/>
  <c r="E2412" i="19"/>
  <c r="E2224" i="19"/>
  <c r="E164" i="19"/>
  <c r="E2310" i="19"/>
  <c r="E2334" i="19"/>
  <c r="E2072" i="19"/>
  <c r="E1322" i="19"/>
  <c r="E1249" i="19"/>
  <c r="E2954" i="19"/>
  <c r="E2558" i="19"/>
  <c r="E1355" i="19"/>
  <c r="E1199" i="19"/>
  <c r="E1592" i="19"/>
  <c r="E1360" i="19"/>
  <c r="E1352" i="19"/>
  <c r="E3217" i="19"/>
  <c r="E1367" i="19"/>
  <c r="E3124" i="19"/>
  <c r="E1593" i="19"/>
  <c r="E1358" i="19"/>
  <c r="E1369" i="19"/>
  <c r="E2433" i="19"/>
  <c r="E1350" i="19"/>
  <c r="E1363" i="19"/>
  <c r="E846" i="19"/>
  <c r="E2584" i="19"/>
  <c r="E762" i="19"/>
  <c r="E2392" i="19"/>
  <c r="E2921" i="19"/>
  <c r="E1356" i="19"/>
  <c r="E1841" i="19"/>
  <c r="E1281" i="19"/>
  <c r="E1401" i="19"/>
  <c r="E1561" i="19"/>
  <c r="E948" i="19"/>
  <c r="E2362" i="19"/>
  <c r="E2519" i="19"/>
  <c r="E1175" i="19"/>
  <c r="E2514" i="19"/>
  <c r="E3168" i="19"/>
  <c r="E518" i="19"/>
  <c r="E651" i="19"/>
  <c r="E1359" i="19"/>
  <c r="E1341" i="19"/>
  <c r="E1687" i="19"/>
  <c r="E1347" i="19"/>
  <c r="E2352" i="19"/>
  <c r="E1366" i="19"/>
  <c r="E659" i="19"/>
  <c r="E2353" i="19"/>
  <c r="E2355" i="19"/>
  <c r="E1346" i="19"/>
  <c r="E705" i="19"/>
  <c r="E1425" i="19"/>
  <c r="E1172" i="19"/>
  <c r="E1364" i="19"/>
  <c r="E3222" i="19"/>
  <c r="E1362" i="19"/>
  <c r="E1357" i="19"/>
  <c r="E1170" i="19"/>
  <c r="E2518" i="19"/>
  <c r="E2351" i="19"/>
  <c r="E1835" i="19"/>
  <c r="E1349" i="19"/>
  <c r="E2453" i="19"/>
  <c r="E1345" i="19"/>
  <c r="E2356" i="19"/>
  <c r="E2517" i="19"/>
  <c r="E1750" i="19"/>
  <c r="E756" i="19"/>
  <c r="E2359" i="19"/>
  <c r="E1339" i="19"/>
  <c r="E1834" i="19"/>
  <c r="E1169" i="19"/>
  <c r="E2511" i="19"/>
  <c r="E2513" i="19"/>
  <c r="E2703" i="19"/>
  <c r="E2361" i="19"/>
  <c r="E1344" i="19"/>
  <c r="E1176" i="19"/>
  <c r="E1368" i="19"/>
  <c r="E2432" i="19"/>
  <c r="E1832" i="19"/>
  <c r="E2755" i="19"/>
  <c r="E2360" i="19"/>
  <c r="E1382" i="19"/>
  <c r="E1342" i="19"/>
  <c r="E1173" i="19"/>
  <c r="E1594" i="19"/>
  <c r="E2354" i="19"/>
  <c r="E1177" i="19"/>
  <c r="E1591" i="19"/>
  <c r="E1616" i="19"/>
  <c r="E1833" i="19"/>
  <c r="E2358" i="19"/>
  <c r="E1383" i="19"/>
  <c r="E1343" i="19"/>
  <c r="E2515" i="19"/>
  <c r="E1348" i="19"/>
  <c r="E2687" i="19"/>
  <c r="E2516" i="19"/>
  <c r="E2512" i="19"/>
  <c r="E1682" i="19"/>
  <c r="E1174" i="19"/>
  <c r="E784" i="19"/>
  <c r="E2465" i="19"/>
  <c r="E2590" i="19"/>
  <c r="E469" i="19"/>
  <c r="E1365" i="19"/>
  <c r="E318" i="19"/>
  <c r="E1340" i="19"/>
  <c r="E953" i="19"/>
  <c r="E1152" i="19"/>
  <c r="E2971" i="19"/>
  <c r="E362" i="19"/>
  <c r="E146" i="19"/>
  <c r="E965" i="19"/>
  <c r="E3230" i="19"/>
  <c r="E2935" i="19"/>
  <c r="E2136" i="19"/>
  <c r="E1955" i="19"/>
  <c r="E1405" i="19"/>
  <c r="E2060" i="19"/>
  <c r="E1874" i="19"/>
  <c r="E1781" i="19"/>
  <c r="E2956" i="19"/>
  <c r="E2160" i="19"/>
  <c r="E2182" i="19"/>
  <c r="E2828" i="19"/>
  <c r="E1858" i="19"/>
  <c r="E2197" i="19"/>
  <c r="E2986" i="19"/>
  <c r="E341" i="19"/>
  <c r="E1883" i="19"/>
  <c r="E2637" i="19"/>
  <c r="E2274" i="19"/>
  <c r="E1247" i="19"/>
  <c r="E1408" i="19"/>
  <c r="E2007" i="19"/>
  <c r="E2044" i="19"/>
  <c r="E145" i="19"/>
  <c r="E2178" i="19"/>
  <c r="E3212" i="19"/>
  <c r="E3167" i="19"/>
  <c r="E2787" i="19"/>
  <c r="E1295" i="19"/>
  <c r="D2257" i="19"/>
  <c r="D1080" i="19"/>
  <c r="D2370" i="19"/>
  <c r="D2551" i="19"/>
  <c r="D215" i="19"/>
  <c r="D3207" i="19"/>
  <c r="D2951" i="19"/>
  <c r="D967" i="19"/>
  <c r="D1134" i="19"/>
  <c r="D122" i="19"/>
  <c r="D74" i="19"/>
  <c r="D3161" i="19"/>
  <c r="D915" i="19"/>
  <c r="D299" i="19"/>
  <c r="D1214" i="19"/>
  <c r="D1600" i="19"/>
  <c r="D2608" i="19"/>
  <c r="D2123" i="19"/>
  <c r="D2250" i="19"/>
  <c r="D2170" i="19"/>
  <c r="D1282" i="19"/>
  <c r="D1509" i="19"/>
  <c r="D2403" i="19"/>
  <c r="D2797" i="19"/>
  <c r="D3003" i="19"/>
  <c r="D2794" i="19"/>
  <c r="D1655" i="19"/>
  <c r="D766" i="19"/>
  <c r="D2802" i="19"/>
  <c r="D925" i="19"/>
  <c r="D96" i="19"/>
  <c r="D1500" i="19"/>
  <c r="D1104" i="19"/>
  <c r="D2770" i="19"/>
  <c r="D559" i="19"/>
  <c r="D3151" i="19"/>
  <c r="D1559" i="19"/>
  <c r="D2673" i="19"/>
  <c r="D1929" i="19"/>
  <c r="D1328" i="19"/>
  <c r="D1505" i="19"/>
  <c r="D3065" i="19"/>
  <c r="D3070" i="19"/>
  <c r="D1198" i="19"/>
  <c r="D1856" i="19"/>
  <c r="D2981" i="19"/>
  <c r="D16" i="19"/>
  <c r="D2469" i="19"/>
  <c r="D1632" i="19"/>
  <c r="D2481" i="19"/>
  <c r="D281" i="19"/>
  <c r="D711" i="19"/>
  <c r="D1333" i="19"/>
  <c r="D843" i="19"/>
  <c r="D357" i="19"/>
  <c r="D3066" i="19"/>
  <c r="D1532" i="19"/>
  <c r="D1611" i="19"/>
  <c r="D1904" i="19"/>
  <c r="D1476" i="19"/>
  <c r="D1087" i="19"/>
  <c r="D2912" i="19"/>
  <c r="D1287" i="19"/>
  <c r="D1001" i="19"/>
  <c r="D2449" i="19"/>
  <c r="D1205" i="19"/>
  <c r="D1331" i="19"/>
  <c r="D345" i="19"/>
  <c r="D244" i="19"/>
  <c r="D3010" i="19"/>
  <c r="D579" i="19"/>
  <c r="D3118" i="19"/>
  <c r="D1305" i="19"/>
  <c r="D1710" i="19"/>
  <c r="D1493" i="19"/>
  <c r="D589" i="19"/>
  <c r="D3028" i="19"/>
  <c r="D591" i="19"/>
  <c r="D1538" i="19"/>
  <c r="D818" i="19"/>
  <c r="D1372" i="19"/>
  <c r="D749" i="19"/>
  <c r="D1849" i="19"/>
  <c r="D1621" i="19"/>
  <c r="D1286" i="19"/>
  <c r="D197" i="19"/>
  <c r="D716" i="19"/>
  <c r="D1640" i="19"/>
  <c r="D3163" i="19"/>
  <c r="D913" i="19"/>
  <c r="D2844" i="19"/>
  <c r="D1046" i="19"/>
  <c r="D2493" i="19"/>
  <c r="D1511" i="19"/>
  <c r="D908" i="19"/>
  <c r="D3073" i="19"/>
  <c r="D2475" i="19"/>
  <c r="D1744" i="19"/>
  <c r="D623" i="19"/>
  <c r="D2859" i="19"/>
  <c r="D619" i="19"/>
  <c r="D2894" i="19"/>
  <c r="D699" i="19"/>
  <c r="D637" i="19"/>
  <c r="D3085" i="19"/>
  <c r="D3148" i="19"/>
  <c r="D2477" i="19"/>
  <c r="D1558" i="19"/>
  <c r="D283" i="19"/>
  <c r="D1428" i="19"/>
  <c r="D1455" i="19"/>
  <c r="D1420" i="19"/>
  <c r="D2054" i="19"/>
  <c r="D2260" i="19"/>
  <c r="D3119" i="19"/>
  <c r="D449" i="19"/>
  <c r="D575" i="19"/>
  <c r="D2880" i="19"/>
  <c r="D2031" i="19"/>
  <c r="D737" i="19"/>
  <c r="D1799" i="19"/>
  <c r="D136" i="19"/>
  <c r="D2085" i="19"/>
  <c r="D2810" i="19"/>
  <c r="D642" i="19"/>
  <c r="D2704" i="19"/>
  <c r="D2739" i="19"/>
  <c r="D2070" i="19"/>
  <c r="D1223" i="19"/>
  <c r="D1575" i="19"/>
  <c r="D5" i="19"/>
  <c r="D1928" i="19"/>
  <c r="D2998" i="19"/>
  <c r="D2908" i="19"/>
  <c r="D2982" i="19"/>
  <c r="D1628" i="19"/>
  <c r="D1015" i="19"/>
  <c r="D893" i="19"/>
  <c r="D901" i="19"/>
  <c r="D3078" i="19"/>
  <c r="D1935" i="19"/>
  <c r="D3017" i="19"/>
  <c r="D667" i="19"/>
  <c r="D3097" i="19"/>
  <c r="D1166" i="19"/>
  <c r="D2993" i="19"/>
  <c r="D937" i="19"/>
  <c r="D1068" i="19"/>
  <c r="D2614" i="19"/>
  <c r="D2195" i="19"/>
  <c r="D1128" i="19"/>
  <c r="D569" i="19"/>
  <c r="D3098" i="19"/>
  <c r="D2464" i="19"/>
  <c r="D1207" i="19"/>
  <c r="D1804" i="19"/>
  <c r="D2084" i="19"/>
  <c r="D1150" i="19"/>
  <c r="D964" i="19"/>
  <c r="D2103" i="19"/>
  <c r="D1137" i="19"/>
  <c r="D2825" i="19"/>
  <c r="D336" i="19"/>
  <c r="D2131" i="19"/>
  <c r="D54" i="19"/>
  <c r="D2114" i="19"/>
  <c r="D1283" i="19"/>
  <c r="D2165" i="19"/>
  <c r="D1829" i="19"/>
  <c r="D2447" i="19"/>
  <c r="D879" i="19"/>
  <c r="D808" i="19"/>
  <c r="D1101" i="19"/>
  <c r="D2437" i="19"/>
  <c r="D1411" i="19"/>
  <c r="D2396" i="19"/>
  <c r="D19" i="19"/>
  <c r="D1615" i="19"/>
  <c r="D1090" i="19"/>
  <c r="D1826" i="19"/>
  <c r="D2287" i="19"/>
  <c r="D2507" i="19"/>
  <c r="D1664" i="19"/>
  <c r="D442" i="19"/>
  <c r="D176" i="19"/>
  <c r="D1095" i="19"/>
  <c r="D221" i="19"/>
  <c r="D2175" i="19"/>
  <c r="D97" i="19"/>
  <c r="D1395" i="19"/>
  <c r="D1246" i="19"/>
  <c r="D1098" i="19"/>
  <c r="D2714" i="19"/>
  <c r="D1418" i="19"/>
  <c r="D2988" i="19"/>
  <c r="D1133" i="19"/>
  <c r="D2041" i="19"/>
  <c r="D1692" i="19"/>
  <c r="D2868" i="19"/>
  <c r="D949" i="19"/>
  <c r="D3109" i="19"/>
  <c r="D2107" i="19"/>
  <c r="D2050" i="19"/>
  <c r="D2597" i="19"/>
  <c r="D1410" i="19"/>
  <c r="D959" i="19"/>
  <c r="D107" i="19"/>
  <c r="D2341" i="19"/>
  <c r="D1093" i="19"/>
  <c r="D1178" i="19"/>
  <c r="D3162" i="19"/>
  <c r="D795" i="19"/>
  <c r="D189" i="19"/>
  <c r="D3127" i="19"/>
  <c r="D2443" i="19"/>
  <c r="D577" i="19"/>
  <c r="D2243" i="19"/>
  <c r="D3048" i="19"/>
  <c r="D807" i="19"/>
  <c r="D1795" i="19"/>
  <c r="D3221" i="19"/>
  <c r="D2442" i="19"/>
  <c r="D2169" i="19"/>
  <c r="D2033" i="19"/>
  <c r="D2686" i="19"/>
  <c r="D2562" i="19"/>
  <c r="D1403" i="19"/>
  <c r="D2595" i="19"/>
  <c r="D2110" i="19"/>
  <c r="D1376" i="19"/>
  <c r="D1579" i="19"/>
  <c r="D1437" i="19"/>
  <c r="D2677" i="19"/>
  <c r="D666" i="19"/>
  <c r="D934" i="19"/>
  <c r="D1722" i="19"/>
  <c r="D268" i="19"/>
  <c r="D691" i="19"/>
  <c r="D1631" i="19"/>
  <c r="D2641" i="19"/>
  <c r="D698" i="19"/>
  <c r="D302" i="19"/>
  <c r="D3079" i="19"/>
  <c r="D2645" i="19"/>
  <c r="D505" i="19"/>
  <c r="D1057" i="19"/>
  <c r="D1524" i="19"/>
  <c r="D358" i="19"/>
  <c r="D634" i="19"/>
  <c r="D2662" i="19"/>
  <c r="D2877" i="19"/>
  <c r="D1905" i="19"/>
  <c r="D629" i="19"/>
  <c r="D1743" i="19"/>
  <c r="D3134" i="19"/>
  <c r="D2008" i="19"/>
  <c r="D167" i="19"/>
  <c r="D392" i="19"/>
  <c r="D727" i="19"/>
  <c r="D1119" i="19"/>
  <c r="D2357" i="19"/>
  <c r="D1385" i="19"/>
  <c r="D374" i="19"/>
  <c r="D1980" i="19"/>
  <c r="D1992" i="19"/>
  <c r="D682" i="19"/>
  <c r="D979" i="19"/>
  <c r="D3237" i="19"/>
  <c r="D517" i="19"/>
  <c r="D1982" i="19"/>
  <c r="D335" i="19"/>
  <c r="D2718" i="19"/>
  <c r="D2069" i="19"/>
  <c r="D1634" i="19"/>
  <c r="D576" i="19"/>
  <c r="D2180" i="19"/>
  <c r="D3037" i="19"/>
  <c r="D2717" i="19"/>
  <c r="D2056" i="19"/>
  <c r="D2264" i="19"/>
  <c r="D2245" i="19"/>
  <c r="D1041" i="19"/>
  <c r="D2151" i="19"/>
  <c r="D432" i="19"/>
  <c r="D2128" i="19"/>
  <c r="D3104" i="19"/>
  <c r="D431" i="19"/>
  <c r="D1779" i="19"/>
  <c r="D3178" i="19"/>
  <c r="D2474" i="19"/>
  <c r="D2776" i="19"/>
  <c r="D1578" i="19"/>
  <c r="D3146" i="19"/>
  <c r="D692" i="19"/>
  <c r="D1285" i="19"/>
  <c r="D2680" i="19"/>
  <c r="D1140" i="19"/>
  <c r="D1129" i="19"/>
  <c r="D2592" i="19"/>
  <c r="D1148" i="19"/>
  <c r="D405" i="19"/>
  <c r="D3173" i="19"/>
  <c r="D3183" i="19"/>
  <c r="D2671" i="19"/>
  <c r="D1146" i="19"/>
  <c r="D2398" i="19"/>
  <c r="D1654" i="19"/>
  <c r="D1581" i="19"/>
  <c r="D386" i="19"/>
  <c r="D1933" i="19"/>
  <c r="D1719" i="19"/>
  <c r="D410" i="19"/>
  <c r="D1055" i="19"/>
  <c r="D2500" i="19"/>
  <c r="D1204" i="19"/>
  <c r="D2887" i="19"/>
  <c r="D1670" i="19"/>
  <c r="D3120" i="19"/>
  <c r="D288" i="19"/>
  <c r="D1059" i="19"/>
  <c r="D1958" i="19"/>
  <c r="D2622" i="19"/>
  <c r="D1066" i="19"/>
  <c r="D2529" i="19"/>
  <c r="D2615" i="19"/>
  <c r="D208" i="19"/>
  <c r="D3149" i="19"/>
  <c r="D1854" i="19"/>
  <c r="D697" i="19"/>
  <c r="D1142" i="19"/>
  <c r="D3135" i="19"/>
  <c r="D3031" i="19"/>
  <c r="D3025" i="19"/>
  <c r="D239" i="19"/>
  <c r="D2670" i="19"/>
  <c r="D250" i="19"/>
  <c r="D1290" i="19"/>
  <c r="D1689" i="19"/>
  <c r="D2010" i="19"/>
  <c r="D2011" i="19"/>
  <c r="D787" i="19"/>
  <c r="D1544" i="19"/>
  <c r="D3069" i="19"/>
  <c r="D540" i="19"/>
  <c r="D1130" i="19"/>
  <c r="D2064" i="19"/>
  <c r="D3068" i="19"/>
  <c r="D1269" i="19"/>
  <c r="D2929" i="19"/>
  <c r="D740" i="19"/>
  <c r="D330" i="19"/>
  <c r="D1454" i="19"/>
  <c r="D3171" i="19"/>
  <c r="D2874" i="19"/>
  <c r="D1267" i="19"/>
  <c r="D565" i="19"/>
  <c r="D1100" i="19"/>
  <c r="D17" i="19"/>
  <c r="D728" i="19"/>
  <c r="D1504" i="19"/>
  <c r="D3194" i="19"/>
  <c r="D319" i="19"/>
  <c r="D497" i="19"/>
  <c r="D98" i="19"/>
  <c r="D703" i="19"/>
  <c r="D286" i="19"/>
  <c r="D1691" i="19"/>
  <c r="D2296" i="19"/>
  <c r="D707" i="19"/>
  <c r="D2579" i="19"/>
  <c r="D81" i="19"/>
  <c r="D1949" i="19"/>
  <c r="D539" i="19"/>
  <c r="D1384" i="19"/>
  <c r="D1637" i="19"/>
  <c r="D1370" i="19"/>
  <c r="D1712" i="19"/>
  <c r="D2226" i="19"/>
  <c r="D2561" i="19"/>
  <c r="D3044" i="19"/>
  <c r="D2028" i="19"/>
  <c r="D998" i="19"/>
  <c r="D3021" i="19"/>
  <c r="D441" i="19"/>
  <c r="D412" i="19"/>
  <c r="D2589" i="19"/>
  <c r="D1406" i="19"/>
  <c r="D1111" i="19"/>
  <c r="D1188" i="19"/>
  <c r="D195" i="19"/>
  <c r="D2116" i="19"/>
  <c r="D2741" i="19"/>
  <c r="D2218" i="19"/>
  <c r="D238" i="19"/>
  <c r="D2205" i="19"/>
  <c r="D2891" i="19"/>
  <c r="D2811" i="19"/>
  <c r="D2435" i="19"/>
  <c r="D2734" i="19"/>
  <c r="D2102" i="19"/>
  <c r="D158" i="19"/>
  <c r="D612" i="19"/>
  <c r="D639" i="19"/>
  <c r="D597" i="19"/>
  <c r="D1332" i="19"/>
  <c r="D3102" i="19"/>
  <c r="D1552" i="19"/>
  <c r="D361" i="19"/>
  <c r="D1855" i="19"/>
  <c r="D3152" i="19"/>
  <c r="D516" i="19"/>
  <c r="D1737" i="19"/>
  <c r="D1141" i="19"/>
  <c r="D1731" i="19"/>
  <c r="D1118" i="19"/>
  <c r="D609" i="19"/>
  <c r="D658" i="19"/>
  <c r="D512" i="19"/>
  <c r="D750" i="19"/>
  <c r="D2528" i="19"/>
  <c r="D3089" i="19"/>
  <c r="D1054" i="19"/>
  <c r="D3156" i="19"/>
  <c r="D1515" i="19"/>
  <c r="D1736" i="19"/>
  <c r="D2380" i="19"/>
  <c r="D742" i="19"/>
  <c r="D2569" i="19"/>
  <c r="D42" i="19"/>
  <c r="D1767" i="19"/>
  <c r="D2202" i="19"/>
  <c r="D333" i="19"/>
  <c r="D487" i="19"/>
  <c r="D2100" i="19"/>
  <c r="D1063" i="19"/>
  <c r="D2078" i="19"/>
  <c r="D1189" i="19"/>
  <c r="D3101" i="19"/>
  <c r="D2936" i="19"/>
  <c r="D556" i="19"/>
  <c r="D2204" i="19"/>
  <c r="D1764" i="19"/>
  <c r="D2853" i="19"/>
  <c r="D2873" i="19"/>
  <c r="D2571" i="19"/>
  <c r="D2298" i="19"/>
  <c r="D2835" i="19"/>
  <c r="D2223" i="19"/>
  <c r="D2347" i="19"/>
  <c r="D1809" i="19"/>
  <c r="D1296" i="19"/>
  <c r="D2949" i="19"/>
  <c r="D907" i="19"/>
  <c r="D2426" i="19"/>
  <c r="D367" i="19"/>
  <c r="D909" i="19"/>
  <c r="D245" i="19"/>
  <c r="D1047" i="19"/>
  <c r="D1564" i="19"/>
  <c r="D119" i="19"/>
  <c r="D3175" i="19"/>
  <c r="D3051" i="19"/>
  <c r="D1039" i="19"/>
  <c r="D301" i="19"/>
  <c r="D996" i="19"/>
  <c r="D2445" i="19"/>
  <c r="D911" i="19"/>
  <c r="D1353" i="19"/>
  <c r="D2804" i="19"/>
  <c r="D309" i="19"/>
  <c r="D1351" i="19"/>
  <c r="D1361" i="19"/>
  <c r="D2580" i="19"/>
  <c r="D1836" i="19"/>
  <c r="D2316" i="19"/>
  <c r="D2694" i="19"/>
  <c r="D2827" i="19"/>
  <c r="D748" i="19"/>
  <c r="D745" i="19"/>
  <c r="D1433" i="19"/>
  <c r="D49" i="19"/>
  <c r="D209" i="19"/>
  <c r="D1821" i="19"/>
  <c r="D1392" i="19"/>
  <c r="D447" i="19"/>
  <c r="D2176" i="19"/>
  <c r="D3106" i="19"/>
  <c r="D2728" i="19"/>
  <c r="D1651" i="19"/>
  <c r="D2053" i="19"/>
  <c r="D2628" i="19"/>
  <c r="D23" i="19"/>
  <c r="D885" i="19"/>
  <c r="D820" i="19"/>
  <c r="D1443" i="19"/>
  <c r="D372" i="19"/>
  <c r="D2406" i="19"/>
  <c r="D555" i="19"/>
  <c r="D2962" i="19"/>
  <c r="D400" i="19"/>
  <c r="D878" i="19"/>
  <c r="D2725" i="19"/>
  <c r="D1265" i="19"/>
  <c r="D2057" i="19"/>
  <c r="D2689" i="19"/>
  <c r="D2106" i="19"/>
  <c r="D65" i="19"/>
  <c r="D1229" i="19"/>
  <c r="D671" i="19"/>
  <c r="D1017" i="19"/>
  <c r="D877" i="19"/>
  <c r="D1241" i="19"/>
  <c r="D88" i="19"/>
  <c r="D604" i="19"/>
  <c r="D2816" i="19"/>
  <c r="D2317" i="19"/>
  <c r="D1126" i="19"/>
  <c r="D538" i="19"/>
  <c r="D2996" i="19"/>
  <c r="D110" i="19"/>
  <c r="D741" i="19"/>
  <c r="D194" i="19"/>
  <c r="D971" i="19"/>
  <c r="D1791" i="19"/>
  <c r="D1825" i="19"/>
  <c r="D526" i="19"/>
  <c r="D530" i="19"/>
  <c r="D989" i="19"/>
  <c r="D1256" i="19"/>
  <c r="D455" i="19"/>
  <c r="D1374" i="19"/>
  <c r="D182" i="19"/>
  <c r="D2236" i="19"/>
  <c r="D355" i="19"/>
  <c r="D1219" i="19"/>
  <c r="D1396" i="19"/>
  <c r="D813" i="19"/>
  <c r="D1250" i="19"/>
  <c r="D3036" i="19"/>
  <c r="D2272" i="19"/>
  <c r="D1650" i="19"/>
  <c r="D1127" i="19"/>
  <c r="D1746" i="19"/>
  <c r="D791" i="19"/>
  <c r="D2970" i="19"/>
  <c r="D3136" i="19"/>
  <c r="D1312" i="19"/>
  <c r="D1742" i="19"/>
  <c r="D2905" i="19"/>
  <c r="D1587" i="19"/>
  <c r="D2647" i="19"/>
  <c r="D1512" i="19"/>
  <c r="D1294" i="19"/>
  <c r="D2393" i="19"/>
  <c r="D1667" i="19"/>
  <c r="D2276" i="19"/>
  <c r="D1089" i="19"/>
  <c r="D375" i="19"/>
  <c r="D788" i="19"/>
  <c r="D235" i="19"/>
  <c r="D252" i="19"/>
  <c r="D2669" i="19"/>
  <c r="D587" i="19"/>
  <c r="D2196" i="19"/>
  <c r="D2672" i="19"/>
  <c r="D2565" i="19"/>
  <c r="D2094" i="19"/>
  <c r="D1596" i="19"/>
  <c r="D2660" i="19"/>
  <c r="D1695" i="19"/>
  <c r="D269" i="19"/>
  <c r="D501" i="19"/>
  <c r="D1266" i="19"/>
  <c r="D1218" i="19"/>
  <c r="D2115" i="19"/>
  <c r="D1301" i="19"/>
  <c r="D1190" i="19"/>
  <c r="D1756" i="19"/>
  <c r="D2253" i="19"/>
  <c r="D1380" i="19"/>
  <c r="D2837" i="19"/>
  <c r="D2065" i="19"/>
  <c r="D1612" i="19"/>
  <c r="D2969" i="19"/>
  <c r="D995" i="19"/>
  <c r="D551" i="19"/>
  <c r="D2440" i="19"/>
  <c r="D1167" i="19"/>
  <c r="D2950" i="19"/>
  <c r="D2083" i="19"/>
  <c r="D2105" i="19"/>
  <c r="D829" i="19"/>
  <c r="D2217" i="19"/>
  <c r="D2525" i="19"/>
  <c r="D994" i="19"/>
  <c r="D436" i="19"/>
  <c r="D391" i="19"/>
  <c r="D417" i="19"/>
  <c r="D3138" i="19"/>
  <c r="D139" i="19"/>
  <c r="D2067" i="19"/>
  <c r="D1083" i="19"/>
  <c r="D1330" i="19"/>
  <c r="D20" i="19"/>
  <c r="D592" i="19"/>
  <c r="D678" i="19"/>
  <c r="D3121" i="19"/>
  <c r="D2428" i="19"/>
  <c r="D3160" i="19"/>
  <c r="D2923" i="19"/>
  <c r="D461" i="19"/>
  <c r="D1122" i="19"/>
  <c r="D920" i="19"/>
  <c r="D3039" i="19"/>
  <c r="D1061" i="19"/>
  <c r="D3007" i="19"/>
  <c r="D610" i="19"/>
  <c r="D914" i="19"/>
  <c r="D1064" i="19"/>
  <c r="D3158" i="19"/>
  <c r="D496" i="19"/>
  <c r="D2626" i="19"/>
  <c r="D370" i="19"/>
  <c r="D2984" i="19"/>
  <c r="D2531" i="19"/>
  <c r="D3061" i="19"/>
  <c r="D927" i="19"/>
  <c r="D4" i="19"/>
  <c r="D274" i="19"/>
  <c r="D854" i="19"/>
  <c r="D3141" i="19"/>
  <c r="D2772" i="19"/>
  <c r="D1716" i="19"/>
  <c r="D1556" i="19"/>
  <c r="D1260" i="19"/>
  <c r="D1065" i="19"/>
  <c r="D2972" i="19"/>
  <c r="D2858" i="19"/>
  <c r="D709" i="19"/>
  <c r="D1315" i="19"/>
  <c r="D3191" i="19"/>
  <c r="D1139" i="19"/>
  <c r="D718" i="19"/>
  <c r="D1237" i="19"/>
  <c r="D246" i="19"/>
  <c r="D1518" i="19"/>
  <c r="D243" i="19"/>
  <c r="D2327" i="19"/>
  <c r="D3074" i="19"/>
  <c r="D723" i="19"/>
  <c r="D3088" i="19"/>
  <c r="D2769" i="19"/>
  <c r="D3064" i="19"/>
  <c r="D131" i="19"/>
  <c r="D226" i="19"/>
  <c r="D1622" i="19"/>
  <c r="D204" i="19"/>
  <c r="D12" i="19"/>
  <c r="D2472" i="19"/>
  <c r="D3144" i="19"/>
  <c r="D1213" i="19"/>
  <c r="D1646" i="19"/>
  <c r="D80" i="19"/>
  <c r="D1582" i="19"/>
  <c r="D613" i="19"/>
  <c r="D1548" i="19"/>
  <c r="D1903" i="19"/>
  <c r="D2367" i="19"/>
  <c r="D2735" i="19"/>
  <c r="D869" i="19"/>
  <c r="D1972" i="19"/>
  <c r="D573" i="19"/>
  <c r="D789" i="19"/>
  <c r="D248" i="19"/>
  <c r="D2933" i="19"/>
  <c r="D1598" i="19"/>
  <c r="D325" i="19"/>
  <c r="D733" i="19"/>
  <c r="D2736" i="19"/>
  <c r="D2158" i="19"/>
  <c r="D3056" i="19"/>
  <c r="D3132" i="19"/>
  <c r="D2708" i="19"/>
  <c r="D401" i="19"/>
  <c r="D275" i="19"/>
  <c r="D3235" i="19"/>
  <c r="D1409" i="19"/>
  <c r="D293" i="19"/>
  <c r="D3157" i="19"/>
  <c r="D1765" i="19"/>
  <c r="D801" i="19"/>
  <c r="D1844" i="19"/>
  <c r="D3130" i="19"/>
  <c r="D9" i="19"/>
  <c r="D1253" i="19"/>
  <c r="D350" i="19"/>
  <c r="D2162" i="19"/>
  <c r="D2813" i="19"/>
  <c r="D1439" i="19"/>
  <c r="D1016" i="19"/>
  <c r="D1038" i="19"/>
  <c r="D664" i="19"/>
  <c r="D1866" i="19"/>
  <c r="D314" i="19"/>
  <c r="D2301" i="19"/>
  <c r="D1481" i="19"/>
  <c r="D706" i="19"/>
  <c r="D2664" i="19"/>
  <c r="D1002" i="19"/>
  <c r="D2527" i="19"/>
  <c r="D1683" i="19"/>
  <c r="D2383" i="19"/>
  <c r="D1399" i="19"/>
  <c r="D46" i="19"/>
  <c r="D544" i="19"/>
  <c r="D2522" i="19"/>
  <c r="D1786" i="19"/>
  <c r="D1318" i="19"/>
  <c r="D1959" i="19"/>
  <c r="D1973" i="19"/>
  <c r="D2409" i="19"/>
  <c r="D2400" i="19"/>
  <c r="D2692" i="19"/>
  <c r="D782" i="19"/>
  <c r="D2953" i="19"/>
  <c r="D454" i="19"/>
  <c r="D2230" i="19"/>
  <c r="D144" i="19"/>
  <c r="D2439" i="19"/>
  <c r="D3225" i="19"/>
  <c r="D125" i="19"/>
  <c r="D354" i="19"/>
  <c r="D1329" i="19"/>
  <c r="D1773" i="19"/>
  <c r="D1014" i="19"/>
  <c r="D1071" i="19"/>
  <c r="D596" i="19"/>
  <c r="D767" i="19"/>
  <c r="D1910" i="19"/>
  <c r="D3238" i="19"/>
  <c r="D130" i="19"/>
  <c r="D2501" i="19"/>
  <c r="D2617" i="19"/>
  <c r="D2454" i="19"/>
  <c r="D2716" i="19"/>
  <c r="D1960" i="19"/>
  <c r="D2801" i="19"/>
  <c r="D1161" i="19"/>
  <c r="D1629" i="19"/>
  <c r="D2099" i="19"/>
  <c r="D1494" i="19"/>
  <c r="D2889" i="19"/>
  <c r="D2881" i="19"/>
  <c r="D2915" i="19"/>
  <c r="D771" i="19"/>
  <c r="D2255" i="19"/>
  <c r="D279" i="19"/>
  <c r="D217" i="19"/>
  <c r="D3054" i="19"/>
  <c r="D2248" i="19"/>
  <c r="D247" i="19"/>
  <c r="D595" i="19"/>
  <c r="D1823" i="19"/>
  <c r="D251" i="19"/>
  <c r="D1160" i="19"/>
  <c r="D2650" i="19"/>
  <c r="D425" i="19"/>
  <c r="D424" i="19"/>
  <c r="D2026" i="19"/>
  <c r="D1429" i="19"/>
  <c r="D868" i="19"/>
  <c r="D622" i="19"/>
  <c r="D69" i="19"/>
  <c r="D2025" i="19"/>
  <c r="D2206" i="19"/>
  <c r="D1230" i="19"/>
  <c r="D2715" i="19"/>
  <c r="D1961" i="19"/>
  <c r="D510" i="19"/>
  <c r="D1468" i="19"/>
  <c r="D3213" i="19"/>
  <c r="D606" i="19"/>
  <c r="D1784" i="19"/>
  <c r="D253" i="19"/>
  <c r="D47" i="19"/>
  <c r="D2702" i="19"/>
  <c r="D2784" i="19"/>
  <c r="D2659" i="19"/>
  <c r="D2139" i="19"/>
  <c r="D1946" i="19"/>
  <c r="D2710" i="19"/>
  <c r="D1086" i="19"/>
  <c r="D2675" i="19"/>
  <c r="D492" i="19"/>
  <c r="D2331" i="19"/>
  <c r="D1613" i="19"/>
  <c r="D3111" i="19"/>
  <c r="D452" i="19"/>
  <c r="D812" i="19"/>
  <c r="D278" i="19"/>
  <c r="D1828" i="19"/>
  <c r="D2700" i="19"/>
  <c r="D3232" i="19"/>
  <c r="D1043" i="19"/>
  <c r="D605" i="19"/>
  <c r="D1024" i="19"/>
  <c r="D1725" i="19"/>
  <c r="D124" i="19"/>
  <c r="D2553" i="19"/>
  <c r="D255" i="19"/>
  <c r="D945" i="19"/>
  <c r="D2753" i="19"/>
  <c r="D1533" i="19"/>
  <c r="D1626" i="19"/>
  <c r="D2792" i="19"/>
  <c r="D1217" i="19"/>
  <c r="D445" i="19"/>
  <c r="D1469" i="19"/>
  <c r="D437" i="19"/>
  <c r="D2540" i="19"/>
  <c r="D649" i="19"/>
  <c r="D364" i="19"/>
  <c r="D2" i="19"/>
  <c r="D640" i="19"/>
  <c r="D562" i="19"/>
  <c r="D2621" i="19"/>
  <c r="D1932" i="19"/>
  <c r="D1643" i="19"/>
  <c r="D863" i="19"/>
  <c r="D1728" i="19"/>
  <c r="D1936" i="19"/>
  <c r="D2471" i="19"/>
  <c r="D2591" i="19"/>
  <c r="D126" i="19"/>
  <c r="D1327" i="19"/>
  <c r="D760" i="19"/>
  <c r="D2939" i="19"/>
  <c r="D1633" i="19"/>
  <c r="D2890" i="19"/>
  <c r="D700" i="19"/>
  <c r="D628" i="19"/>
  <c r="D2679" i="19"/>
  <c r="D2307" i="19"/>
  <c r="D3203" i="19"/>
  <c r="D624" i="19"/>
  <c r="D2893" i="19"/>
  <c r="D3176" i="19"/>
  <c r="D1534" i="19"/>
  <c r="D643" i="19"/>
  <c r="D2611" i="19"/>
  <c r="D2681" i="19"/>
  <c r="D1506" i="19"/>
  <c r="D2914" i="19"/>
  <c r="D1120" i="19"/>
  <c r="D3062" i="19"/>
  <c r="D2712" i="19"/>
  <c r="D3071" i="19"/>
  <c r="D2752" i="19"/>
  <c r="D287" i="19"/>
  <c r="D2745" i="19"/>
  <c r="D128" i="19"/>
  <c r="D1215" i="19"/>
  <c r="D2371" i="19"/>
  <c r="D2852" i="19"/>
  <c r="D3004" i="19"/>
  <c r="D944" i="19"/>
  <c r="D1456" i="19"/>
  <c r="D1123" i="19"/>
  <c r="D665" i="19"/>
  <c r="D717" i="19"/>
  <c r="D652" i="19"/>
  <c r="D2829" i="19"/>
  <c r="D867" i="19"/>
  <c r="D932" i="19"/>
  <c r="D1720" i="19"/>
  <c r="D1921" i="19"/>
  <c r="D1940" i="19"/>
  <c r="D2800" i="19"/>
  <c r="D1056" i="19"/>
  <c r="D1216" i="19"/>
  <c r="D1881" i="19"/>
  <c r="D1863" i="19"/>
  <c r="D1647" i="19"/>
  <c r="D202" i="19"/>
  <c r="D304" i="19"/>
  <c r="D3165" i="19"/>
  <c r="D1465" i="19"/>
  <c r="D485" i="19"/>
  <c r="D1236" i="19"/>
  <c r="D1491" i="19"/>
  <c r="D1212" i="19"/>
  <c r="D614" i="19"/>
  <c r="D101" i="19"/>
  <c r="D1508" i="19"/>
  <c r="D1507" i="19"/>
  <c r="D1274" i="19"/>
  <c r="D894" i="19"/>
  <c r="D1485" i="19"/>
  <c r="D1226" i="19"/>
  <c r="D14" i="19"/>
  <c r="D3091" i="19"/>
  <c r="D1206" i="19"/>
  <c r="D926" i="19"/>
  <c r="D3198" i="19"/>
  <c r="D1091" i="19"/>
  <c r="D903" i="19"/>
  <c r="D694" i="19"/>
  <c r="D3139" i="19"/>
  <c r="D2648" i="19"/>
  <c r="D3011" i="19"/>
  <c r="D353" i="19"/>
  <c r="D2793" i="19"/>
  <c r="D2917" i="19"/>
  <c r="D2379" i="19"/>
  <c r="D2855" i="19"/>
  <c r="D1852" i="19"/>
  <c r="D1105" i="19"/>
  <c r="D2665" i="19"/>
  <c r="D946" i="19"/>
  <c r="D254" i="19"/>
  <c r="D303" i="19"/>
  <c r="D2768" i="19"/>
  <c r="D1891" i="19"/>
  <c r="D1619" i="19"/>
  <c r="D2866" i="19"/>
  <c r="D39" i="19"/>
  <c r="D339" i="19"/>
  <c r="D1422" i="19"/>
  <c r="D2926" i="19"/>
  <c r="D630" i="19"/>
  <c r="D2314" i="19"/>
  <c r="D2860" i="19"/>
  <c r="D680" i="19"/>
  <c r="D1540" i="19"/>
  <c r="D1543" i="19"/>
  <c r="D2901" i="19"/>
  <c r="D2830" i="19"/>
  <c r="D3200" i="19"/>
  <c r="D94" i="19"/>
  <c r="D849" i="19"/>
  <c r="D1577" i="19"/>
  <c r="D1853" i="19"/>
  <c r="D2747" i="19"/>
  <c r="D3041" i="19"/>
  <c r="D1477" i="19"/>
  <c r="D947" i="19"/>
  <c r="D1645" i="19"/>
  <c r="D414" i="19"/>
  <c r="D2842" i="19"/>
  <c r="D1747" i="19"/>
  <c r="D1235" i="19"/>
  <c r="D858" i="19"/>
  <c r="D3050" i="19"/>
  <c r="D2002" i="19"/>
  <c r="D1432" i="19"/>
  <c r="D2213" i="19"/>
  <c r="D1660" i="19"/>
  <c r="D917" i="19"/>
  <c r="D2143" i="19"/>
  <c r="D2407" i="19"/>
  <c r="D2148" i="19"/>
  <c r="D2711" i="19"/>
  <c r="D2733" i="19"/>
  <c r="D547" i="19"/>
  <c r="D1671" i="19"/>
  <c r="D1377" i="19"/>
  <c r="D1699" i="19"/>
  <c r="D2927" i="19"/>
  <c r="D1297" i="19"/>
  <c r="D448" i="19"/>
  <c r="D2879" i="19"/>
  <c r="D1025" i="19"/>
  <c r="D2219" i="19"/>
  <c r="D120" i="19"/>
  <c r="D2344" i="19"/>
  <c r="D545" i="19"/>
  <c r="D2179" i="19"/>
  <c r="D2722" i="19"/>
  <c r="D1323" i="19"/>
  <c r="D1963" i="19"/>
  <c r="D157" i="19"/>
  <c r="D1822" i="19"/>
  <c r="D3210" i="19"/>
  <c r="D1830" i="19"/>
  <c r="D1810" i="19"/>
  <c r="D66" i="19"/>
  <c r="D2252" i="19"/>
  <c r="D2210" i="19"/>
  <c r="D2818" i="19"/>
  <c r="D2720" i="19"/>
  <c r="D1300" i="19"/>
  <c r="D1950" i="19"/>
  <c r="D198" i="19"/>
  <c r="D1749" i="19"/>
  <c r="D1775" i="19"/>
  <c r="D113" i="19"/>
  <c r="D475" i="19"/>
  <c r="D2732" i="19"/>
  <c r="D2237" i="19"/>
  <c r="D2173" i="19"/>
  <c r="D152" i="19"/>
  <c r="D508" i="19"/>
  <c r="D2292" i="19"/>
  <c r="D1005" i="19"/>
  <c r="D1319" i="19"/>
  <c r="D2594" i="19"/>
  <c r="D155" i="19"/>
  <c r="D1970" i="19"/>
  <c r="D1112" i="19"/>
  <c r="D173" i="19"/>
  <c r="D2172" i="19"/>
  <c r="D2209" i="19"/>
  <c r="D1763" i="19"/>
  <c r="D3246" i="19"/>
  <c r="D841" i="19"/>
  <c r="D1239" i="19"/>
  <c r="D2955" i="19"/>
  <c r="D897" i="19"/>
  <c r="D2012" i="19"/>
  <c r="D2413" i="19"/>
  <c r="D2168" i="19"/>
  <c r="D2141" i="19"/>
  <c r="D1994" i="19"/>
  <c r="D1698" i="19"/>
  <c r="D1912" i="19"/>
  <c r="D1238" i="19"/>
  <c r="D2538" i="19"/>
  <c r="D2304" i="19"/>
  <c r="D557" i="19"/>
  <c r="D2417" i="19"/>
  <c r="D625" i="19"/>
  <c r="D1677" i="19"/>
  <c r="D2313" i="19"/>
  <c r="D2668" i="19"/>
  <c r="D661" i="19"/>
  <c r="D1588" i="19"/>
  <c r="D1058" i="19"/>
  <c r="D594" i="19"/>
  <c r="D1755" i="19"/>
  <c r="D1011" i="19"/>
  <c r="D601" i="19"/>
  <c r="D64" i="19"/>
  <c r="D2240" i="19"/>
  <c r="D775" i="19"/>
  <c r="D1421" i="19"/>
  <c r="D2231" i="19"/>
  <c r="D1155" i="19"/>
  <c r="D1666" i="19"/>
  <c r="D924" i="19"/>
  <c r="D1979" i="19"/>
  <c r="D2654" i="19"/>
  <c r="D774" i="19"/>
  <c r="D186" i="19"/>
  <c r="D2598" i="19"/>
  <c r="D229" i="19"/>
  <c r="D311" i="19"/>
  <c r="D3035" i="19"/>
  <c r="D1180" i="19"/>
  <c r="D1993" i="19"/>
  <c r="D234" i="19"/>
  <c r="D988" i="19"/>
  <c r="D1026" i="19"/>
  <c r="D951" i="19"/>
  <c r="D1816" i="19"/>
  <c r="D1673" i="19"/>
  <c r="D2459" i="19"/>
  <c r="D1785" i="19"/>
  <c r="D772" i="19"/>
  <c r="D261" i="19"/>
  <c r="D1685" i="19"/>
  <c r="D1758" i="19"/>
  <c r="D1947" i="19"/>
  <c r="D109" i="19"/>
  <c r="D3188" i="19"/>
  <c r="D40" i="19"/>
  <c r="D2685" i="19"/>
  <c r="D1965" i="19"/>
  <c r="D415" i="19"/>
  <c r="D1503" i="19"/>
  <c r="D3019" i="19"/>
  <c r="D1669" i="19"/>
  <c r="D1796" i="19"/>
  <c r="D1261" i="19"/>
  <c r="D761" i="19"/>
  <c r="D150" i="19"/>
  <c r="D1806" i="19"/>
  <c r="D1067" i="19"/>
  <c r="D316" i="19"/>
  <c r="D3095" i="19"/>
  <c r="D980" i="19"/>
  <c r="D1302" i="19"/>
  <c r="D1483" i="19"/>
  <c r="D1074" i="19"/>
  <c r="D1158" i="19"/>
  <c r="D3189" i="19"/>
  <c r="D2876" i="19"/>
  <c r="D1461" i="19"/>
  <c r="D3024" i="19"/>
  <c r="D460" i="19"/>
  <c r="D1649" i="19"/>
  <c r="D456" i="19"/>
  <c r="D3204" i="19"/>
  <c r="D33" i="19"/>
  <c r="D1501" i="19"/>
  <c r="D900" i="19"/>
  <c r="D1872" i="19"/>
  <c r="D3224" i="19"/>
  <c r="D2306" i="19"/>
  <c r="D2492" i="19"/>
  <c r="D2823" i="19"/>
  <c r="D188" i="19"/>
  <c r="D1894" i="19"/>
  <c r="D1450" i="19"/>
  <c r="D2836" i="19"/>
  <c r="D1262" i="19"/>
  <c r="D2348" i="19"/>
  <c r="D3243" i="19"/>
  <c r="D1895" i="19"/>
  <c r="D1727" i="19"/>
  <c r="D3022" i="19"/>
  <c r="D956" i="19"/>
  <c r="D2780" i="19"/>
  <c r="D1293" i="19"/>
  <c r="D2293" i="19"/>
  <c r="D2521" i="19"/>
  <c r="D2146" i="19"/>
  <c r="D582" i="19"/>
  <c r="D2382" i="19"/>
  <c r="D973" i="19"/>
  <c r="D115" i="19"/>
  <c r="D2822" i="19"/>
  <c r="D919" i="19"/>
  <c r="D2005" i="19"/>
  <c r="D3113" i="19"/>
  <c r="D1914" i="19"/>
  <c r="D216" i="19"/>
  <c r="D1964" i="19"/>
  <c r="D2504" i="19"/>
  <c r="D1701" i="19"/>
  <c r="D975" i="19"/>
  <c r="D3030" i="19"/>
  <c r="D553" i="19"/>
  <c r="D2318" i="19"/>
  <c r="D2578" i="19"/>
  <c r="D548" i="19"/>
  <c r="D2138" i="19"/>
  <c r="D3215" i="19"/>
  <c r="D1076" i="19"/>
  <c r="D831" i="19"/>
  <c r="D866" i="19"/>
  <c r="D523" i="19"/>
  <c r="D2775" i="19"/>
  <c r="D1203" i="19"/>
  <c r="D2807" i="19"/>
  <c r="D824" i="19"/>
  <c r="D1762" i="19"/>
  <c r="D2815" i="19"/>
  <c r="D1656" i="19"/>
  <c r="D1157" i="19"/>
  <c r="D991" i="19"/>
  <c r="D2639" i="19"/>
  <c r="D780" i="19"/>
  <c r="D161" i="19"/>
  <c r="D1787" i="19"/>
  <c r="D1013" i="19"/>
  <c r="D1761" i="19"/>
  <c r="D507" i="19"/>
  <c r="D1194" i="19"/>
  <c r="D1299" i="19"/>
  <c r="D3049" i="19"/>
  <c r="D743" i="19"/>
  <c r="D681" i="19"/>
  <c r="D2495" i="19"/>
  <c r="D2098" i="19"/>
  <c r="D1867" i="19"/>
  <c r="D2422" i="19"/>
  <c r="D827" i="19"/>
  <c r="D11" i="19"/>
  <c r="D819" i="19"/>
  <c r="D599" i="19"/>
  <c r="D170" i="19"/>
  <c r="D752" i="19"/>
  <c r="D2297" i="19"/>
  <c r="D982" i="19"/>
  <c r="D1815" i="19"/>
  <c r="D2467" i="19"/>
  <c r="D491" i="19"/>
  <c r="D860" i="19"/>
  <c r="D2183" i="19"/>
  <c r="D1751" i="19"/>
  <c r="D1228" i="19"/>
  <c r="D2397" i="19"/>
  <c r="D1693" i="19"/>
  <c r="D1375" i="19"/>
  <c r="D1037" i="19"/>
  <c r="D3159" i="19"/>
  <c r="D1818" i="19"/>
  <c r="D2087" i="19"/>
  <c r="D722" i="19"/>
  <c r="D1264" i="19"/>
  <c r="D168" i="19"/>
  <c r="D15" i="19"/>
  <c r="D2655" i="19"/>
  <c r="D78" i="19"/>
  <c r="D1388" i="19"/>
  <c r="D2629" i="19"/>
  <c r="D2404" i="19"/>
  <c r="D444" i="19"/>
  <c r="D2867" i="19"/>
  <c r="D962" i="19"/>
  <c r="D500" i="19"/>
  <c r="D2749" i="19"/>
  <c r="D474" i="19"/>
  <c r="D1222" i="19"/>
  <c r="D2552" i="19"/>
  <c r="D648" i="19"/>
  <c r="D141" i="19"/>
  <c r="D735" i="19"/>
  <c r="D616" i="19"/>
  <c r="D257" i="19"/>
  <c r="D2911" i="19"/>
  <c r="D1471" i="19"/>
  <c r="D3145" i="19"/>
  <c r="D2900" i="19"/>
  <c r="D328" i="19"/>
  <c r="D473" i="19"/>
  <c r="D2760" i="19"/>
  <c r="D45" i="19"/>
  <c r="D3029" i="19"/>
  <c r="D453" i="19"/>
  <c r="D2405" i="19"/>
  <c r="D1434" i="19"/>
  <c r="D2416" i="19"/>
  <c r="D1163" i="19"/>
  <c r="D2021" i="19"/>
  <c r="D2605" i="19"/>
  <c r="D754" i="19"/>
  <c r="D929" i="19"/>
  <c r="D1857" i="19"/>
  <c r="D2699" i="19"/>
  <c r="D439" i="19"/>
  <c r="D2510" i="19"/>
  <c r="D2548" i="19"/>
  <c r="D2656" i="19"/>
  <c r="D135" i="19"/>
  <c r="D1906" i="19"/>
  <c r="D53" i="19"/>
  <c r="D657" i="19"/>
  <c r="D1115" i="19"/>
  <c r="D1739" i="19"/>
  <c r="D1913" i="19"/>
  <c r="D2491" i="19"/>
  <c r="D480" i="19"/>
  <c r="D1387" i="19"/>
  <c r="D1242" i="19"/>
  <c r="D2688" i="19"/>
  <c r="D71" i="19"/>
  <c r="D1309" i="19"/>
  <c r="D1584" i="19"/>
  <c r="D1423" i="19"/>
  <c r="D984" i="19"/>
  <c r="D1838" i="19"/>
  <c r="D1536" i="19"/>
  <c r="D1694" i="19"/>
  <c r="D1136" i="19"/>
  <c r="D1606" i="19"/>
  <c r="D2345" i="19"/>
  <c r="D478" i="19"/>
  <c r="D498" i="19"/>
  <c r="D1337" i="19"/>
  <c r="D2092" i="19"/>
  <c r="D1479" i="19"/>
  <c r="D384" i="19"/>
  <c r="D2744" i="19"/>
  <c r="D1672" i="19"/>
  <c r="D542" i="19"/>
  <c r="D1035" i="19"/>
  <c r="D2262" i="19"/>
  <c r="D1033" i="19"/>
  <c r="D482" i="19"/>
  <c r="D2888" i="19"/>
  <c r="D159" i="19"/>
  <c r="D1460" i="19"/>
  <c r="D1099" i="19"/>
  <c r="D3047" i="19"/>
  <c r="D1999" i="19"/>
  <c r="D310" i="19"/>
  <c r="D2259" i="19"/>
  <c r="D3214" i="19"/>
  <c r="D1449" i="19"/>
  <c r="D1010" i="19"/>
  <c r="D3082" i="19"/>
  <c r="D1078" i="19"/>
  <c r="D22" i="19"/>
  <c r="D976" i="19"/>
  <c r="D1298" i="19"/>
  <c r="D140" i="19"/>
  <c r="D1769" i="19"/>
  <c r="D1601" i="19"/>
  <c r="D133" i="19"/>
  <c r="D2164" i="19"/>
  <c r="D3038" i="19"/>
  <c r="D1270" i="19"/>
  <c r="D615" i="19"/>
  <c r="D2488" i="19"/>
  <c r="D2871" i="19"/>
  <c r="D1803" i="19"/>
  <c r="D969" i="19"/>
  <c r="D3209" i="19"/>
  <c r="D2651" i="19"/>
  <c r="D1730" i="19"/>
  <c r="D1442" i="19"/>
  <c r="D2275" i="19"/>
  <c r="D1116" i="19"/>
  <c r="D2505" i="19"/>
  <c r="D308" i="19"/>
  <c r="D2013" i="19"/>
  <c r="D2451" i="19"/>
  <c r="D522" i="19"/>
  <c r="D1968" i="19"/>
  <c r="D2140" i="19"/>
  <c r="D1753" i="19"/>
  <c r="D165" i="19"/>
  <c r="D2779" i="19"/>
  <c r="D3172" i="19"/>
  <c r="D3234" i="19"/>
  <c r="D993" i="19"/>
  <c r="D685" i="19"/>
  <c r="D2957" i="19"/>
  <c r="D1069" i="19"/>
  <c r="D1661" i="19"/>
  <c r="D1740" i="19"/>
  <c r="D394" i="19"/>
  <c r="D1678" i="19"/>
  <c r="D476" i="19"/>
  <c r="D1208" i="19"/>
  <c r="D1984" i="19"/>
  <c r="D734" i="19"/>
  <c r="D3226" i="19"/>
  <c r="D44" i="19"/>
  <c r="D2938" i="19"/>
  <c r="D2727" i="19"/>
  <c r="D817" i="19"/>
  <c r="D1859" i="19"/>
  <c r="D3112" i="19"/>
  <c r="D2636" i="19"/>
  <c r="D340" i="19"/>
  <c r="D593" i="19"/>
  <c r="D2273" i="19"/>
  <c r="D1187" i="19"/>
  <c r="D399" i="19"/>
  <c r="D2446" i="19"/>
  <c r="D884" i="19"/>
  <c r="D638" i="19"/>
  <c r="D714" i="19"/>
  <c r="D2326" i="19"/>
  <c r="D850" i="19"/>
  <c r="D2706" i="19"/>
  <c r="D1805" i="19"/>
  <c r="D2899" i="19"/>
  <c r="D1843" i="19"/>
  <c r="D2786" i="19"/>
  <c r="D2652" i="19"/>
  <c r="D2666" i="19"/>
  <c r="D2737" i="19"/>
  <c r="D147" i="19"/>
  <c r="D2846" i="19"/>
  <c r="D2487" i="19"/>
  <c r="D1820" i="19"/>
  <c r="D1232" i="19"/>
  <c r="D1447" i="19"/>
  <c r="D1393" i="19"/>
  <c r="D2485" i="19"/>
  <c r="D2684" i="19"/>
  <c r="D2649" i="19"/>
  <c r="D3170" i="19"/>
  <c r="D1052" i="19"/>
  <c r="D153" i="19"/>
  <c r="D2232" i="19"/>
  <c r="D764" i="19"/>
  <c r="D346" i="19"/>
  <c r="D2055" i="19"/>
  <c r="D751" i="19"/>
  <c r="D621" i="19"/>
  <c r="D2071" i="19"/>
  <c r="D1484" i="19"/>
  <c r="D2149" i="19"/>
  <c r="D351" i="19"/>
  <c r="D446" i="19"/>
  <c r="D3034" i="19"/>
  <c r="D2940" i="19"/>
  <c r="D223" i="19"/>
  <c r="D1794" i="19"/>
  <c r="D1462" i="19"/>
  <c r="D1124" i="19"/>
  <c r="D1899" i="19"/>
  <c r="D2743" i="19"/>
  <c r="D220" i="19"/>
  <c r="D796" i="19"/>
  <c r="D68" i="19"/>
  <c r="D123" i="19"/>
  <c r="D567" i="19"/>
  <c r="D3199" i="19"/>
  <c r="D1705" i="19"/>
  <c r="D2119" i="19"/>
  <c r="D753" i="19"/>
  <c r="D1707" i="19"/>
  <c r="D1702" i="19"/>
  <c r="D1251" i="19"/>
  <c r="D3009" i="19"/>
  <c r="D2763" i="19"/>
  <c r="D1338" i="19"/>
  <c r="D1109" i="19"/>
  <c r="D543" i="19"/>
  <c r="D3129" i="19"/>
  <c r="D1308" i="19"/>
  <c r="D941" i="19"/>
  <c r="D132" i="19"/>
  <c r="D1326" i="19"/>
  <c r="D1811" i="19"/>
  <c r="D2349" i="19"/>
  <c r="D746" i="19"/>
  <c r="D2989" i="19"/>
  <c r="D2391" i="19"/>
  <c r="D806" i="19"/>
  <c r="D2425" i="19"/>
  <c r="D2337" i="19"/>
  <c r="D898" i="19"/>
  <c r="D2286" i="19"/>
  <c r="D2308" i="19"/>
  <c r="D138" i="19"/>
  <c r="D2967" i="19"/>
  <c r="D169" i="19"/>
  <c r="D1480" i="19"/>
  <c r="D1336" i="19"/>
  <c r="D3032" i="19"/>
  <c r="D1413" i="19"/>
  <c r="D3043" i="19"/>
  <c r="D781" i="19"/>
  <c r="D2947" i="19"/>
  <c r="D3180" i="19"/>
  <c r="D1171" i="19"/>
  <c r="D1034" i="19"/>
  <c r="D2494" i="19"/>
  <c r="D192" i="19"/>
  <c r="D2095" i="19"/>
  <c r="D992" i="19"/>
  <c r="D839" i="19"/>
  <c r="D142" i="19"/>
  <c r="D3236" i="19"/>
  <c r="D972" i="19"/>
  <c r="D315" i="19"/>
  <c r="D24" i="19"/>
  <c r="D2478" i="19"/>
  <c r="D2434" i="19"/>
  <c r="D930" i="19"/>
  <c r="D1975" i="19"/>
  <c r="D380" i="19"/>
  <c r="D503" i="19"/>
  <c r="D1793" i="19"/>
  <c r="D552" i="19"/>
  <c r="D2646" i="19"/>
  <c r="D974" i="19"/>
  <c r="D18" i="19"/>
  <c r="D2946" i="19"/>
  <c r="D292" i="19"/>
  <c r="D950" i="19"/>
  <c r="D675" i="19"/>
  <c r="D2023" i="19"/>
  <c r="D296" i="19"/>
  <c r="D117" i="19"/>
  <c r="D2233" i="19"/>
  <c r="D1414" i="19"/>
  <c r="D2390" i="19"/>
  <c r="D348" i="19"/>
  <c r="D2270" i="19"/>
  <c r="D2003" i="19"/>
  <c r="D2384" i="19"/>
  <c r="D2229" i="19"/>
  <c r="D1324" i="19"/>
  <c r="D1400" i="19"/>
  <c r="D488" i="19"/>
  <c r="D3115" i="19"/>
  <c r="D2265" i="19"/>
  <c r="D190" i="19"/>
  <c r="D546" i="19"/>
  <c r="D92" i="19"/>
  <c r="D1590" i="19"/>
  <c r="D2944" i="19"/>
  <c r="D3223" i="19"/>
  <c r="D3181" i="19"/>
  <c r="D1255" i="19"/>
  <c r="D1663" i="19"/>
  <c r="D2567" i="19"/>
  <c r="D2789" i="19"/>
  <c r="D2948" i="19"/>
  <c r="D290" i="19"/>
  <c r="D2133" i="19"/>
  <c r="D626" i="19"/>
  <c r="D387" i="19"/>
  <c r="D1915" i="19"/>
  <c r="D2247" i="19"/>
  <c r="D2043" i="19"/>
  <c r="D344" i="19"/>
  <c r="D3218" i="19"/>
  <c r="D524" i="19"/>
  <c r="D2271" i="19"/>
  <c r="D826" i="19"/>
  <c r="D2343" i="19"/>
  <c r="D838" i="19"/>
  <c r="D2328" i="19"/>
  <c r="D1164" i="19"/>
  <c r="D1473" i="19"/>
  <c r="D1389" i="19"/>
  <c r="D660" i="19"/>
  <c r="D558" i="19"/>
  <c r="D3208" i="19"/>
  <c r="D422" i="19"/>
  <c r="D423" i="19"/>
  <c r="D2235" i="19"/>
  <c r="D1427" i="19"/>
  <c r="D2129" i="19"/>
  <c r="D85" i="19"/>
  <c r="D1317" i="19"/>
  <c r="D848" i="19"/>
  <c r="D1313" i="19"/>
  <c r="D1931" i="19"/>
  <c r="D3197" i="19"/>
  <c r="D563" i="19"/>
  <c r="D2990" i="19"/>
  <c r="D1624" i="19"/>
  <c r="D1679" i="19"/>
  <c r="D1680" i="19"/>
  <c r="D1535" i="19"/>
  <c r="D1726" i="19"/>
  <c r="D1696" i="19"/>
  <c r="D2924" i="19"/>
  <c r="D1684" i="19"/>
  <c r="D568" i="19"/>
  <c r="D865" i="19"/>
  <c r="D3015" i="19"/>
  <c r="D864" i="19"/>
  <c r="D1438" i="19"/>
  <c r="D2251" i="19"/>
  <c r="D3184" i="19"/>
  <c r="D1320" i="19"/>
  <c r="D1951" i="19"/>
  <c r="D2849" i="19"/>
  <c r="D1674" i="19"/>
  <c r="D178" i="19"/>
  <c r="D396" i="19"/>
  <c r="D1197" i="19"/>
  <c r="D805" i="19"/>
  <c r="D1934" i="19"/>
  <c r="D2806" i="19"/>
  <c r="D1233" i="19"/>
  <c r="D906" i="19"/>
  <c r="D1081" i="19"/>
  <c r="D493" i="19"/>
  <c r="D2081" i="19"/>
  <c r="D2177" i="19"/>
  <c r="D1585" i="19"/>
  <c r="D1321" i="19"/>
  <c r="D2059" i="19"/>
  <c r="D1681" i="19"/>
  <c r="D59" i="19"/>
  <c r="D2329" i="19"/>
  <c r="D2082" i="19"/>
  <c r="D2394" i="19"/>
  <c r="D2381" i="19"/>
  <c r="D2777" i="19"/>
  <c r="D1568" i="19"/>
  <c r="D1415" i="19"/>
  <c r="D1252" i="19"/>
  <c r="D177" i="19"/>
  <c r="D104" i="19"/>
  <c r="D3220" i="19"/>
  <c r="D1847" i="19"/>
  <c r="D2019" i="19"/>
  <c r="D2324" i="19"/>
  <c r="D2544" i="19"/>
  <c r="D580" i="19"/>
  <c r="D2964" i="19"/>
  <c r="D426" i="19"/>
  <c r="D179" i="19"/>
  <c r="D2418" i="19"/>
  <c r="D1254" i="19"/>
  <c r="D2851" i="19"/>
  <c r="D1920" i="19"/>
  <c r="D230" i="19"/>
  <c r="D519" i="19"/>
  <c r="D792" i="19"/>
  <c r="D765" i="19"/>
  <c r="D1325" i="19"/>
  <c r="D1436" i="19"/>
  <c r="D99" i="19"/>
  <c r="D3240" i="19"/>
  <c r="D2550" i="19"/>
  <c r="D376" i="19"/>
  <c r="D52" i="19"/>
  <c r="D922" i="19"/>
  <c r="D1107" i="19"/>
  <c r="D2695" i="19"/>
  <c r="D3247" i="19"/>
  <c r="D489" i="19"/>
  <c r="D2339" i="19"/>
  <c r="D2227" i="19"/>
  <c r="D1259" i="19"/>
  <c r="D674" i="19"/>
  <c r="D2279" i="19"/>
  <c r="D2820" i="19"/>
  <c r="D3042" i="19"/>
  <c r="D2046" i="19"/>
  <c r="D689" i="19"/>
  <c r="D2839" i="19"/>
  <c r="D2024" i="19"/>
  <c r="D61" i="19"/>
  <c r="D2960" i="19"/>
  <c r="D1962" i="19"/>
  <c r="D1733" i="19"/>
  <c r="D273" i="19"/>
  <c r="D2268" i="19"/>
  <c r="D1789" i="19"/>
  <c r="D1724" i="19"/>
  <c r="D1179" i="19"/>
  <c r="D2411" i="19"/>
  <c r="D56" i="19"/>
  <c r="D2503" i="19"/>
  <c r="D832" i="19"/>
  <c r="D2285" i="19"/>
  <c r="D2588" i="19"/>
  <c r="D1244" i="19"/>
  <c r="D2291" i="19"/>
  <c r="D371" i="19"/>
  <c r="D2091" i="19"/>
  <c r="D1837" i="19"/>
  <c r="D1113" i="19"/>
  <c r="D3239" i="19"/>
  <c r="D2108" i="19"/>
  <c r="D2299" i="19"/>
  <c r="D2690" i="19"/>
  <c r="D451" i="19"/>
  <c r="D1842" i="19"/>
  <c r="D2066" i="19"/>
  <c r="D2723" i="19"/>
  <c r="D1676" i="19"/>
  <c r="D876" i="19"/>
  <c r="D2122" i="19"/>
  <c r="D2640" i="19"/>
  <c r="D3187" i="19"/>
  <c r="D1354" i="19"/>
  <c r="D470" i="19"/>
  <c r="D515" i="19"/>
  <c r="D793" i="19"/>
  <c r="D2415" i="19"/>
  <c r="D1545" i="19"/>
  <c r="D471" i="19"/>
  <c r="D2644" i="19"/>
  <c r="D3228" i="19"/>
  <c r="D58" i="19"/>
  <c r="D1042" i="19"/>
  <c r="D249" i="19"/>
  <c r="D2696" i="19"/>
  <c r="D2506" i="19"/>
  <c r="D214" i="19"/>
  <c r="D2581" i="19"/>
  <c r="D1108" i="19"/>
  <c r="D2134" i="19"/>
  <c r="D2509" i="19"/>
  <c r="D1288" i="19"/>
  <c r="D1030" i="19"/>
  <c r="D300" i="19"/>
  <c r="D298" i="19"/>
  <c r="D1478" i="19"/>
  <c r="D57" i="19"/>
  <c r="D2869" i="19"/>
  <c r="D1373" i="19"/>
  <c r="D2466" i="19"/>
  <c r="D1307" i="19"/>
  <c r="D786" i="19"/>
  <c r="D419" i="19"/>
  <c r="D1862" i="19"/>
  <c r="D2833" i="19"/>
  <c r="D41" i="19"/>
  <c r="D2508" i="19"/>
  <c r="D378" i="19"/>
  <c r="D105" i="19"/>
  <c r="D1752" i="19"/>
  <c r="D2109" i="19"/>
  <c r="D481" i="19"/>
  <c r="D2130" i="19"/>
  <c r="D1583" i="19"/>
  <c r="D2097" i="19"/>
  <c r="D2585" i="19"/>
  <c r="D2163" i="19"/>
  <c r="D2244" i="19"/>
  <c r="D1195" i="19"/>
  <c r="D212" i="19"/>
  <c r="D2576" i="19"/>
  <c r="D2502" i="19"/>
  <c r="D1453" i="19"/>
  <c r="D184" i="19"/>
  <c r="D1827" i="19"/>
  <c r="D794" i="19"/>
  <c r="D151" i="19"/>
  <c r="D2882" i="19"/>
  <c r="D2632" i="19"/>
  <c r="D1780" i="19"/>
  <c r="D1589" i="19"/>
  <c r="D322" i="19"/>
  <c r="D2438" i="19"/>
  <c r="D2137" i="19"/>
  <c r="D1977" i="19"/>
  <c r="D163" i="19"/>
  <c r="D472" i="19"/>
  <c r="D2214" i="19"/>
  <c r="D1812" i="19"/>
  <c r="D3018" i="19"/>
  <c r="D2174" i="19"/>
  <c r="D2423" i="19"/>
  <c r="D1966" i="19"/>
  <c r="D2943" i="19"/>
  <c r="D477" i="19"/>
  <c r="D1987" i="19"/>
  <c r="D3040" i="19"/>
  <c r="D1102" i="19"/>
  <c r="D1580" i="19"/>
  <c r="D1604" i="19"/>
  <c r="D534" i="19"/>
  <c r="D1110" i="19"/>
  <c r="D2713" i="19"/>
  <c r="D1475" i="19"/>
  <c r="D262" i="19"/>
  <c r="D1555" i="19"/>
  <c r="D2261" i="19"/>
  <c r="D2545" i="19"/>
  <c r="D201" i="19"/>
  <c r="D1444" i="19"/>
  <c r="D2076" i="19"/>
  <c r="D434" i="19"/>
  <c r="D2061" i="19"/>
  <c r="D3077" i="19"/>
  <c r="D1049" i="19"/>
  <c r="D2638" i="19"/>
  <c r="D2559" i="19"/>
  <c r="D72" i="19"/>
  <c r="D3016" i="19"/>
  <c r="D111" i="19"/>
  <c r="D430" i="19"/>
  <c r="D382" i="19"/>
  <c r="D2530" i="19"/>
  <c r="D2831" i="19"/>
  <c r="D1291" i="19"/>
  <c r="D1499" i="19"/>
  <c r="D2922" i="19"/>
  <c r="D958" i="19"/>
  <c r="D1311" i="19"/>
  <c r="D207" i="19"/>
  <c r="D847" i="19"/>
  <c r="D2805" i="19"/>
  <c r="D2468" i="19"/>
  <c r="D1748" i="19"/>
  <c r="D3033" i="19"/>
  <c r="D933" i="19"/>
  <c r="D1526" i="19"/>
  <c r="D3142" i="19"/>
  <c r="D1713" i="19"/>
  <c r="D2942" i="19"/>
  <c r="D2625" i="19"/>
  <c r="D2791" i="19"/>
  <c r="D1551" i="19"/>
  <c r="D1620" i="19"/>
  <c r="D2764" i="19"/>
  <c r="D218" i="19"/>
  <c r="D2997" i="19"/>
  <c r="D1918" i="19"/>
  <c r="D1018" i="19"/>
  <c r="D464" i="19"/>
  <c r="D1641" i="19"/>
  <c r="D506" i="19"/>
  <c r="D2127" i="19"/>
  <c r="D90" i="19"/>
  <c r="D2682" i="19"/>
  <c r="D1573" i="19"/>
  <c r="D225" i="19"/>
  <c r="D2918" i="19"/>
  <c r="D1706" i="19"/>
  <c r="D1741" i="19"/>
  <c r="D1210" i="19"/>
  <c r="D844" i="19"/>
  <c r="D590" i="19"/>
  <c r="D365" i="19"/>
  <c r="D1851" i="19"/>
  <c r="D1919" i="19"/>
  <c r="D1917" i="19"/>
  <c r="D2363" i="19"/>
  <c r="D1416" i="19"/>
  <c r="D356" i="19"/>
  <c r="D2126" i="19"/>
  <c r="D2841" i="19"/>
  <c r="D2740" i="19"/>
  <c r="D1070" i="19"/>
  <c r="D2238" i="19"/>
  <c r="D1202" i="19"/>
  <c r="D1084" i="19"/>
  <c r="D1801" i="19"/>
  <c r="D1945" i="19"/>
  <c r="D2555" i="19"/>
  <c r="D1402" i="19"/>
  <c r="D435" i="19"/>
  <c r="D2633" i="19"/>
  <c r="D1096" i="19"/>
  <c r="D536" i="19"/>
  <c r="D2619" i="19"/>
  <c r="D1824" i="19"/>
  <c r="D2979" i="19"/>
  <c r="D833" i="19"/>
  <c r="D2193" i="19"/>
  <c r="D1697" i="19"/>
  <c r="D1846" i="19"/>
  <c r="D2408" i="19"/>
  <c r="D3053" i="19"/>
  <c r="D1770" i="19"/>
  <c r="D1407" i="19"/>
  <c r="D2220" i="19"/>
  <c r="D1445" i="19"/>
  <c r="D3090" i="19"/>
  <c r="D1031" i="19"/>
  <c r="D3196" i="19"/>
  <c r="D2045" i="19"/>
  <c r="D2048" i="19"/>
  <c r="D1094" i="19"/>
  <c r="D36" i="19"/>
  <c r="D822" i="19"/>
  <c r="D1154" i="19"/>
  <c r="D256" i="19"/>
  <c r="D1901" i="19"/>
  <c r="D2663" i="19"/>
  <c r="D2346" i="19"/>
  <c r="D2037" i="19"/>
  <c r="D2616" i="19"/>
  <c r="D114" i="19"/>
  <c r="D2027" i="19"/>
  <c r="D1077" i="19"/>
  <c r="D1788" i="19"/>
  <c r="D200" i="19"/>
  <c r="D265" i="19"/>
  <c r="D2254" i="19"/>
  <c r="D2058" i="19"/>
  <c r="D2020" i="19"/>
  <c r="D2015" i="19"/>
  <c r="D2726" i="19"/>
  <c r="D584" i="19"/>
  <c r="D1595" i="19"/>
  <c r="D2198" i="19"/>
  <c r="D2211" i="19"/>
  <c r="D1097" i="19"/>
  <c r="D2284" i="19"/>
  <c r="D48" i="19"/>
  <c r="D1003" i="19"/>
  <c r="D821" i="19"/>
  <c r="D2036" i="19"/>
  <c r="D1200" i="19"/>
  <c r="D3075" i="19"/>
  <c r="D803" i="19"/>
  <c r="D2642" i="19"/>
  <c r="D2602" i="19"/>
  <c r="D656" i="19"/>
  <c r="D1985" i="19"/>
  <c r="D2239" i="19"/>
  <c r="D2225" i="19"/>
  <c r="D2181" i="19"/>
  <c r="D921" i="19"/>
  <c r="D383" i="19"/>
  <c r="D549" i="19"/>
  <c r="D2006" i="19"/>
  <c r="D2546" i="19"/>
  <c r="D2029" i="19"/>
  <c r="D1464" i="19"/>
  <c r="D2470" i="19"/>
  <c r="D494" i="19"/>
  <c r="D1138" i="19"/>
  <c r="D731" i="19"/>
  <c r="D2208" i="19"/>
  <c r="D32" i="19"/>
  <c r="D1007" i="19"/>
  <c r="D663" i="19"/>
  <c r="D2705" i="19"/>
  <c r="D2473" i="19"/>
  <c r="D1586" i="19"/>
  <c r="D1925" i="19"/>
  <c r="D2863" i="19"/>
  <c r="D369" i="19"/>
  <c r="D1310" i="19"/>
  <c r="D1792" i="19"/>
  <c r="D3201" i="19"/>
  <c r="D1390" i="19"/>
  <c r="D1562" i="19"/>
  <c r="D3002" i="19"/>
  <c r="D851" i="19"/>
  <c r="D1878" i="19"/>
  <c r="D1053" i="19"/>
  <c r="D686" i="19"/>
  <c r="D2701" i="19"/>
  <c r="D403" i="19"/>
  <c r="D272" i="19"/>
  <c r="D1051" i="19"/>
  <c r="D1276" i="19"/>
  <c r="D2674" i="19"/>
  <c r="D1721" i="19"/>
  <c r="D3123" i="19"/>
  <c r="D1877" i="19"/>
  <c r="D759" i="19"/>
  <c r="D2489" i="19"/>
  <c r="D84" i="19"/>
  <c r="D1153" i="19"/>
  <c r="D696" i="19"/>
  <c r="D404" i="19"/>
  <c r="D1085" i="19"/>
  <c r="D3244" i="19"/>
  <c r="D1303" i="19"/>
  <c r="D2537" i="19"/>
  <c r="D1944" i="19"/>
  <c r="D704" i="19"/>
  <c r="D2526" i="19"/>
  <c r="D1896" i="19"/>
  <c r="D411" i="19"/>
  <c r="D2709" i="19"/>
  <c r="D2930" i="19"/>
  <c r="D2241" i="19"/>
  <c r="D3242" i="19"/>
  <c r="D1492" i="19"/>
  <c r="D2113" i="19"/>
  <c r="D398" i="19"/>
  <c r="D397" i="19"/>
  <c r="D2294" i="19"/>
  <c r="D154" i="19"/>
  <c r="D1802" i="19"/>
  <c r="D1334" i="19"/>
  <c r="D2228" i="19"/>
  <c r="D324" i="19"/>
  <c r="D1808" i="19"/>
  <c r="D334" i="19"/>
  <c r="D2093" i="19"/>
  <c r="D231" i="19"/>
  <c r="D1379" i="19"/>
  <c r="D2063" i="19"/>
  <c r="D3055" i="19"/>
  <c r="D2785" i="19"/>
  <c r="D418" i="19"/>
  <c r="D1777" i="19"/>
  <c r="D804" i="19"/>
  <c r="D2161" i="19"/>
  <c r="D1668" i="19"/>
  <c r="D902" i="19"/>
  <c r="D527" i="19"/>
  <c r="D313" i="19"/>
  <c r="D1472" i="19"/>
  <c r="D1995" i="19"/>
  <c r="D1419" i="19"/>
  <c r="D149" i="19"/>
  <c r="D160" i="19"/>
  <c r="D1974" i="19"/>
  <c r="D2124" i="19"/>
  <c r="D802" i="19"/>
  <c r="D490" i="19"/>
  <c r="D2144" i="19"/>
  <c r="D2039" i="19"/>
  <c r="D1243" i="19"/>
  <c r="D2599" i="19"/>
  <c r="D21" i="19"/>
  <c r="D1988" i="19"/>
  <c r="D1027" i="19"/>
  <c r="D2419" i="19"/>
  <c r="D732" i="19"/>
  <c r="D259" i="19"/>
  <c r="D295" i="19"/>
  <c r="D1990" i="19"/>
  <c r="D277" i="19"/>
  <c r="D1131" i="19"/>
  <c r="D76" i="19"/>
  <c r="D3248" i="19"/>
  <c r="D1482" i="19"/>
  <c r="D1008" i="19"/>
  <c r="D521" i="19"/>
  <c r="D156" i="19"/>
  <c r="D1665" i="19"/>
  <c r="D1114" i="19"/>
  <c r="D1926" i="19"/>
  <c r="D2738" i="19"/>
  <c r="D2884" i="19"/>
  <c r="D1813" i="19"/>
  <c r="D2009" i="19"/>
  <c r="D2572" i="19"/>
  <c r="D2295" i="19"/>
  <c r="D1969" i="19"/>
  <c r="D790" i="19"/>
  <c r="D744" i="19"/>
  <c r="D2556" i="19"/>
  <c r="D1981" i="19"/>
  <c r="D2074" i="19"/>
  <c r="D1997" i="19"/>
  <c r="D2267" i="19"/>
  <c r="D2323" i="19"/>
  <c r="D1557" i="19"/>
  <c r="D1527" i="19"/>
  <c r="D366" i="19"/>
  <c r="D3027" i="19"/>
  <c r="D1888" i="19"/>
  <c r="D2790" i="19"/>
  <c r="D2532" i="19"/>
  <c r="D1426" i="19"/>
  <c r="D2965" i="19"/>
  <c r="D3110" i="19"/>
  <c r="D2724" i="19"/>
  <c r="D1185" i="19"/>
  <c r="D2089" i="19"/>
  <c r="D550" i="19"/>
  <c r="D836" i="19"/>
  <c r="D970" i="19"/>
  <c r="D955" i="19"/>
  <c r="D3072" i="19"/>
  <c r="D1996" i="19"/>
  <c r="D180" i="19"/>
  <c r="D773" i="19"/>
  <c r="D2430" i="19"/>
  <c r="D936" i="19"/>
  <c r="D1044" i="19"/>
  <c r="D509" i="19"/>
  <c r="D3131" i="19"/>
  <c r="D55" i="19"/>
  <c r="D486" i="19"/>
  <c r="D2335" i="19"/>
  <c r="D2342" i="19"/>
  <c r="D2222" i="19"/>
  <c r="D213" i="19"/>
  <c r="D2421" i="19"/>
  <c r="D2798" i="19"/>
  <c r="D267" i="19"/>
  <c r="D1900" i="19"/>
  <c r="D3067" i="19"/>
  <c r="D2280" i="19"/>
  <c r="D1292" i="19"/>
  <c r="D2305" i="19"/>
  <c r="D1893" i="19"/>
  <c r="D2340" i="19"/>
  <c r="D2062" i="19"/>
  <c r="D443" i="19"/>
  <c r="D196" i="19"/>
  <c r="D2721" i="19"/>
  <c r="D1732" i="19"/>
  <c r="D1924" i="19"/>
  <c r="D1898" i="19"/>
  <c r="D1760" i="19"/>
  <c r="D2523" i="19"/>
  <c r="D222" i="19"/>
  <c r="D2570" i="19"/>
  <c r="D1452" i="19"/>
  <c r="D2539" i="19"/>
  <c r="D484" i="19"/>
  <c r="D332" i="19"/>
  <c r="D1271" i="19"/>
  <c r="D193" i="19"/>
  <c r="D2171" i="19"/>
  <c r="D2194" i="19"/>
  <c r="D87" i="19"/>
  <c r="D2977" i="19"/>
  <c r="D1075" i="19"/>
  <c r="D2864" i="19"/>
  <c r="D1783" i="19"/>
  <c r="D3193" i="19"/>
  <c r="D1240" i="19"/>
  <c r="D100" i="19"/>
  <c r="D2150" i="19"/>
  <c r="D2635" i="19"/>
  <c r="D872" i="19"/>
  <c r="D2424" i="19"/>
  <c r="D1245" i="19"/>
  <c r="D3245" i="19"/>
  <c r="D1430" i="19"/>
  <c r="D2767" i="19"/>
  <c r="D1800" i="19"/>
  <c r="D2698" i="19"/>
  <c r="D2498" i="19"/>
  <c r="D2865" i="19"/>
  <c r="D1967" i="19"/>
  <c r="D2203" i="19"/>
  <c r="D2121" i="19"/>
  <c r="D3103" i="19"/>
  <c r="D535" i="19"/>
  <c r="D3020" i="19"/>
  <c r="D2040" i="19"/>
  <c r="D3182" i="19"/>
  <c r="D1448" i="19"/>
  <c r="D2496" i="19"/>
  <c r="D2847" i="19"/>
  <c r="D673" i="19"/>
  <c r="D26" i="19"/>
  <c r="D172" i="19"/>
  <c r="D1220" i="19"/>
  <c r="D2192" i="19"/>
  <c r="D438" i="19"/>
  <c r="D1817" i="19"/>
  <c r="D3046" i="19"/>
  <c r="D3108" i="19"/>
  <c r="D2624" i="19"/>
  <c r="D1991" i="19"/>
  <c r="D2263" i="19"/>
  <c r="D499" i="19"/>
  <c r="D2582" i="19"/>
  <c r="D2778" i="19"/>
  <c r="D102" i="19"/>
  <c r="D2333" i="19"/>
  <c r="D1602" i="19"/>
  <c r="D479" i="19"/>
  <c r="D1907" i="19"/>
  <c r="D583" i="19"/>
  <c r="D814" i="19"/>
  <c r="D307" i="19"/>
  <c r="D38" i="19"/>
  <c r="D1909" i="19"/>
  <c r="D2338" i="19"/>
  <c r="D2399" i="19"/>
  <c r="D381" i="19"/>
  <c r="D2783" i="19"/>
  <c r="D342" i="19"/>
  <c r="D3229" i="19"/>
  <c r="D2987" i="19"/>
  <c r="D963" i="19"/>
  <c r="D1976" i="19"/>
  <c r="D2604" i="19"/>
  <c r="D2603" i="19"/>
  <c r="D960" i="19"/>
  <c r="D581" i="19"/>
  <c r="D2750" i="19"/>
  <c r="D1840" i="19"/>
  <c r="D95" i="19"/>
  <c r="D3006" i="19"/>
  <c r="D2184" i="19"/>
  <c r="D1000" i="19"/>
  <c r="D702" i="19"/>
  <c r="D1745" i="19"/>
  <c r="D2554" i="19"/>
  <c r="D1525" i="19"/>
  <c r="D2575" i="19"/>
  <c r="D574" i="19"/>
  <c r="D2934" i="19"/>
  <c r="D785" i="19"/>
  <c r="D3012" i="19"/>
  <c r="D874" i="19"/>
  <c r="D148" i="19"/>
  <c r="D3023" i="19"/>
  <c r="D520" i="19"/>
  <c r="D2609" i="19"/>
  <c r="D2693" i="19"/>
  <c r="D2814" i="19"/>
  <c r="D2980" i="19"/>
  <c r="D1923" i="19"/>
  <c r="D2870" i="19"/>
  <c r="D1644" i="19"/>
  <c r="D1191" i="19"/>
  <c r="D2742" i="19"/>
  <c r="D1876" i="19"/>
  <c r="D1807" i="19"/>
  <c r="D987" i="19"/>
  <c r="D2154" i="19"/>
  <c r="D2781" i="19"/>
  <c r="D2719" i="19"/>
  <c r="D2534" i="19"/>
  <c r="D2761" i="19"/>
  <c r="D2773" i="19"/>
  <c r="D1258" i="19"/>
  <c r="D891" i="19"/>
  <c r="D2117" i="19"/>
  <c r="D409" i="19"/>
  <c r="D2186" i="19"/>
  <c r="D1032" i="19"/>
  <c r="D2587" i="19"/>
  <c r="D2125" i="19"/>
  <c r="D1458" i="19"/>
  <c r="D258" i="19"/>
  <c r="D1162" i="19"/>
  <c r="D1184" i="19"/>
  <c r="D463" i="19"/>
  <c r="D393" i="19"/>
  <c r="D106" i="19"/>
  <c r="D2112" i="19"/>
  <c r="D2547" i="19"/>
  <c r="D617" i="19"/>
  <c r="D1550" i="19"/>
  <c r="D1547" i="19"/>
  <c r="D3231" i="19"/>
  <c r="D2452" i="19"/>
  <c r="D75" i="19"/>
  <c r="D73" i="19"/>
  <c r="D395" i="19"/>
  <c r="D2017" i="19"/>
  <c r="D1029" i="19"/>
  <c r="D811" i="19"/>
  <c r="D758" i="19"/>
  <c r="D1147" i="19"/>
  <c r="D2086" i="19"/>
  <c r="D388" i="19"/>
  <c r="D3052" i="19"/>
  <c r="D2751" i="19"/>
  <c r="D809" i="19"/>
  <c r="D89" i="19"/>
  <c r="D1466" i="19"/>
  <c r="D2883" i="19"/>
  <c r="D1378" i="19"/>
  <c r="D2803" i="19"/>
  <c r="D1009" i="19"/>
  <c r="D2256" i="19"/>
  <c r="D1165" i="19"/>
  <c r="D588" i="19"/>
  <c r="D428" i="19"/>
  <c r="D2073" i="19"/>
  <c r="D1457" i="19"/>
  <c r="D3084" i="19"/>
  <c r="D3233" i="19"/>
  <c r="D2560" i="19"/>
  <c r="D830" i="19"/>
  <c r="D1446" i="19"/>
  <c r="D1882" i="19"/>
  <c r="D2653" i="19"/>
  <c r="D2729" i="19"/>
  <c r="D3192" i="19"/>
  <c r="D183" i="19"/>
  <c r="D433" i="19"/>
  <c r="D1908" i="19"/>
  <c r="D62" i="19"/>
  <c r="D1617" i="19"/>
  <c r="D291" i="19"/>
  <c r="D2350" i="19"/>
  <c r="D2022" i="19"/>
  <c r="D1754" i="19"/>
  <c r="D2809" i="19"/>
  <c r="D2843" i="19"/>
  <c r="D837" i="19"/>
  <c r="D1316" i="19"/>
  <c r="D121" i="19"/>
  <c r="D2765" i="19"/>
  <c r="D2557" i="19"/>
  <c r="D3227" i="19"/>
  <c r="D2079" i="19"/>
  <c r="D317" i="19"/>
  <c r="D2857" i="19"/>
  <c r="D986" i="19"/>
  <c r="D2159" i="19"/>
  <c r="D1381" i="19"/>
  <c r="D1884" i="19"/>
  <c r="D2499" i="19"/>
  <c r="D1004" i="19"/>
  <c r="D2543" i="19"/>
  <c r="D1978" i="19"/>
  <c r="D2838" i="19"/>
  <c r="D2482" i="19"/>
  <c r="D2386" i="19"/>
  <c r="D3081" i="19"/>
  <c r="D2167" i="19"/>
  <c r="D1284" i="19"/>
  <c r="D736" i="19"/>
  <c r="D2410" i="19"/>
  <c r="D1839" i="19"/>
  <c r="D3057" i="19"/>
  <c r="D2035" i="19"/>
  <c r="D797" i="19"/>
  <c r="D564" i="19"/>
  <c r="D816" i="19"/>
  <c r="D1986" i="19"/>
  <c r="D981" i="19"/>
  <c r="D2788" i="19"/>
  <c r="D416" i="19"/>
  <c r="D1675" i="19"/>
  <c r="D185" i="19"/>
  <c r="D757" i="19"/>
  <c r="D725" i="19"/>
  <c r="D3216" i="19"/>
  <c r="D2978" i="19"/>
  <c r="D1487" i="19"/>
  <c r="D1092" i="19"/>
  <c r="D3076" i="19"/>
  <c r="D1227" i="19"/>
  <c r="D3116" i="19"/>
  <c r="D1831" i="19"/>
  <c r="D3058" i="19"/>
  <c r="D1553" i="19"/>
  <c r="D1938" i="19"/>
  <c r="D1181" i="19"/>
  <c r="D1371" i="19"/>
  <c r="D1636" i="19"/>
  <c r="D1304" i="19"/>
  <c r="D127" i="19"/>
  <c r="D2320" i="19"/>
  <c r="D940" i="19"/>
  <c r="D2631" i="19"/>
  <c r="D2607" i="19"/>
  <c r="D2096" i="19"/>
  <c r="D129" i="19"/>
  <c r="D2601" i="19"/>
  <c r="D1652" i="19"/>
  <c r="D620" i="19"/>
  <c r="D50" i="19"/>
  <c r="D3" i="19"/>
  <c r="D739" i="19"/>
  <c r="D662" i="19"/>
  <c r="D779" i="19"/>
  <c r="D211" i="19"/>
  <c r="D2795" i="19"/>
  <c r="D635" i="19"/>
  <c r="D1125" i="19"/>
  <c r="D942" i="19"/>
  <c r="D2374" i="19"/>
  <c r="D852" i="19"/>
  <c r="D560" i="19"/>
  <c r="D1537" i="19"/>
  <c r="D1576" i="19"/>
  <c r="D2369" i="19"/>
  <c r="D2366" i="19"/>
  <c r="D845" i="19"/>
  <c r="D2368" i="19"/>
  <c r="D912" i="19"/>
  <c r="D2756" i="19"/>
  <c r="D3100" i="19"/>
  <c r="D2904" i="19"/>
  <c r="D3060" i="19"/>
  <c r="D3153" i="19"/>
  <c r="D2678" i="19"/>
  <c r="D2610" i="19"/>
  <c r="D1658" i="19"/>
  <c r="D1277" i="19"/>
  <c r="D1605" i="19"/>
  <c r="D1639" i="19"/>
  <c r="D2373" i="19"/>
  <c r="D916" i="19"/>
  <c r="D1941" i="19"/>
  <c r="D1892" i="19"/>
  <c r="D859" i="19"/>
  <c r="D227" i="19"/>
  <c r="D1060" i="19"/>
  <c r="D1280" i="19"/>
  <c r="D2463" i="19"/>
  <c r="D938" i="19"/>
  <c r="D2771" i="19"/>
  <c r="D3083" i="19"/>
  <c r="D861" i="19"/>
  <c r="D327" i="19"/>
  <c r="D1939" i="19"/>
  <c r="D2910" i="19"/>
  <c r="D118" i="19"/>
  <c r="D306" i="19"/>
  <c r="D1117" i="19"/>
  <c r="D1889" i="19"/>
  <c r="D2683" i="19"/>
  <c r="D1916" i="19"/>
  <c r="D730" i="19"/>
  <c r="D2872" i="19"/>
  <c r="D2913" i="19"/>
  <c r="D1489" i="19"/>
  <c r="D3202" i="19"/>
  <c r="D495" i="19"/>
  <c r="D2919" i="19"/>
  <c r="D1715" i="19"/>
  <c r="D2875" i="19"/>
  <c r="D2376" i="19"/>
  <c r="D1394" i="19"/>
  <c r="D1496" i="19"/>
  <c r="D1531" i="19"/>
  <c r="D2928" i="19"/>
  <c r="D1542" i="19"/>
  <c r="D2758" i="19"/>
  <c r="D1103" i="19"/>
  <c r="D360" i="19"/>
  <c r="D888" i="19"/>
  <c r="D1609" i="19"/>
  <c r="D1930" i="19"/>
  <c r="D3147" i="19"/>
  <c r="D402" i="19"/>
  <c r="D3126" i="19"/>
  <c r="D923" i="19"/>
  <c r="D1642" i="19"/>
  <c r="D3195" i="19"/>
  <c r="D1145" i="19"/>
  <c r="D3087" i="19"/>
  <c r="D646" i="19"/>
  <c r="D2634" i="19"/>
  <c r="D890" i="19"/>
  <c r="D586" i="19"/>
  <c r="D2854" i="19"/>
  <c r="D406" i="19"/>
  <c r="D887" i="19"/>
  <c r="D1571" i="19"/>
  <c r="D1718" i="19"/>
  <c r="D2630" i="19"/>
  <c r="D1159" i="19"/>
  <c r="D2461" i="19"/>
  <c r="D2325" i="19"/>
  <c r="D466" i="19"/>
  <c r="D1470" i="19"/>
  <c r="D1517" i="19"/>
  <c r="D3150" i="19"/>
  <c r="D1490" i="19"/>
  <c r="D2896" i="19"/>
  <c r="D3063" i="19"/>
  <c r="D1306" i="19"/>
  <c r="D2902" i="19"/>
  <c r="D349" i="19"/>
  <c r="D2920" i="19"/>
  <c r="D875" i="19"/>
  <c r="D2958" i="19"/>
  <c r="D1860" i="19"/>
  <c r="D755" i="19"/>
  <c r="D1952" i="19"/>
  <c r="D2799" i="19"/>
  <c r="D7" i="19"/>
  <c r="D1861" i="19"/>
  <c r="D2974" i="19"/>
  <c r="D842" i="19"/>
  <c r="D1911" i="19"/>
  <c r="D1623" i="19"/>
  <c r="D726" i="19"/>
  <c r="D777" i="19"/>
  <c r="D2612" i="19"/>
  <c r="D1186" i="19"/>
  <c r="D1625" i="19"/>
  <c r="D1273" i="19"/>
  <c r="D2748" i="19"/>
  <c r="D2618" i="19"/>
  <c r="D3086" i="19"/>
  <c r="D465" i="19"/>
  <c r="D3205" i="19"/>
  <c r="D2479" i="19"/>
  <c r="D379" i="19"/>
  <c r="D2774" i="19"/>
  <c r="D600" i="19"/>
  <c r="D2796" i="19"/>
  <c r="D1948" i="19"/>
  <c r="D690" i="19"/>
  <c r="D1135" i="19"/>
  <c r="D1495" i="19"/>
  <c r="D655" i="19"/>
  <c r="D3155" i="19"/>
  <c r="D1519" i="19"/>
  <c r="D1565" i="19"/>
  <c r="D856" i="19"/>
  <c r="D572" i="19"/>
  <c r="D883" i="19"/>
  <c r="D3166" i="19"/>
  <c r="D1474" i="19"/>
  <c r="D857" i="19"/>
  <c r="D6" i="19"/>
  <c r="D2903" i="19"/>
  <c r="D2613" i="19"/>
  <c r="D627" i="19"/>
  <c r="D2909" i="19"/>
  <c r="D1121" i="19"/>
  <c r="D1554" i="19"/>
  <c r="D337" i="19"/>
  <c r="D654" i="19"/>
  <c r="D1688" i="19"/>
  <c r="D566" i="19"/>
  <c r="D1714" i="19"/>
  <c r="D1143" i="19"/>
  <c r="D1630" i="19"/>
  <c r="D3154" i="19"/>
  <c r="D1183" i="19"/>
  <c r="D695" i="19"/>
  <c r="D1514" i="19"/>
  <c r="D2319" i="19"/>
  <c r="D1648" i="19"/>
  <c r="D1088" i="19"/>
  <c r="D3190" i="19"/>
  <c r="D1574" i="19"/>
  <c r="D1566" i="19"/>
  <c r="D2808" i="19"/>
  <c r="D1275" i="19"/>
  <c r="D815" i="19"/>
  <c r="D2941" i="19"/>
  <c r="D1567" i="19"/>
  <c r="D1942" i="19"/>
  <c r="D747" i="19"/>
  <c r="D2973" i="19"/>
  <c r="D2315" i="19"/>
  <c r="D407" i="19"/>
  <c r="D60" i="19"/>
  <c r="D1653" i="19"/>
  <c r="D1572" i="19"/>
  <c r="D2995" i="19"/>
  <c r="D3099" i="19"/>
  <c r="D1486" i="19"/>
  <c r="D210" i="19"/>
  <c r="D2832" i="19"/>
  <c r="D1871" i="19"/>
  <c r="D37" i="19"/>
  <c r="D882" i="19"/>
  <c r="D329" i="19"/>
  <c r="D1289" i="19"/>
  <c r="D1510" i="19"/>
  <c r="D1875" i="19"/>
  <c r="D1225" i="19"/>
  <c r="D2389" i="19"/>
  <c r="D1890" i="19"/>
  <c r="D1845" i="19"/>
  <c r="D1528" i="19"/>
  <c r="D1523" i="19"/>
  <c r="D1529" i="19"/>
  <c r="D1943" i="19"/>
  <c r="D67" i="19"/>
  <c r="D3164" i="19"/>
  <c r="D1467" i="19"/>
  <c r="D721" i="19"/>
  <c r="D2364" i="19"/>
  <c r="D1546" i="19"/>
  <c r="D1560" i="19"/>
  <c r="D1072" i="19"/>
  <c r="D679" i="19"/>
  <c r="D2657" i="19"/>
  <c r="D2242" i="19"/>
  <c r="D676" i="19"/>
  <c r="D798" i="19"/>
  <c r="D2302" i="19"/>
  <c r="D2817" i="19"/>
  <c r="D1772" i="19"/>
  <c r="D467" i="19"/>
  <c r="D2281" i="19"/>
  <c r="D2277" i="19"/>
  <c r="D3080" i="19"/>
  <c r="D776" i="19"/>
  <c r="D684" i="19"/>
  <c r="D1006" i="19"/>
  <c r="D1149" i="19"/>
  <c r="D43" i="19"/>
  <c r="D343" i="19"/>
  <c r="D653" i="19"/>
  <c r="D3137" i="19"/>
  <c r="D228" i="19"/>
  <c r="D2861" i="19"/>
  <c r="D1709" i="19"/>
  <c r="D1182" i="19"/>
  <c r="D2322" i="19"/>
  <c r="D1224" i="19"/>
  <c r="D2596" i="19"/>
  <c r="D1850" i="19"/>
  <c r="D618" i="19"/>
  <c r="D2372" i="19"/>
  <c r="D738" i="19"/>
  <c r="D2916" i="19"/>
  <c r="D1488" i="19"/>
  <c r="D458" i="19"/>
  <c r="D3169" i="19"/>
  <c r="D3186" i="19"/>
  <c r="D2401" i="19"/>
  <c r="D2573" i="19"/>
  <c r="D282" i="19"/>
  <c r="D2300" i="19"/>
  <c r="D1435" i="19"/>
  <c r="D260" i="19"/>
  <c r="D532" i="19"/>
  <c r="D2303" i="19"/>
  <c r="D585" i="19"/>
  <c r="D321" i="19"/>
  <c r="D2189" i="19"/>
  <c r="D2190" i="19"/>
  <c r="D1971" i="19"/>
  <c r="D2906" i="19"/>
  <c r="D1717" i="19"/>
  <c r="D1886" i="19"/>
  <c r="D284" i="19"/>
  <c r="D1879" i="19"/>
  <c r="D3026" i="19"/>
  <c r="D770" i="19"/>
  <c r="D862" i="19"/>
  <c r="D636" i="19"/>
  <c r="D670" i="19"/>
  <c r="D219" i="19"/>
  <c r="D457" i="19"/>
  <c r="D241" i="19"/>
  <c r="D1937" i="19"/>
  <c r="D2925" i="19"/>
  <c r="D1431" i="19"/>
  <c r="D2623" i="19"/>
  <c r="D2378" i="19"/>
  <c r="D2583" i="19"/>
  <c r="D2985" i="19"/>
  <c r="D83" i="19"/>
  <c r="D1922" i="19"/>
  <c r="D3143" i="19"/>
  <c r="D2577" i="19"/>
  <c r="D3094" i="19"/>
  <c r="D2377" i="19"/>
  <c r="D2375" i="19"/>
  <c r="D2001" i="19"/>
  <c r="D373" i="19"/>
  <c r="D1522" i="19"/>
  <c r="D1073" i="19"/>
  <c r="D855" i="19"/>
  <c r="D237" i="19"/>
  <c r="D715" i="19"/>
  <c r="D943" i="19"/>
  <c r="D1498" i="19"/>
  <c r="D2762" i="19"/>
  <c r="D266" i="19"/>
  <c r="D413" i="19"/>
  <c r="D1231" i="19"/>
  <c r="D1897" i="19"/>
  <c r="D541" i="19"/>
  <c r="D2819" i="19"/>
  <c r="D2132" i="19"/>
  <c r="D608" i="19"/>
  <c r="D2018" i="19"/>
  <c r="D961" i="19"/>
  <c r="D708" i="19"/>
  <c r="D323" i="19"/>
  <c r="D1132" i="19"/>
  <c r="D2441" i="19"/>
  <c r="D2878" i="19"/>
  <c r="D427" i="19"/>
  <c r="D2886" i="19"/>
  <c r="D8" i="19"/>
  <c r="D2199" i="19"/>
  <c r="D3000" i="19"/>
  <c r="D199" i="19"/>
  <c r="D966" i="19"/>
  <c r="D468" i="19"/>
  <c r="D2120" i="19"/>
  <c r="D2627" i="19"/>
  <c r="D825" i="19"/>
  <c r="D137" i="19"/>
  <c r="D1040" i="19"/>
  <c r="D2746" i="19"/>
  <c r="D1957" i="19"/>
  <c r="D236" i="19"/>
  <c r="D1700" i="19"/>
  <c r="D1502" i="19"/>
  <c r="D2480" i="19"/>
  <c r="D79" i="19"/>
  <c r="D2707" i="19"/>
  <c r="D2931" i="19"/>
  <c r="D312" i="19"/>
  <c r="D712" i="19"/>
  <c r="D2759" i="19"/>
  <c r="D2563" i="19"/>
  <c r="D1766" i="19"/>
  <c r="D297" i="19"/>
  <c r="D1864" i="19"/>
  <c r="D3174" i="19"/>
  <c r="D1723" i="19"/>
  <c r="D835" i="19"/>
  <c r="D232" i="19"/>
  <c r="D1953" i="19"/>
  <c r="D187" i="19"/>
  <c r="D2456" i="19"/>
  <c r="D3008" i="19"/>
  <c r="D2402" i="19"/>
  <c r="D2075" i="19"/>
  <c r="D2490" i="19"/>
  <c r="D2885" i="19"/>
  <c r="D895" i="19"/>
  <c r="D840" i="19"/>
  <c r="D3133" i="19"/>
  <c r="D2535" i="19"/>
  <c r="D389" i="19"/>
  <c r="D954" i="19"/>
  <c r="D2049" i="19"/>
  <c r="D2429" i="19"/>
  <c r="D1144" i="19"/>
  <c r="D2564" i="19"/>
  <c r="D1156" i="19"/>
  <c r="D2207" i="19"/>
  <c r="D978" i="19"/>
  <c r="D483" i="19"/>
  <c r="D800" i="19"/>
  <c r="D2460" i="19"/>
  <c r="D2249" i="19"/>
  <c r="D2524" i="19"/>
  <c r="D174" i="19"/>
  <c r="D1956" i="19"/>
  <c r="D688" i="19"/>
  <c r="D3177" i="19"/>
  <c r="D91" i="19"/>
  <c r="D82" i="19"/>
  <c r="D669" i="19"/>
  <c r="D999" i="19"/>
  <c r="D2191" i="19"/>
  <c r="D2330" i="19"/>
  <c r="D1192" i="19"/>
  <c r="D1690" i="19"/>
  <c r="D603" i="19"/>
  <c r="D2600" i="19"/>
  <c r="D918" i="19"/>
  <c r="D377" i="19"/>
  <c r="D2826" i="19"/>
  <c r="D2431" i="19"/>
  <c r="D2568" i="19"/>
  <c r="D1738" i="19"/>
  <c r="D2427" i="19"/>
  <c r="D1404" i="19"/>
  <c r="D1608" i="19"/>
  <c r="D77" i="19"/>
  <c r="D931" i="19"/>
  <c r="D799" i="19"/>
  <c r="D2667" i="19"/>
  <c r="D985" i="19"/>
  <c r="D459" i="19"/>
  <c r="D2444" i="19"/>
  <c r="D263" i="19"/>
  <c r="D2691" i="19"/>
  <c r="D3128" i="19"/>
  <c r="D904" i="19"/>
  <c r="D1607" i="19"/>
  <c r="D2661" i="19"/>
  <c r="D1887" i="19"/>
  <c r="D28" i="19"/>
  <c r="D2414" i="19"/>
  <c r="D1257" i="19"/>
  <c r="D935" i="19"/>
  <c r="D2840" i="19"/>
  <c r="D1441" i="19"/>
  <c r="D162" i="19"/>
  <c r="D1168" i="19"/>
  <c r="D326" i="19"/>
  <c r="D112" i="19"/>
  <c r="D1819" i="19"/>
  <c r="D2731" i="19"/>
  <c r="D2963" i="19"/>
  <c r="D1050" i="19"/>
  <c r="D1022" i="19"/>
  <c r="D899" i="19"/>
  <c r="D1703" i="19"/>
  <c r="D2221" i="19"/>
  <c r="D1459" i="19"/>
  <c r="D1036" i="19"/>
  <c r="D823" i="19"/>
  <c r="D701" i="19"/>
  <c r="D352" i="19"/>
  <c r="D264" i="19"/>
  <c r="D1196" i="19"/>
  <c r="D1082" i="19"/>
  <c r="D3185" i="19"/>
  <c r="D3114" i="19"/>
  <c r="D206" i="19"/>
  <c r="D29" i="19"/>
  <c r="D1774" i="19"/>
  <c r="D3219" i="19"/>
  <c r="D1234" i="19"/>
  <c r="D713" i="19"/>
  <c r="D271" i="19"/>
  <c r="D2945" i="19"/>
  <c r="D134" i="19"/>
  <c r="D2269" i="19"/>
  <c r="D1263" i="19"/>
  <c r="D2937" i="19"/>
  <c r="D578" i="19"/>
  <c r="D2966" i="19"/>
  <c r="D1927" i="19"/>
  <c r="D778" i="19"/>
  <c r="D2289" i="19"/>
  <c r="D385" i="19"/>
  <c r="D513" i="19"/>
  <c r="D2258" i="19"/>
  <c r="D783" i="19"/>
  <c r="D270" i="19"/>
  <c r="D1735" i="19"/>
  <c r="D2658" i="19"/>
  <c r="D1209" i="19"/>
  <c r="D870" i="19"/>
  <c r="D3241" i="19"/>
  <c r="D668" i="19"/>
  <c r="D2188" i="19"/>
  <c r="D171" i="19"/>
  <c r="D2766" i="19"/>
  <c r="D2047" i="19"/>
  <c r="D502" i="19"/>
  <c r="D86" i="19"/>
  <c r="D957" i="19"/>
  <c r="D181" i="19"/>
  <c r="D2586" i="19"/>
  <c r="D2593" i="19"/>
  <c r="D2282" i="19"/>
  <c r="D504" i="19"/>
  <c r="D528" i="19"/>
  <c r="D1873" i="19"/>
  <c r="D2643" i="19"/>
  <c r="D514" i="19"/>
  <c r="D602" i="19"/>
  <c r="D320" i="19"/>
  <c r="D873" i="19"/>
  <c r="D305" i="19"/>
  <c r="D529" i="19"/>
  <c r="D1397" i="19"/>
  <c r="D1386" i="19"/>
  <c r="D2420" i="19"/>
  <c r="D2309" i="19"/>
  <c r="D880" i="19"/>
  <c r="D1106" i="19"/>
  <c r="D2155" i="19"/>
  <c r="D537" i="19"/>
  <c r="D886" i="19"/>
  <c r="D2145" i="19"/>
  <c r="D834" i="19"/>
  <c r="D2932" i="19"/>
  <c r="D2821" i="19"/>
  <c r="D2483" i="19"/>
  <c r="D2388" i="19"/>
  <c r="D724" i="19"/>
  <c r="D2332" i="19"/>
  <c r="D2166" i="19"/>
  <c r="D2246" i="19"/>
  <c r="D810" i="19"/>
  <c r="D997" i="19"/>
  <c r="D3179" i="19"/>
  <c r="D2288" i="19"/>
  <c r="D1278" i="19"/>
  <c r="D2697" i="19"/>
  <c r="D2104" i="19"/>
  <c r="D531" i="19"/>
  <c r="D2497" i="19"/>
  <c r="D983" i="19"/>
  <c r="D1221" i="19"/>
  <c r="D25" i="19"/>
  <c r="D2566" i="19"/>
  <c r="D462" i="19"/>
  <c r="D34" i="19"/>
  <c r="D2266" i="19"/>
  <c r="D2152" i="19"/>
  <c r="D2856" i="19"/>
  <c r="D2455" i="19"/>
  <c r="D1790" i="19"/>
  <c r="D1610" i="19"/>
  <c r="D421" i="19"/>
  <c r="D2118" i="19"/>
  <c r="D294" i="19"/>
  <c r="D429" i="19"/>
  <c r="D3211" i="19"/>
  <c r="D3105" i="19"/>
  <c r="D1520" i="19"/>
  <c r="D1603" i="19"/>
  <c r="D2311" i="19"/>
  <c r="D1902" i="19"/>
  <c r="D641" i="19"/>
  <c r="D644" i="19"/>
  <c r="D952" i="19"/>
  <c r="D1614" i="19"/>
  <c r="D554" i="19"/>
  <c r="D2542" i="19"/>
  <c r="D1662" i="19"/>
  <c r="D2757" i="19"/>
  <c r="D2068" i="19"/>
  <c r="D570" i="19"/>
  <c r="D2834" i="19"/>
  <c r="D2157" i="19"/>
  <c r="D2216" i="19"/>
  <c r="D763" i="19"/>
  <c r="D2754" i="19"/>
  <c r="D2845" i="19"/>
  <c r="D2533" i="19"/>
  <c r="D571" i="19"/>
  <c r="D1248" i="19"/>
  <c r="D70" i="19"/>
  <c r="D31" i="19"/>
  <c r="D2077" i="19"/>
  <c r="D1880" i="19"/>
  <c r="D2897" i="19"/>
  <c r="D719" i="19"/>
  <c r="D2992" i="19"/>
  <c r="D928" i="19"/>
  <c r="D1734" i="19"/>
  <c r="D205" i="19"/>
  <c r="D1569" i="19"/>
  <c r="D242" i="19"/>
  <c r="D1335" i="19"/>
  <c r="D1686" i="19"/>
  <c r="D1079" i="19"/>
  <c r="D650" i="19"/>
  <c r="D632" i="19"/>
  <c r="D2907" i="19"/>
  <c r="D1868" i="19"/>
  <c r="D720" i="19"/>
  <c r="D645" i="19"/>
  <c r="D2991" i="19"/>
  <c r="D1513" i="19"/>
  <c r="D1541" i="19"/>
  <c r="D1516" i="19"/>
  <c r="D2676" i="19"/>
  <c r="D710" i="19"/>
  <c r="D3206" i="19"/>
  <c r="D63" i="19"/>
  <c r="D3013" i="19"/>
  <c r="D3140" i="19"/>
  <c r="D2448" i="19"/>
  <c r="D3093" i="19"/>
  <c r="D647" i="19"/>
  <c r="D2895" i="19"/>
  <c r="D881" i="19"/>
  <c r="D2541" i="19"/>
  <c r="D2436" i="19"/>
  <c r="D1757" i="19"/>
  <c r="D1711" i="19"/>
  <c r="D1062" i="19"/>
  <c r="D285" i="19"/>
  <c r="D3092" i="19"/>
  <c r="D633" i="19"/>
  <c r="D1549" i="19"/>
  <c r="D1638" i="19"/>
  <c r="D687" i="19"/>
  <c r="D2476" i="19"/>
  <c r="D363" i="19"/>
  <c r="D93" i="19"/>
  <c r="D910" i="19"/>
  <c r="D2450" i="19"/>
  <c r="D1539" i="19"/>
  <c r="D2574" i="19"/>
  <c r="D1272" i="19"/>
  <c r="D1627" i="19"/>
  <c r="D1848" i="19"/>
  <c r="D1570" i="19"/>
  <c r="D1412" i="19"/>
  <c r="D768" i="19"/>
  <c r="D1497" i="19"/>
  <c r="D871" i="19"/>
  <c r="D3125" i="19"/>
  <c r="D240" i="19"/>
  <c r="D3122" i="19"/>
  <c r="D889" i="19"/>
  <c r="D13" i="19"/>
  <c r="D1869" i="19"/>
  <c r="D1391" i="19"/>
  <c r="D224" i="19"/>
  <c r="D1530" i="19"/>
  <c r="D853" i="19"/>
  <c r="D2458" i="19"/>
  <c r="D693" i="19"/>
  <c r="D2321" i="19"/>
  <c r="D1618" i="19"/>
  <c r="D677" i="19"/>
  <c r="D2462" i="19"/>
  <c r="D1729" i="19"/>
  <c r="D1657" i="19"/>
  <c r="D1521" i="19"/>
  <c r="D1211" i="19"/>
  <c r="D3096" i="19"/>
  <c r="D2898" i="19"/>
  <c r="D611" i="19"/>
  <c r="D2994" i="19"/>
  <c r="D1704" i="19"/>
  <c r="D103" i="19"/>
  <c r="D2620" i="19"/>
  <c r="D1440" i="19"/>
  <c r="D359" i="19"/>
  <c r="D347" i="19"/>
  <c r="D729" i="19"/>
  <c r="D1814" i="19"/>
  <c r="D408" i="19"/>
  <c r="D368" i="19"/>
  <c r="D2484" i="19"/>
  <c r="D607" i="19"/>
  <c r="D631" i="19"/>
  <c r="D1314" i="19"/>
  <c r="D3014" i="19"/>
  <c r="D276" i="19"/>
  <c r="D561" i="19"/>
  <c r="D2999" i="19"/>
  <c r="D1279" i="19"/>
  <c r="D420" i="19"/>
  <c r="D1012" i="19"/>
  <c r="D2536" i="19"/>
  <c r="D990" i="19"/>
  <c r="D2983" i="19"/>
  <c r="D2812" i="19"/>
  <c r="D2111" i="19"/>
  <c r="D828" i="19"/>
  <c r="D2395" i="19"/>
  <c r="D2387" i="19"/>
  <c r="D203" i="19"/>
  <c r="D2312" i="19"/>
  <c r="D2032" i="19"/>
  <c r="D1019" i="19"/>
  <c r="D116" i="19"/>
  <c r="D233" i="19"/>
  <c r="D1021" i="19"/>
  <c r="D1048" i="19"/>
  <c r="D2200" i="19"/>
  <c r="D672" i="19"/>
  <c r="D511" i="19"/>
  <c r="D175" i="19"/>
  <c r="D905" i="19"/>
  <c r="D598" i="19"/>
  <c r="D2185" i="19"/>
  <c r="D2862" i="19"/>
  <c r="D1885" i="19"/>
  <c r="D1193" i="19"/>
  <c r="D2385" i="19"/>
  <c r="D2042" i="19"/>
  <c r="D2030" i="19"/>
  <c r="D2730" i="19"/>
  <c r="D2848" i="19"/>
  <c r="D1635" i="19"/>
  <c r="D2486" i="19"/>
  <c r="D1708" i="19"/>
  <c r="D331" i="19"/>
  <c r="D35" i="19"/>
  <c r="D3001" i="19"/>
  <c r="D525" i="19"/>
  <c r="D1768" i="19"/>
  <c r="D977" i="19"/>
  <c r="D2283" i="19"/>
  <c r="D2892" i="19"/>
  <c r="D533" i="19"/>
  <c r="D191" i="19"/>
  <c r="D2365" i="19"/>
  <c r="D390" i="19"/>
  <c r="D1659" i="19"/>
  <c r="D892" i="19"/>
  <c r="D2968" i="19"/>
  <c r="D1865" i="19"/>
  <c r="D1424" i="19"/>
  <c r="D2153" i="19"/>
  <c r="D683" i="19"/>
  <c r="D1028" i="19"/>
  <c r="D2215" i="19"/>
  <c r="D1797" i="19"/>
  <c r="D1563" i="19"/>
  <c r="D2101" i="19"/>
  <c r="D939" i="19"/>
  <c r="D1989" i="19"/>
  <c r="D1597" i="19"/>
  <c r="D2080" i="19"/>
  <c r="D2000" i="19"/>
  <c r="D1759" i="19"/>
  <c r="D2147" i="19"/>
  <c r="D51" i="19"/>
  <c r="D1983" i="19"/>
  <c r="D30" i="19"/>
  <c r="D2201" i="19"/>
  <c r="D1023" i="19"/>
  <c r="D1771" i="19"/>
  <c r="D1998" i="19"/>
  <c r="D2088" i="19"/>
  <c r="D2038" i="19"/>
  <c r="D3045" i="19"/>
  <c r="D968" i="19"/>
  <c r="D2850" i="19"/>
  <c r="D2142" i="19"/>
  <c r="D1417" i="19"/>
  <c r="D1599" i="19"/>
  <c r="D2782" i="19"/>
  <c r="D2336" i="19"/>
  <c r="D2135" i="19"/>
  <c r="D166" i="19"/>
  <c r="D10" i="19"/>
  <c r="D2156" i="19"/>
  <c r="D2051" i="19"/>
  <c r="D769" i="19"/>
  <c r="D3107" i="19"/>
  <c r="D3059" i="19"/>
  <c r="D2959" i="19"/>
  <c r="D1798" i="19"/>
  <c r="D2234" i="19"/>
  <c r="D1045" i="19"/>
  <c r="D2278" i="19"/>
  <c r="D2052" i="19"/>
  <c r="D1776" i="19"/>
  <c r="D3117" i="19"/>
  <c r="D2014" i="19"/>
  <c r="D2520" i="19"/>
  <c r="D1778" i="19"/>
  <c r="D2824" i="19"/>
  <c r="D280" i="19"/>
  <c r="D2212" i="19"/>
  <c r="D2606" i="19"/>
  <c r="D143" i="19"/>
  <c r="D2975" i="19"/>
  <c r="D289" i="19"/>
  <c r="D2549" i="19"/>
  <c r="D2004" i="19"/>
  <c r="D27" i="19"/>
  <c r="D1151" i="19"/>
  <c r="D338" i="19"/>
  <c r="D1268" i="19"/>
  <c r="D1870" i="19"/>
  <c r="D2090" i="19"/>
  <c r="D108" i="19"/>
  <c r="D450" i="19"/>
  <c r="D3005" i="19"/>
  <c r="D2457" i="19"/>
  <c r="D2961" i="19"/>
  <c r="D2290" i="19"/>
  <c r="D1398" i="19"/>
  <c r="D2976" i="19"/>
  <c r="D2034" i="19"/>
  <c r="D1463" i="19"/>
  <c r="D1020" i="19"/>
  <c r="D2016" i="19"/>
  <c r="D896" i="19"/>
  <c r="D1782" i="19"/>
  <c r="D1954" i="19"/>
  <c r="D2952" i="19"/>
  <c r="D2187" i="19"/>
  <c r="D1201" i="19"/>
  <c r="D440" i="19"/>
  <c r="D2412" i="19"/>
  <c r="D2224" i="19"/>
  <c r="D164" i="19"/>
  <c r="D2310" i="19"/>
  <c r="D2334" i="19"/>
  <c r="D2072" i="19"/>
  <c r="D1322" i="19"/>
  <c r="D1249" i="19"/>
  <c r="D2954" i="19"/>
  <c r="D2558" i="19"/>
  <c r="D1355" i="19"/>
  <c r="D1199" i="19"/>
  <c r="D1592" i="19"/>
  <c r="D1360" i="19"/>
  <c r="D1352" i="19"/>
  <c r="D3217" i="19"/>
  <c r="D1367" i="19"/>
  <c r="D3124" i="19"/>
  <c r="D1593" i="19"/>
  <c r="D1358" i="19"/>
  <c r="D1369" i="19"/>
  <c r="D2433" i="19"/>
  <c r="D1350" i="19"/>
  <c r="D1363" i="19"/>
  <c r="D846" i="19"/>
  <c r="D2584" i="19"/>
  <c r="D762" i="19"/>
  <c r="D2392" i="19"/>
  <c r="D2921" i="19"/>
  <c r="D1356" i="19"/>
  <c r="D1841" i="19"/>
  <c r="D1281" i="19"/>
  <c r="D1401" i="19"/>
  <c r="D1561" i="19"/>
  <c r="D948" i="19"/>
  <c r="D2362" i="19"/>
  <c r="D2519" i="19"/>
  <c r="D1175" i="19"/>
  <c r="D2514" i="19"/>
  <c r="D3168" i="19"/>
  <c r="D518" i="19"/>
  <c r="D651" i="19"/>
  <c r="D1359" i="19"/>
  <c r="D1341" i="19"/>
  <c r="D1687" i="19"/>
  <c r="D1347" i="19"/>
  <c r="D2352" i="19"/>
  <c r="D1366" i="19"/>
  <c r="D659" i="19"/>
  <c r="D2353" i="19"/>
  <c r="D2355" i="19"/>
  <c r="D1346" i="19"/>
  <c r="D705" i="19"/>
  <c r="D1425" i="19"/>
  <c r="D1172" i="19"/>
  <c r="D1364" i="19"/>
  <c r="D3222" i="19"/>
  <c r="D1362" i="19"/>
  <c r="D1357" i="19"/>
  <c r="D1170" i="19"/>
  <c r="D2518" i="19"/>
  <c r="D2351" i="19"/>
  <c r="D1835" i="19"/>
  <c r="D1349" i="19"/>
  <c r="D2453" i="19"/>
  <c r="D1345" i="19"/>
  <c r="D2356" i="19"/>
  <c r="D2517" i="19"/>
  <c r="D1750" i="19"/>
  <c r="D756" i="19"/>
  <c r="D2359" i="19"/>
  <c r="D1339" i="19"/>
  <c r="D1834" i="19"/>
  <c r="D1169" i="19"/>
  <c r="D2511" i="19"/>
  <c r="D2513" i="19"/>
  <c r="D2703" i="19"/>
  <c r="D2361" i="19"/>
  <c r="D1344" i="19"/>
  <c r="D1176" i="19"/>
  <c r="D1368" i="19"/>
  <c r="D2432" i="19"/>
  <c r="D1832" i="19"/>
  <c r="D2755" i="19"/>
  <c r="D2360" i="19"/>
  <c r="D1382" i="19"/>
  <c r="D1342" i="19"/>
  <c r="D1173" i="19"/>
  <c r="D1594" i="19"/>
  <c r="D2354" i="19"/>
  <c r="D1177" i="19"/>
  <c r="D1591" i="19"/>
  <c r="D1616" i="19"/>
  <c r="D1833" i="19"/>
  <c r="D2358" i="19"/>
  <c r="D1383" i="19"/>
  <c r="D1343" i="19"/>
  <c r="D2515" i="19"/>
  <c r="D1348" i="19"/>
  <c r="D2687" i="19"/>
  <c r="D2516" i="19"/>
  <c r="D2512" i="19"/>
  <c r="D1682" i="19"/>
  <c r="D1174" i="19"/>
  <c r="D784" i="19"/>
  <c r="D2465" i="19"/>
  <c r="D2590" i="19"/>
  <c r="D469" i="19"/>
  <c r="D1365" i="19"/>
  <c r="D318" i="19"/>
  <c r="D1340" i="19"/>
  <c r="D953" i="19"/>
  <c r="D1152" i="19"/>
  <c r="D2971" i="19"/>
  <c r="D362" i="19"/>
  <c r="D146" i="19"/>
  <c r="D965" i="19"/>
  <c r="D3230" i="19"/>
  <c r="D2935" i="19"/>
  <c r="D2136" i="19"/>
  <c r="D1955" i="19"/>
  <c r="D1405" i="19"/>
  <c r="D2060" i="19"/>
  <c r="D1874" i="19"/>
  <c r="D1781" i="19"/>
  <c r="D2956" i="19"/>
  <c r="D2160" i="19"/>
  <c r="D2182" i="19"/>
  <c r="D2828" i="19"/>
  <c r="D1858" i="19"/>
  <c r="D2197" i="19"/>
  <c r="D2986" i="19"/>
  <c r="D341" i="19"/>
  <c r="D1883" i="19"/>
  <c r="D2637" i="19"/>
  <c r="D2274" i="19"/>
  <c r="D1247" i="19"/>
  <c r="D1408" i="19"/>
  <c r="D2007" i="19"/>
  <c r="D2044" i="19"/>
  <c r="D145" i="19"/>
  <c r="D2178" i="19"/>
  <c r="D3212" i="19"/>
  <c r="D3167" i="19"/>
  <c r="D2787" i="19"/>
  <c r="D1295" i="19"/>
  <c r="E1451" i="19"/>
  <c r="D1451" i="19"/>
  <c r="C1451" i="19"/>
  <c r="C2257" i="19"/>
  <c r="C1080" i="19"/>
  <c r="C2370" i="19"/>
  <c r="C2551" i="19"/>
  <c r="C215" i="19"/>
  <c r="C3207" i="19"/>
  <c r="C2951" i="19"/>
  <c r="C967" i="19"/>
  <c r="C1134" i="19"/>
  <c r="C122" i="19"/>
  <c r="C74" i="19"/>
  <c r="C3161" i="19"/>
  <c r="C915" i="19"/>
  <c r="C299" i="19"/>
  <c r="C1214" i="19"/>
  <c r="C1600" i="19"/>
  <c r="C2608" i="19"/>
  <c r="C2123" i="19"/>
  <c r="C2250" i="19"/>
  <c r="C2170" i="19"/>
  <c r="C1282" i="19"/>
  <c r="C1509" i="19"/>
  <c r="C2403" i="19"/>
  <c r="C2797" i="19"/>
  <c r="C3003" i="19"/>
  <c r="C2794" i="19"/>
  <c r="C1655" i="19"/>
  <c r="C766" i="19"/>
  <c r="C2802" i="19"/>
  <c r="C925" i="19"/>
  <c r="C96" i="19"/>
  <c r="C1500" i="19"/>
  <c r="C1104" i="19"/>
  <c r="C2770" i="19"/>
  <c r="C559" i="19"/>
  <c r="C3151" i="19"/>
  <c r="C1559" i="19"/>
  <c r="C2673" i="19"/>
  <c r="C1929" i="19"/>
  <c r="C1328" i="19"/>
  <c r="C1505" i="19"/>
  <c r="C3065" i="19"/>
  <c r="C3070" i="19"/>
  <c r="C1198" i="19"/>
  <c r="C1856" i="19"/>
  <c r="C2981" i="19"/>
  <c r="C16" i="19"/>
  <c r="C2469" i="19"/>
  <c r="C1632" i="19"/>
  <c r="C2481" i="19"/>
  <c r="C281" i="19"/>
  <c r="C711" i="19"/>
  <c r="C1333" i="19"/>
  <c r="C843" i="19"/>
  <c r="C357" i="19"/>
  <c r="C3066" i="19"/>
  <c r="C1532" i="19"/>
  <c r="C1611" i="19"/>
  <c r="C1904" i="19"/>
  <c r="C1476" i="19"/>
  <c r="C1087" i="19"/>
  <c r="C2912" i="19"/>
  <c r="C1287" i="19"/>
  <c r="C1001" i="19"/>
  <c r="C2449" i="19"/>
  <c r="C1205" i="19"/>
  <c r="C1331" i="19"/>
  <c r="C345" i="19"/>
  <c r="C244" i="19"/>
  <c r="C3010" i="19"/>
  <c r="C579" i="19"/>
  <c r="C3118" i="19"/>
  <c r="C1305" i="19"/>
  <c r="C1710" i="19"/>
  <c r="C1493" i="19"/>
  <c r="C589" i="19"/>
  <c r="C3028" i="19"/>
  <c r="C591" i="19"/>
  <c r="C1538" i="19"/>
  <c r="C818" i="19"/>
  <c r="C1372" i="19"/>
  <c r="C749" i="19"/>
  <c r="C1849" i="19"/>
  <c r="C1621" i="19"/>
  <c r="C1286" i="19"/>
  <c r="C197" i="19"/>
  <c r="C716" i="19"/>
  <c r="C1640" i="19"/>
  <c r="C3163" i="19"/>
  <c r="C913" i="19"/>
  <c r="C2844" i="19"/>
  <c r="C1046" i="19"/>
  <c r="C2493" i="19"/>
  <c r="C1511" i="19"/>
  <c r="C908" i="19"/>
  <c r="C3073" i="19"/>
  <c r="C2475" i="19"/>
  <c r="C1744" i="19"/>
  <c r="C623" i="19"/>
  <c r="C2859" i="19"/>
  <c r="C619" i="19"/>
  <c r="C2894" i="19"/>
  <c r="C699" i="19"/>
  <c r="C637" i="19"/>
  <c r="C3085" i="19"/>
  <c r="C3148" i="19"/>
  <c r="C2477" i="19"/>
  <c r="C1558" i="19"/>
  <c r="C283" i="19"/>
  <c r="C1428" i="19"/>
  <c r="C1455" i="19"/>
  <c r="C1420" i="19"/>
  <c r="C2054" i="19"/>
  <c r="C2260" i="19"/>
  <c r="C3119" i="19"/>
  <c r="C449" i="19"/>
  <c r="C575" i="19"/>
  <c r="C2880" i="19"/>
  <c r="C2031" i="19"/>
  <c r="C737" i="19"/>
  <c r="C1799" i="19"/>
  <c r="C136" i="19"/>
  <c r="C2085" i="19"/>
  <c r="C2810" i="19"/>
  <c r="C642" i="19"/>
  <c r="C2704" i="19"/>
  <c r="C2739" i="19"/>
  <c r="C2070" i="19"/>
  <c r="C1223" i="19"/>
  <c r="C1575" i="19"/>
  <c r="C5" i="19"/>
  <c r="C1928" i="19"/>
  <c r="C2998" i="19"/>
  <c r="C2908" i="19"/>
  <c r="C2982" i="19"/>
  <c r="C1628" i="19"/>
  <c r="C1015" i="19"/>
  <c r="C893" i="19"/>
  <c r="C901" i="19"/>
  <c r="C3078" i="19"/>
  <c r="C1935" i="19"/>
  <c r="C3017" i="19"/>
  <c r="C667" i="19"/>
  <c r="C3097" i="19"/>
  <c r="C1166" i="19"/>
  <c r="C2993" i="19"/>
  <c r="C937" i="19"/>
  <c r="C1068" i="19"/>
  <c r="C2614" i="19"/>
  <c r="C2195" i="19"/>
  <c r="C1128" i="19"/>
  <c r="C569" i="19"/>
  <c r="C3098" i="19"/>
  <c r="C2464" i="19"/>
  <c r="C1207" i="19"/>
  <c r="C1804" i="19"/>
  <c r="C2084" i="19"/>
  <c r="C1150" i="19"/>
  <c r="C964" i="19"/>
  <c r="C2103" i="19"/>
  <c r="C1137" i="19"/>
  <c r="C2825" i="19"/>
  <c r="C336" i="19"/>
  <c r="C2131" i="19"/>
  <c r="C54" i="19"/>
  <c r="C2114" i="19"/>
  <c r="C1283" i="19"/>
  <c r="C2165" i="19"/>
  <c r="C1829" i="19"/>
  <c r="C2447" i="19"/>
  <c r="C879" i="19"/>
  <c r="C808" i="19"/>
  <c r="C1101" i="19"/>
  <c r="C2437" i="19"/>
  <c r="C1411" i="19"/>
  <c r="C2396" i="19"/>
  <c r="C19" i="19"/>
  <c r="C1615" i="19"/>
  <c r="C1090" i="19"/>
  <c r="C1826" i="19"/>
  <c r="C2287" i="19"/>
  <c r="C2507" i="19"/>
  <c r="C1664" i="19"/>
  <c r="C442" i="19"/>
  <c r="C176" i="19"/>
  <c r="C1095" i="19"/>
  <c r="C221" i="19"/>
  <c r="C2175" i="19"/>
  <c r="C97" i="19"/>
  <c r="C1395" i="19"/>
  <c r="C1246" i="19"/>
  <c r="C1098" i="19"/>
  <c r="C2714" i="19"/>
  <c r="C1418" i="19"/>
  <c r="C2988" i="19"/>
  <c r="C1133" i="19"/>
  <c r="C2041" i="19"/>
  <c r="C1692" i="19"/>
  <c r="C2868" i="19"/>
  <c r="C949" i="19"/>
  <c r="C3109" i="19"/>
  <c r="C2107" i="19"/>
  <c r="C2050" i="19"/>
  <c r="C2597" i="19"/>
  <c r="C1410" i="19"/>
  <c r="C959" i="19"/>
  <c r="C107" i="19"/>
  <c r="C2341" i="19"/>
  <c r="C1093" i="19"/>
  <c r="C1178" i="19"/>
  <c r="C3162" i="19"/>
  <c r="C795" i="19"/>
  <c r="C189" i="19"/>
  <c r="C3127" i="19"/>
  <c r="C2443" i="19"/>
  <c r="C577" i="19"/>
  <c r="C2243" i="19"/>
  <c r="C3048" i="19"/>
  <c r="C807" i="19"/>
  <c r="C1795" i="19"/>
  <c r="C3221" i="19"/>
  <c r="C2442" i="19"/>
  <c r="C2169" i="19"/>
  <c r="C2033" i="19"/>
  <c r="C2686" i="19"/>
  <c r="C2562" i="19"/>
  <c r="C1403" i="19"/>
  <c r="C2595" i="19"/>
  <c r="C2110" i="19"/>
  <c r="C1376" i="19"/>
  <c r="C1579" i="19"/>
  <c r="C1437" i="19"/>
  <c r="C2677" i="19"/>
  <c r="C666" i="19"/>
  <c r="C934" i="19"/>
  <c r="C1722" i="19"/>
  <c r="C268" i="19"/>
  <c r="C691" i="19"/>
  <c r="C1631" i="19"/>
  <c r="C2641" i="19"/>
  <c r="C698" i="19"/>
  <c r="C302" i="19"/>
  <c r="C3079" i="19"/>
  <c r="C2645" i="19"/>
  <c r="C505" i="19"/>
  <c r="C1057" i="19"/>
  <c r="C1524" i="19"/>
  <c r="C358" i="19"/>
  <c r="C634" i="19"/>
  <c r="C2662" i="19"/>
  <c r="C2877" i="19"/>
  <c r="C1905" i="19"/>
  <c r="C629" i="19"/>
  <c r="C1743" i="19"/>
  <c r="C3134" i="19"/>
  <c r="C2008" i="19"/>
  <c r="C167" i="19"/>
  <c r="C392" i="19"/>
  <c r="C727" i="19"/>
  <c r="C1119" i="19"/>
  <c r="C2357" i="19"/>
  <c r="C1385" i="19"/>
  <c r="C374" i="19"/>
  <c r="C1980" i="19"/>
  <c r="C1992" i="19"/>
  <c r="C682" i="19"/>
  <c r="C979" i="19"/>
  <c r="C3237" i="19"/>
  <c r="C517" i="19"/>
  <c r="C1982" i="19"/>
  <c r="C335" i="19"/>
  <c r="C2718" i="19"/>
  <c r="C2069" i="19"/>
  <c r="C1634" i="19"/>
  <c r="C576" i="19"/>
  <c r="C2180" i="19"/>
  <c r="C3037" i="19"/>
  <c r="C2717" i="19"/>
  <c r="C2056" i="19"/>
  <c r="C2264" i="19"/>
  <c r="C2245" i="19"/>
  <c r="C1041" i="19"/>
  <c r="C2151" i="19"/>
  <c r="C432" i="19"/>
  <c r="C2128" i="19"/>
  <c r="C3104" i="19"/>
  <c r="C431" i="19"/>
  <c r="C1779" i="19"/>
  <c r="C3178" i="19"/>
  <c r="C2474" i="19"/>
  <c r="C2776" i="19"/>
  <c r="C1578" i="19"/>
  <c r="C3146" i="19"/>
  <c r="C692" i="19"/>
  <c r="C1285" i="19"/>
  <c r="C2680" i="19"/>
  <c r="C1140" i="19"/>
  <c r="C1129" i="19"/>
  <c r="C2592" i="19"/>
  <c r="C1148" i="19"/>
  <c r="C405" i="19"/>
  <c r="C3173" i="19"/>
  <c r="C3183" i="19"/>
  <c r="C2671" i="19"/>
  <c r="C1146" i="19"/>
  <c r="C2398" i="19"/>
  <c r="C1654" i="19"/>
  <c r="C1581" i="19"/>
  <c r="C386" i="19"/>
  <c r="C1933" i="19"/>
  <c r="C1719" i="19"/>
  <c r="C410" i="19"/>
  <c r="C1055" i="19"/>
  <c r="C2500" i="19"/>
  <c r="C1204" i="19"/>
  <c r="C2887" i="19"/>
  <c r="C1670" i="19"/>
  <c r="C3120" i="19"/>
  <c r="C288" i="19"/>
  <c r="C1059" i="19"/>
  <c r="C1958" i="19"/>
  <c r="C2622" i="19"/>
  <c r="C1066" i="19"/>
  <c r="C2529" i="19"/>
  <c r="C2615" i="19"/>
  <c r="C208" i="19"/>
  <c r="C3149" i="19"/>
  <c r="C1854" i="19"/>
  <c r="C697" i="19"/>
  <c r="C1142" i="19"/>
  <c r="C3135" i="19"/>
  <c r="C3031" i="19"/>
  <c r="C3025" i="19"/>
  <c r="C239" i="19"/>
  <c r="C2670" i="19"/>
  <c r="C250" i="19"/>
  <c r="C1290" i="19"/>
  <c r="C1689" i="19"/>
  <c r="C2010" i="19"/>
  <c r="C2011" i="19"/>
  <c r="C787" i="19"/>
  <c r="C1544" i="19"/>
  <c r="C3069" i="19"/>
  <c r="C540" i="19"/>
  <c r="C1130" i="19"/>
  <c r="C2064" i="19"/>
  <c r="C3068" i="19"/>
  <c r="C1269" i="19"/>
  <c r="C2929" i="19"/>
  <c r="C740" i="19"/>
  <c r="C330" i="19"/>
  <c r="C1454" i="19"/>
  <c r="C3171" i="19"/>
  <c r="C2874" i="19"/>
  <c r="C1267" i="19"/>
  <c r="C565" i="19"/>
  <c r="C1100" i="19"/>
  <c r="C17" i="19"/>
  <c r="C728" i="19"/>
  <c r="C1504" i="19"/>
  <c r="C3194" i="19"/>
  <c r="C319" i="19"/>
  <c r="C497" i="19"/>
  <c r="C98" i="19"/>
  <c r="C703" i="19"/>
  <c r="C286" i="19"/>
  <c r="C1691" i="19"/>
  <c r="C2296" i="19"/>
  <c r="C707" i="19"/>
  <c r="C2579" i="19"/>
  <c r="C81" i="19"/>
  <c r="C1949" i="19"/>
  <c r="C539" i="19"/>
  <c r="C1384" i="19"/>
  <c r="C1637" i="19"/>
  <c r="C1370" i="19"/>
  <c r="C1712" i="19"/>
  <c r="C2226" i="19"/>
  <c r="C2561" i="19"/>
  <c r="C3044" i="19"/>
  <c r="C2028" i="19"/>
  <c r="C998" i="19"/>
  <c r="C3021" i="19"/>
  <c r="C441" i="19"/>
  <c r="C412" i="19"/>
  <c r="C2589" i="19"/>
  <c r="C1406" i="19"/>
  <c r="C1111" i="19"/>
  <c r="C1188" i="19"/>
  <c r="C195" i="19"/>
  <c r="C2116" i="19"/>
  <c r="C2741" i="19"/>
  <c r="C2218" i="19"/>
  <c r="C238" i="19"/>
  <c r="C2205" i="19"/>
  <c r="C2891" i="19"/>
  <c r="C2811" i="19"/>
  <c r="C2435" i="19"/>
  <c r="C2734" i="19"/>
  <c r="C2102" i="19"/>
  <c r="C158" i="19"/>
  <c r="C612" i="19"/>
  <c r="C639" i="19"/>
  <c r="C597" i="19"/>
  <c r="C1332" i="19"/>
  <c r="C3102" i="19"/>
  <c r="C1552" i="19"/>
  <c r="C361" i="19"/>
  <c r="C1855" i="19"/>
  <c r="C3152" i="19"/>
  <c r="C516" i="19"/>
  <c r="C1737" i="19"/>
  <c r="C1141" i="19"/>
  <c r="C1731" i="19"/>
  <c r="C1118" i="19"/>
  <c r="C609" i="19"/>
  <c r="C658" i="19"/>
  <c r="C512" i="19"/>
  <c r="C750" i="19"/>
  <c r="C2528" i="19"/>
  <c r="C3089" i="19"/>
  <c r="C1054" i="19"/>
  <c r="C3156" i="19"/>
  <c r="C1515" i="19"/>
  <c r="C1736" i="19"/>
  <c r="C2380" i="19"/>
  <c r="C742" i="19"/>
  <c r="C2569" i="19"/>
  <c r="C42" i="19"/>
  <c r="C1767" i="19"/>
  <c r="C2202" i="19"/>
  <c r="C333" i="19"/>
  <c r="C487" i="19"/>
  <c r="C2100" i="19"/>
  <c r="C1063" i="19"/>
  <c r="C2078" i="19"/>
  <c r="C1189" i="19"/>
  <c r="C3101" i="19"/>
  <c r="C2936" i="19"/>
  <c r="C556" i="19"/>
  <c r="C2204" i="19"/>
  <c r="C1764" i="19"/>
  <c r="C2853" i="19"/>
  <c r="C2873" i="19"/>
  <c r="C2571" i="19"/>
  <c r="C2298" i="19"/>
  <c r="C2835" i="19"/>
  <c r="C2223" i="19"/>
  <c r="C2347" i="19"/>
  <c r="C1809" i="19"/>
  <c r="C1296" i="19"/>
  <c r="C2949" i="19"/>
  <c r="C907" i="19"/>
  <c r="C2426" i="19"/>
  <c r="C367" i="19"/>
  <c r="C909" i="19"/>
  <c r="C245" i="19"/>
  <c r="C1047" i="19"/>
  <c r="C1564" i="19"/>
  <c r="C119" i="19"/>
  <c r="C3175" i="19"/>
  <c r="C3051" i="19"/>
  <c r="C1039" i="19"/>
  <c r="C301" i="19"/>
  <c r="C996" i="19"/>
  <c r="C2445" i="19"/>
  <c r="C911" i="19"/>
  <c r="C1353" i="19"/>
  <c r="C2804" i="19"/>
  <c r="C309" i="19"/>
  <c r="C1351" i="19"/>
  <c r="C1361" i="19"/>
  <c r="C2580" i="19"/>
  <c r="C1836" i="19"/>
  <c r="C2316" i="19"/>
  <c r="C2694" i="19"/>
  <c r="C2827" i="19"/>
  <c r="C748" i="19"/>
  <c r="C745" i="19"/>
  <c r="C1433" i="19"/>
  <c r="C49" i="19"/>
  <c r="C209" i="19"/>
  <c r="C1821" i="19"/>
  <c r="C1392" i="19"/>
  <c r="C447" i="19"/>
  <c r="C2176" i="19"/>
  <c r="C3106" i="19"/>
  <c r="C2728" i="19"/>
  <c r="C1651" i="19"/>
  <c r="C2053" i="19"/>
  <c r="C2628" i="19"/>
  <c r="C23" i="19"/>
  <c r="C885" i="19"/>
  <c r="C820" i="19"/>
  <c r="C1443" i="19"/>
  <c r="C372" i="19"/>
  <c r="C2406" i="19"/>
  <c r="C555" i="19"/>
  <c r="C2962" i="19"/>
  <c r="C400" i="19"/>
  <c r="C878" i="19"/>
  <c r="C2725" i="19"/>
  <c r="C1265" i="19"/>
  <c r="C2057" i="19"/>
  <c r="C2689" i="19"/>
  <c r="C2106" i="19"/>
  <c r="C65" i="19"/>
  <c r="C1229" i="19"/>
  <c r="C671" i="19"/>
  <c r="C1017" i="19"/>
  <c r="C877" i="19"/>
  <c r="C1241" i="19"/>
  <c r="C88" i="19"/>
  <c r="C604" i="19"/>
  <c r="C2816" i="19"/>
  <c r="C2317" i="19"/>
  <c r="C1126" i="19"/>
  <c r="C538" i="19"/>
  <c r="C2996" i="19"/>
  <c r="C110" i="19"/>
  <c r="C741" i="19"/>
  <c r="C194" i="19"/>
  <c r="C971" i="19"/>
  <c r="C1791" i="19"/>
  <c r="C1825" i="19"/>
  <c r="C526" i="19"/>
  <c r="C530" i="19"/>
  <c r="C989" i="19"/>
  <c r="C1256" i="19"/>
  <c r="C455" i="19"/>
  <c r="C1374" i="19"/>
  <c r="C182" i="19"/>
  <c r="C2236" i="19"/>
  <c r="C355" i="19"/>
  <c r="C1219" i="19"/>
  <c r="C1396" i="19"/>
  <c r="C813" i="19"/>
  <c r="C1250" i="19"/>
  <c r="C3036" i="19"/>
  <c r="C2272" i="19"/>
  <c r="C1650" i="19"/>
  <c r="C1127" i="19"/>
  <c r="C1746" i="19"/>
  <c r="C791" i="19"/>
  <c r="C2970" i="19"/>
  <c r="C3136" i="19"/>
  <c r="C1312" i="19"/>
  <c r="C1742" i="19"/>
  <c r="C2905" i="19"/>
  <c r="C1587" i="19"/>
  <c r="C2647" i="19"/>
  <c r="C1512" i="19"/>
  <c r="C1294" i="19"/>
  <c r="C2393" i="19"/>
  <c r="C1667" i="19"/>
  <c r="C2276" i="19"/>
  <c r="C1089" i="19"/>
  <c r="C375" i="19"/>
  <c r="C788" i="19"/>
  <c r="C235" i="19"/>
  <c r="C252" i="19"/>
  <c r="C2669" i="19"/>
  <c r="C587" i="19"/>
  <c r="C2196" i="19"/>
  <c r="C2672" i="19"/>
  <c r="C2565" i="19"/>
  <c r="C2094" i="19"/>
  <c r="C1596" i="19"/>
  <c r="C2660" i="19"/>
  <c r="C1695" i="19"/>
  <c r="C269" i="19"/>
  <c r="C501" i="19"/>
  <c r="C1266" i="19"/>
  <c r="C1218" i="19"/>
  <c r="C2115" i="19"/>
  <c r="C1301" i="19"/>
  <c r="C1190" i="19"/>
  <c r="C1756" i="19"/>
  <c r="C2253" i="19"/>
  <c r="C1380" i="19"/>
  <c r="C2837" i="19"/>
  <c r="C2065" i="19"/>
  <c r="C1612" i="19"/>
  <c r="C2969" i="19"/>
  <c r="C995" i="19"/>
  <c r="C551" i="19"/>
  <c r="C2440" i="19"/>
  <c r="C1167" i="19"/>
  <c r="C2950" i="19"/>
  <c r="C2083" i="19"/>
  <c r="C2105" i="19"/>
  <c r="C829" i="19"/>
  <c r="C2217" i="19"/>
  <c r="C2525" i="19"/>
  <c r="C994" i="19"/>
  <c r="C436" i="19"/>
  <c r="C391" i="19"/>
  <c r="C417" i="19"/>
  <c r="C3138" i="19"/>
  <c r="C139" i="19"/>
  <c r="C2067" i="19"/>
  <c r="C1083" i="19"/>
  <c r="C1330" i="19"/>
  <c r="C20" i="19"/>
  <c r="C592" i="19"/>
  <c r="C678" i="19"/>
  <c r="C3121" i="19"/>
  <c r="C2428" i="19"/>
  <c r="C3160" i="19"/>
  <c r="C2923" i="19"/>
  <c r="C461" i="19"/>
  <c r="C1122" i="19"/>
  <c r="C920" i="19"/>
  <c r="C3039" i="19"/>
  <c r="C1061" i="19"/>
  <c r="C3007" i="19"/>
  <c r="C610" i="19"/>
  <c r="C914" i="19"/>
  <c r="C1064" i="19"/>
  <c r="C3158" i="19"/>
  <c r="C496" i="19"/>
  <c r="C2626" i="19"/>
  <c r="C370" i="19"/>
  <c r="C2984" i="19"/>
  <c r="C2531" i="19"/>
  <c r="C3061" i="19"/>
  <c r="C927" i="19"/>
  <c r="C4" i="19"/>
  <c r="C274" i="19"/>
  <c r="C854" i="19"/>
  <c r="C3141" i="19"/>
  <c r="C2772" i="19"/>
  <c r="C1716" i="19"/>
  <c r="C1556" i="19"/>
  <c r="C1260" i="19"/>
  <c r="C1065" i="19"/>
  <c r="C2972" i="19"/>
  <c r="C2858" i="19"/>
  <c r="C709" i="19"/>
  <c r="C1315" i="19"/>
  <c r="C3191" i="19"/>
  <c r="C1139" i="19"/>
  <c r="C718" i="19"/>
  <c r="C1237" i="19"/>
  <c r="C246" i="19"/>
  <c r="C1518" i="19"/>
  <c r="C243" i="19"/>
  <c r="C2327" i="19"/>
  <c r="C3074" i="19"/>
  <c r="C723" i="19"/>
  <c r="C3088" i="19"/>
  <c r="C2769" i="19"/>
  <c r="C3064" i="19"/>
  <c r="C131" i="19"/>
  <c r="C226" i="19"/>
  <c r="C1622" i="19"/>
  <c r="C204" i="19"/>
  <c r="C12" i="19"/>
  <c r="C2472" i="19"/>
  <c r="C3144" i="19"/>
  <c r="C1213" i="19"/>
  <c r="C1646" i="19"/>
  <c r="C80" i="19"/>
  <c r="C1582" i="19"/>
  <c r="C613" i="19"/>
  <c r="C1548" i="19"/>
  <c r="C1903" i="19"/>
  <c r="C2367" i="19"/>
  <c r="C2735" i="19"/>
  <c r="C869" i="19"/>
  <c r="C1972" i="19"/>
  <c r="C573" i="19"/>
  <c r="C789" i="19"/>
  <c r="C248" i="19"/>
  <c r="C2933" i="19"/>
  <c r="C1598" i="19"/>
  <c r="C325" i="19"/>
  <c r="C733" i="19"/>
  <c r="C2736" i="19"/>
  <c r="C2158" i="19"/>
  <c r="C3056" i="19"/>
  <c r="C3132" i="19"/>
  <c r="C2708" i="19"/>
  <c r="C401" i="19"/>
  <c r="C275" i="19"/>
  <c r="C3235" i="19"/>
  <c r="C1409" i="19"/>
  <c r="C293" i="19"/>
  <c r="C3157" i="19"/>
  <c r="C1765" i="19"/>
  <c r="C801" i="19"/>
  <c r="C1844" i="19"/>
  <c r="C3130" i="19"/>
  <c r="C9" i="19"/>
  <c r="C1253" i="19"/>
  <c r="C350" i="19"/>
  <c r="C2162" i="19"/>
  <c r="C2813" i="19"/>
  <c r="C1439" i="19"/>
  <c r="C1016" i="19"/>
  <c r="C1038" i="19"/>
  <c r="C664" i="19"/>
  <c r="C1866" i="19"/>
  <c r="C314" i="19"/>
  <c r="C2301" i="19"/>
  <c r="C1481" i="19"/>
  <c r="C706" i="19"/>
  <c r="C2664" i="19"/>
  <c r="C1002" i="19"/>
  <c r="C2527" i="19"/>
  <c r="C1683" i="19"/>
  <c r="C2383" i="19"/>
  <c r="C1399" i="19"/>
  <c r="C46" i="19"/>
  <c r="C544" i="19"/>
  <c r="C2522" i="19"/>
  <c r="C1786" i="19"/>
  <c r="C1318" i="19"/>
  <c r="C1959" i="19"/>
  <c r="C1973" i="19"/>
  <c r="C2409" i="19"/>
  <c r="C2400" i="19"/>
  <c r="C2692" i="19"/>
  <c r="C782" i="19"/>
  <c r="C2953" i="19"/>
  <c r="C454" i="19"/>
  <c r="C2230" i="19"/>
  <c r="C144" i="19"/>
  <c r="C2439" i="19"/>
  <c r="C3225" i="19"/>
  <c r="C125" i="19"/>
  <c r="C354" i="19"/>
  <c r="C1329" i="19"/>
  <c r="C1773" i="19"/>
  <c r="C1014" i="19"/>
  <c r="C1071" i="19"/>
  <c r="C596" i="19"/>
  <c r="C767" i="19"/>
  <c r="C1910" i="19"/>
  <c r="C3238" i="19"/>
  <c r="C130" i="19"/>
  <c r="C2501" i="19"/>
  <c r="C2617" i="19"/>
  <c r="C2454" i="19"/>
  <c r="C2716" i="19"/>
  <c r="C1960" i="19"/>
  <c r="C2801" i="19"/>
  <c r="C1161" i="19"/>
  <c r="C1629" i="19"/>
  <c r="C2099" i="19"/>
  <c r="C1494" i="19"/>
  <c r="C2889" i="19"/>
  <c r="C2881" i="19"/>
  <c r="C2915" i="19"/>
  <c r="C771" i="19"/>
  <c r="C2255" i="19"/>
  <c r="C279" i="19"/>
  <c r="C217" i="19"/>
  <c r="C3054" i="19"/>
  <c r="C2248" i="19"/>
  <c r="C247" i="19"/>
  <c r="C595" i="19"/>
  <c r="C1823" i="19"/>
  <c r="C251" i="19"/>
  <c r="C1160" i="19"/>
  <c r="C2650" i="19"/>
  <c r="C425" i="19"/>
  <c r="C424" i="19"/>
  <c r="C2026" i="19"/>
  <c r="C1429" i="19"/>
  <c r="C868" i="19"/>
  <c r="C622" i="19"/>
  <c r="C69" i="19"/>
  <c r="C2025" i="19"/>
  <c r="C2206" i="19"/>
  <c r="C1230" i="19"/>
  <c r="C2715" i="19"/>
  <c r="C1961" i="19"/>
  <c r="C510" i="19"/>
  <c r="C1468" i="19"/>
  <c r="C3213" i="19"/>
  <c r="C606" i="19"/>
  <c r="C1784" i="19"/>
  <c r="C253" i="19"/>
  <c r="C47" i="19"/>
  <c r="C2702" i="19"/>
  <c r="C2784" i="19"/>
  <c r="C2659" i="19"/>
  <c r="C2139" i="19"/>
  <c r="C1946" i="19"/>
  <c r="C2710" i="19"/>
  <c r="C1086" i="19"/>
  <c r="C2675" i="19"/>
  <c r="C492" i="19"/>
  <c r="C2331" i="19"/>
  <c r="C1613" i="19"/>
  <c r="C3111" i="19"/>
  <c r="C452" i="19"/>
  <c r="C812" i="19"/>
  <c r="C278" i="19"/>
  <c r="C1828" i="19"/>
  <c r="C2700" i="19"/>
  <c r="C3232" i="19"/>
  <c r="C1043" i="19"/>
  <c r="C605" i="19"/>
  <c r="C1024" i="19"/>
  <c r="C1725" i="19"/>
  <c r="C124" i="19"/>
  <c r="C2553" i="19"/>
  <c r="C255" i="19"/>
  <c r="C945" i="19"/>
  <c r="C2753" i="19"/>
  <c r="C1533" i="19"/>
  <c r="C1626" i="19"/>
  <c r="C2792" i="19"/>
  <c r="C1217" i="19"/>
  <c r="C445" i="19"/>
  <c r="C1469" i="19"/>
  <c r="C437" i="19"/>
  <c r="C2540" i="19"/>
  <c r="C649" i="19"/>
  <c r="C364" i="19"/>
  <c r="C2" i="19"/>
  <c r="C640" i="19"/>
  <c r="C562" i="19"/>
  <c r="C2621" i="19"/>
  <c r="C1932" i="19"/>
  <c r="C1643" i="19"/>
  <c r="C863" i="19"/>
  <c r="C1728" i="19"/>
  <c r="C1936" i="19"/>
  <c r="C2471" i="19"/>
  <c r="C2591" i="19"/>
  <c r="C126" i="19"/>
  <c r="C1327" i="19"/>
  <c r="C760" i="19"/>
  <c r="C2939" i="19"/>
  <c r="C1633" i="19"/>
  <c r="C2890" i="19"/>
  <c r="C700" i="19"/>
  <c r="C628" i="19"/>
  <c r="C2679" i="19"/>
  <c r="C2307" i="19"/>
  <c r="C3203" i="19"/>
  <c r="C624" i="19"/>
  <c r="C2893" i="19"/>
  <c r="C3176" i="19"/>
  <c r="C1534" i="19"/>
  <c r="C643" i="19"/>
  <c r="C2611" i="19"/>
  <c r="C2681" i="19"/>
  <c r="C1506" i="19"/>
  <c r="C2914" i="19"/>
  <c r="C1120" i="19"/>
  <c r="C3062" i="19"/>
  <c r="C2712" i="19"/>
  <c r="C3071" i="19"/>
  <c r="C2752" i="19"/>
  <c r="C287" i="19"/>
  <c r="C2745" i="19"/>
  <c r="C128" i="19"/>
  <c r="C1215" i="19"/>
  <c r="C2371" i="19"/>
  <c r="C2852" i="19"/>
  <c r="C3004" i="19"/>
  <c r="C944" i="19"/>
  <c r="C1456" i="19"/>
  <c r="C1123" i="19"/>
  <c r="C665" i="19"/>
  <c r="C717" i="19"/>
  <c r="C652" i="19"/>
  <c r="C2829" i="19"/>
  <c r="C867" i="19"/>
  <c r="C932" i="19"/>
  <c r="C1720" i="19"/>
  <c r="C1921" i="19"/>
  <c r="C1940" i="19"/>
  <c r="C2800" i="19"/>
  <c r="C1056" i="19"/>
  <c r="C1216" i="19"/>
  <c r="C1881" i="19"/>
  <c r="C1863" i="19"/>
  <c r="C1647" i="19"/>
  <c r="C202" i="19"/>
  <c r="C304" i="19"/>
  <c r="C3165" i="19"/>
  <c r="C1465" i="19"/>
  <c r="C485" i="19"/>
  <c r="C1236" i="19"/>
  <c r="C1491" i="19"/>
  <c r="C1212" i="19"/>
  <c r="C614" i="19"/>
  <c r="C101" i="19"/>
  <c r="C1508" i="19"/>
  <c r="C1507" i="19"/>
  <c r="C1274" i="19"/>
  <c r="C894" i="19"/>
  <c r="C1485" i="19"/>
  <c r="C1226" i="19"/>
  <c r="C14" i="19"/>
  <c r="C3091" i="19"/>
  <c r="C1206" i="19"/>
  <c r="C926" i="19"/>
  <c r="C3198" i="19"/>
  <c r="C1091" i="19"/>
  <c r="C903" i="19"/>
  <c r="C694" i="19"/>
  <c r="C3139" i="19"/>
  <c r="C2648" i="19"/>
  <c r="C3011" i="19"/>
  <c r="C353" i="19"/>
  <c r="C2793" i="19"/>
  <c r="C2917" i="19"/>
  <c r="C2379" i="19"/>
  <c r="C2855" i="19"/>
  <c r="C1852" i="19"/>
  <c r="C1105" i="19"/>
  <c r="C2665" i="19"/>
  <c r="C946" i="19"/>
  <c r="C254" i="19"/>
  <c r="C303" i="19"/>
  <c r="C2768" i="19"/>
  <c r="C1891" i="19"/>
  <c r="C1619" i="19"/>
  <c r="C2866" i="19"/>
  <c r="C39" i="19"/>
  <c r="C339" i="19"/>
  <c r="C1422" i="19"/>
  <c r="C2926" i="19"/>
  <c r="C630" i="19"/>
  <c r="C2314" i="19"/>
  <c r="C2860" i="19"/>
  <c r="C680" i="19"/>
  <c r="C1540" i="19"/>
  <c r="C1543" i="19"/>
  <c r="C2901" i="19"/>
  <c r="C2830" i="19"/>
  <c r="C3200" i="19"/>
  <c r="C94" i="19"/>
  <c r="C849" i="19"/>
  <c r="C1577" i="19"/>
  <c r="C1853" i="19"/>
  <c r="C2747" i="19"/>
  <c r="C3041" i="19"/>
  <c r="C1477" i="19"/>
  <c r="C947" i="19"/>
  <c r="C1645" i="19"/>
  <c r="C414" i="19"/>
  <c r="C2842" i="19"/>
  <c r="C1747" i="19"/>
  <c r="C1235" i="19"/>
  <c r="C858" i="19"/>
  <c r="C3050" i="19"/>
  <c r="C2002" i="19"/>
  <c r="C1432" i="19"/>
  <c r="C2213" i="19"/>
  <c r="C1660" i="19"/>
  <c r="C917" i="19"/>
  <c r="C2143" i="19"/>
  <c r="C2407" i="19"/>
  <c r="C2148" i="19"/>
  <c r="C2711" i="19"/>
  <c r="C2733" i="19"/>
  <c r="C547" i="19"/>
  <c r="C1671" i="19"/>
  <c r="C1377" i="19"/>
  <c r="C1699" i="19"/>
  <c r="C2927" i="19"/>
  <c r="C1297" i="19"/>
  <c r="C448" i="19"/>
  <c r="C2879" i="19"/>
  <c r="C1025" i="19"/>
  <c r="C2219" i="19"/>
  <c r="C120" i="19"/>
  <c r="C2344" i="19"/>
  <c r="C545" i="19"/>
  <c r="C2179" i="19"/>
  <c r="C2722" i="19"/>
  <c r="C1323" i="19"/>
  <c r="C1963" i="19"/>
  <c r="C157" i="19"/>
  <c r="C1822" i="19"/>
  <c r="C3210" i="19"/>
  <c r="C1830" i="19"/>
  <c r="C1810" i="19"/>
  <c r="C66" i="19"/>
  <c r="C2252" i="19"/>
  <c r="C2210" i="19"/>
  <c r="C2818" i="19"/>
  <c r="C2720" i="19"/>
  <c r="C1300" i="19"/>
  <c r="C1950" i="19"/>
  <c r="C198" i="19"/>
  <c r="C1749" i="19"/>
  <c r="C1775" i="19"/>
  <c r="C113" i="19"/>
  <c r="C475" i="19"/>
  <c r="C2732" i="19"/>
  <c r="C2237" i="19"/>
  <c r="C2173" i="19"/>
  <c r="C152" i="19"/>
  <c r="C508" i="19"/>
  <c r="C2292" i="19"/>
  <c r="C1005" i="19"/>
  <c r="C1319" i="19"/>
  <c r="C2594" i="19"/>
  <c r="C155" i="19"/>
  <c r="C1970" i="19"/>
  <c r="C1112" i="19"/>
  <c r="C173" i="19"/>
  <c r="C2172" i="19"/>
  <c r="C2209" i="19"/>
  <c r="C1763" i="19"/>
  <c r="C3246" i="19"/>
  <c r="C841" i="19"/>
  <c r="C1239" i="19"/>
  <c r="C2955" i="19"/>
  <c r="C897" i="19"/>
  <c r="C2012" i="19"/>
  <c r="C2413" i="19"/>
  <c r="C2168" i="19"/>
  <c r="C2141" i="19"/>
  <c r="C1994" i="19"/>
  <c r="C1698" i="19"/>
  <c r="C1912" i="19"/>
  <c r="C1238" i="19"/>
  <c r="C2538" i="19"/>
  <c r="C2304" i="19"/>
  <c r="C557" i="19"/>
  <c r="C2417" i="19"/>
  <c r="C625" i="19"/>
  <c r="C1677" i="19"/>
  <c r="C2313" i="19"/>
  <c r="C2668" i="19"/>
  <c r="C661" i="19"/>
  <c r="C1588" i="19"/>
  <c r="C1058" i="19"/>
  <c r="C594" i="19"/>
  <c r="C1755" i="19"/>
  <c r="C1011" i="19"/>
  <c r="C601" i="19"/>
  <c r="C64" i="19"/>
  <c r="C2240" i="19"/>
  <c r="C775" i="19"/>
  <c r="C1421" i="19"/>
  <c r="C2231" i="19"/>
  <c r="C1155" i="19"/>
  <c r="C1666" i="19"/>
  <c r="C924" i="19"/>
  <c r="C1979" i="19"/>
  <c r="C2654" i="19"/>
  <c r="C774" i="19"/>
  <c r="C186" i="19"/>
  <c r="C2598" i="19"/>
  <c r="C229" i="19"/>
  <c r="C311" i="19"/>
  <c r="C3035" i="19"/>
  <c r="C1180" i="19"/>
  <c r="C1993" i="19"/>
  <c r="C234" i="19"/>
  <c r="C988" i="19"/>
  <c r="C1026" i="19"/>
  <c r="C951" i="19"/>
  <c r="C1816" i="19"/>
  <c r="C1673" i="19"/>
  <c r="C2459" i="19"/>
  <c r="C1785" i="19"/>
  <c r="C772" i="19"/>
  <c r="C261" i="19"/>
  <c r="C1685" i="19"/>
  <c r="C1758" i="19"/>
  <c r="C1947" i="19"/>
  <c r="C109" i="19"/>
  <c r="C3188" i="19"/>
  <c r="C40" i="19"/>
  <c r="C2685" i="19"/>
  <c r="C1965" i="19"/>
  <c r="C415" i="19"/>
  <c r="C1503" i="19"/>
  <c r="C3019" i="19"/>
  <c r="C1669" i="19"/>
  <c r="C1796" i="19"/>
  <c r="C1261" i="19"/>
  <c r="C761" i="19"/>
  <c r="C150" i="19"/>
  <c r="C1806" i="19"/>
  <c r="C1067" i="19"/>
  <c r="C316" i="19"/>
  <c r="C3095" i="19"/>
  <c r="C980" i="19"/>
  <c r="C1302" i="19"/>
  <c r="C1483" i="19"/>
  <c r="C1074" i="19"/>
  <c r="C1158" i="19"/>
  <c r="C3189" i="19"/>
  <c r="C2876" i="19"/>
  <c r="C1461" i="19"/>
  <c r="C3024" i="19"/>
  <c r="C460" i="19"/>
  <c r="C1649" i="19"/>
  <c r="C456" i="19"/>
  <c r="C3204" i="19"/>
  <c r="C33" i="19"/>
  <c r="C1501" i="19"/>
  <c r="C900" i="19"/>
  <c r="C1872" i="19"/>
  <c r="C3224" i="19"/>
  <c r="C2306" i="19"/>
  <c r="C2492" i="19"/>
  <c r="C2823" i="19"/>
  <c r="C188" i="19"/>
  <c r="C1894" i="19"/>
  <c r="C1450" i="19"/>
  <c r="C2836" i="19"/>
  <c r="C1262" i="19"/>
  <c r="C2348" i="19"/>
  <c r="C3243" i="19"/>
  <c r="C1895" i="19"/>
  <c r="C1727" i="19"/>
  <c r="C3022" i="19"/>
  <c r="C956" i="19"/>
  <c r="C2780" i="19"/>
  <c r="C1293" i="19"/>
  <c r="C2293" i="19"/>
  <c r="C2521" i="19"/>
  <c r="C2146" i="19"/>
  <c r="C582" i="19"/>
  <c r="C2382" i="19"/>
  <c r="C973" i="19"/>
  <c r="C115" i="19"/>
  <c r="C2822" i="19"/>
  <c r="C919" i="19"/>
  <c r="C2005" i="19"/>
  <c r="C3113" i="19"/>
  <c r="C1914" i="19"/>
  <c r="C216" i="19"/>
  <c r="C1964" i="19"/>
  <c r="C2504" i="19"/>
  <c r="C1701" i="19"/>
  <c r="C975" i="19"/>
  <c r="C3030" i="19"/>
  <c r="C553" i="19"/>
  <c r="C2318" i="19"/>
  <c r="C2578" i="19"/>
  <c r="C548" i="19"/>
  <c r="C2138" i="19"/>
  <c r="C3215" i="19"/>
  <c r="C1076" i="19"/>
  <c r="C831" i="19"/>
  <c r="C866" i="19"/>
  <c r="C523" i="19"/>
  <c r="C2775" i="19"/>
  <c r="C1203" i="19"/>
  <c r="C2807" i="19"/>
  <c r="C824" i="19"/>
  <c r="C1762" i="19"/>
  <c r="C2815" i="19"/>
  <c r="C1656" i="19"/>
  <c r="C1157" i="19"/>
  <c r="C991" i="19"/>
  <c r="C2639" i="19"/>
  <c r="C780" i="19"/>
  <c r="C161" i="19"/>
  <c r="C1787" i="19"/>
  <c r="C1013" i="19"/>
  <c r="C1761" i="19"/>
  <c r="C507" i="19"/>
  <c r="C1194" i="19"/>
  <c r="C1299" i="19"/>
  <c r="C3049" i="19"/>
  <c r="C743" i="19"/>
  <c r="C681" i="19"/>
  <c r="C2495" i="19"/>
  <c r="C2098" i="19"/>
  <c r="C1867" i="19"/>
  <c r="C2422" i="19"/>
  <c r="C827" i="19"/>
  <c r="C11" i="19"/>
  <c r="C819" i="19"/>
  <c r="C599" i="19"/>
  <c r="C170" i="19"/>
  <c r="C752" i="19"/>
  <c r="C2297" i="19"/>
  <c r="C982" i="19"/>
  <c r="C1815" i="19"/>
  <c r="C2467" i="19"/>
  <c r="C491" i="19"/>
  <c r="C860" i="19"/>
  <c r="C2183" i="19"/>
  <c r="C1751" i="19"/>
  <c r="C1228" i="19"/>
  <c r="C2397" i="19"/>
  <c r="C1693" i="19"/>
  <c r="C1375" i="19"/>
  <c r="C1037" i="19"/>
  <c r="C3159" i="19"/>
  <c r="C1818" i="19"/>
  <c r="C2087" i="19"/>
  <c r="C722" i="19"/>
  <c r="C1264" i="19"/>
  <c r="C168" i="19"/>
  <c r="C15" i="19"/>
  <c r="C2655" i="19"/>
  <c r="C78" i="19"/>
  <c r="C1388" i="19"/>
  <c r="C2629" i="19"/>
  <c r="C2404" i="19"/>
  <c r="C444" i="19"/>
  <c r="C2867" i="19"/>
  <c r="C962" i="19"/>
  <c r="C500" i="19"/>
  <c r="C2749" i="19"/>
  <c r="C474" i="19"/>
  <c r="C1222" i="19"/>
  <c r="C2552" i="19"/>
  <c r="C648" i="19"/>
  <c r="C141" i="19"/>
  <c r="C735" i="19"/>
  <c r="C616" i="19"/>
  <c r="C257" i="19"/>
  <c r="C2911" i="19"/>
  <c r="C1471" i="19"/>
  <c r="C3145" i="19"/>
  <c r="C2900" i="19"/>
  <c r="C328" i="19"/>
  <c r="C473" i="19"/>
  <c r="C2760" i="19"/>
  <c r="C45" i="19"/>
  <c r="C3029" i="19"/>
  <c r="C453" i="19"/>
  <c r="C2405" i="19"/>
  <c r="C1434" i="19"/>
  <c r="C2416" i="19"/>
  <c r="C1163" i="19"/>
  <c r="C2021" i="19"/>
  <c r="C2605" i="19"/>
  <c r="C754" i="19"/>
  <c r="C929" i="19"/>
  <c r="C1857" i="19"/>
  <c r="C2699" i="19"/>
  <c r="C439" i="19"/>
  <c r="C2510" i="19"/>
  <c r="C2548" i="19"/>
  <c r="C2656" i="19"/>
  <c r="C135" i="19"/>
  <c r="C1906" i="19"/>
  <c r="C53" i="19"/>
  <c r="C657" i="19"/>
  <c r="C1115" i="19"/>
  <c r="C1739" i="19"/>
  <c r="C1913" i="19"/>
  <c r="C2491" i="19"/>
  <c r="C480" i="19"/>
  <c r="C1387" i="19"/>
  <c r="C1242" i="19"/>
  <c r="C2688" i="19"/>
  <c r="C71" i="19"/>
  <c r="C1309" i="19"/>
  <c r="C1584" i="19"/>
  <c r="C1423" i="19"/>
  <c r="C984" i="19"/>
  <c r="C1838" i="19"/>
  <c r="C1536" i="19"/>
  <c r="C1694" i="19"/>
  <c r="C1136" i="19"/>
  <c r="C1606" i="19"/>
  <c r="C2345" i="19"/>
  <c r="C478" i="19"/>
  <c r="C498" i="19"/>
  <c r="C1337" i="19"/>
  <c r="C2092" i="19"/>
  <c r="C1479" i="19"/>
  <c r="C384" i="19"/>
  <c r="C2744" i="19"/>
  <c r="C1672" i="19"/>
  <c r="C542" i="19"/>
  <c r="C1035" i="19"/>
  <c r="C2262" i="19"/>
  <c r="C1033" i="19"/>
  <c r="C482" i="19"/>
  <c r="C2888" i="19"/>
  <c r="C159" i="19"/>
  <c r="C1460" i="19"/>
  <c r="C1099" i="19"/>
  <c r="C3047" i="19"/>
  <c r="C1999" i="19"/>
  <c r="C310" i="19"/>
  <c r="C2259" i="19"/>
  <c r="C3214" i="19"/>
  <c r="C1449" i="19"/>
  <c r="C1010" i="19"/>
  <c r="C3082" i="19"/>
  <c r="C1078" i="19"/>
  <c r="C22" i="19"/>
  <c r="C976" i="19"/>
  <c r="C1298" i="19"/>
  <c r="C140" i="19"/>
  <c r="C1769" i="19"/>
  <c r="C1601" i="19"/>
  <c r="C133" i="19"/>
  <c r="C2164" i="19"/>
  <c r="C3038" i="19"/>
  <c r="C1270" i="19"/>
  <c r="C615" i="19"/>
  <c r="C2488" i="19"/>
  <c r="C2871" i="19"/>
  <c r="C1803" i="19"/>
  <c r="C969" i="19"/>
  <c r="C3209" i="19"/>
  <c r="C2651" i="19"/>
  <c r="C1730" i="19"/>
  <c r="C1442" i="19"/>
  <c r="C2275" i="19"/>
  <c r="C1116" i="19"/>
  <c r="C2505" i="19"/>
  <c r="C308" i="19"/>
  <c r="C2013" i="19"/>
  <c r="C2451" i="19"/>
  <c r="C522" i="19"/>
  <c r="C1968" i="19"/>
  <c r="C2140" i="19"/>
  <c r="C1753" i="19"/>
  <c r="C165" i="19"/>
  <c r="C2779" i="19"/>
  <c r="C3172" i="19"/>
  <c r="C3234" i="19"/>
  <c r="C993" i="19"/>
  <c r="C685" i="19"/>
  <c r="C2957" i="19"/>
  <c r="C1069" i="19"/>
  <c r="C1661" i="19"/>
  <c r="C1740" i="19"/>
  <c r="C394" i="19"/>
  <c r="C1678" i="19"/>
  <c r="C476" i="19"/>
  <c r="C1208" i="19"/>
  <c r="C1984" i="19"/>
  <c r="C734" i="19"/>
  <c r="C3226" i="19"/>
  <c r="C44" i="19"/>
  <c r="C2938" i="19"/>
  <c r="C2727" i="19"/>
  <c r="C817" i="19"/>
  <c r="C1859" i="19"/>
  <c r="C3112" i="19"/>
  <c r="C2636" i="19"/>
  <c r="C340" i="19"/>
  <c r="C593" i="19"/>
  <c r="C2273" i="19"/>
  <c r="C1187" i="19"/>
  <c r="C399" i="19"/>
  <c r="C2446" i="19"/>
  <c r="C884" i="19"/>
  <c r="C638" i="19"/>
  <c r="C714" i="19"/>
  <c r="C2326" i="19"/>
  <c r="C850" i="19"/>
  <c r="C2706" i="19"/>
  <c r="C1805" i="19"/>
  <c r="C2899" i="19"/>
  <c r="C1843" i="19"/>
  <c r="C2786" i="19"/>
  <c r="C2652" i="19"/>
  <c r="C2666" i="19"/>
  <c r="C2737" i="19"/>
  <c r="C147" i="19"/>
  <c r="C2846" i="19"/>
  <c r="C2487" i="19"/>
  <c r="C1820" i="19"/>
  <c r="C1232" i="19"/>
  <c r="C1447" i="19"/>
  <c r="C1393" i="19"/>
  <c r="C2485" i="19"/>
  <c r="C2684" i="19"/>
  <c r="C2649" i="19"/>
  <c r="C3170" i="19"/>
  <c r="C1052" i="19"/>
  <c r="C153" i="19"/>
  <c r="C2232" i="19"/>
  <c r="C764" i="19"/>
  <c r="C346" i="19"/>
  <c r="C2055" i="19"/>
  <c r="C751" i="19"/>
  <c r="C621" i="19"/>
  <c r="C2071" i="19"/>
  <c r="C1484" i="19"/>
  <c r="C2149" i="19"/>
  <c r="C351" i="19"/>
  <c r="C446" i="19"/>
  <c r="C3034" i="19"/>
  <c r="C2940" i="19"/>
  <c r="C223" i="19"/>
  <c r="C1794" i="19"/>
  <c r="C1462" i="19"/>
  <c r="C1124" i="19"/>
  <c r="C1899" i="19"/>
  <c r="C2743" i="19"/>
  <c r="C220" i="19"/>
  <c r="C796" i="19"/>
  <c r="C68" i="19"/>
  <c r="C123" i="19"/>
  <c r="C567" i="19"/>
  <c r="C3199" i="19"/>
  <c r="C1705" i="19"/>
  <c r="C2119" i="19"/>
  <c r="C753" i="19"/>
  <c r="C1707" i="19"/>
  <c r="C1702" i="19"/>
  <c r="C1251" i="19"/>
  <c r="C3009" i="19"/>
  <c r="C2763" i="19"/>
  <c r="C1338" i="19"/>
  <c r="C1109" i="19"/>
  <c r="C543" i="19"/>
  <c r="C3129" i="19"/>
  <c r="C1308" i="19"/>
  <c r="C941" i="19"/>
  <c r="C132" i="19"/>
  <c r="C1326" i="19"/>
  <c r="C1811" i="19"/>
  <c r="C2349" i="19"/>
  <c r="C746" i="19"/>
  <c r="C2989" i="19"/>
  <c r="C2391" i="19"/>
  <c r="C806" i="19"/>
  <c r="C2425" i="19"/>
  <c r="C2337" i="19"/>
  <c r="C898" i="19"/>
  <c r="C2286" i="19"/>
  <c r="C2308" i="19"/>
  <c r="C138" i="19"/>
  <c r="C2967" i="19"/>
  <c r="C169" i="19"/>
  <c r="C1480" i="19"/>
  <c r="C1336" i="19"/>
  <c r="C3032" i="19"/>
  <c r="C1413" i="19"/>
  <c r="C3043" i="19"/>
  <c r="C781" i="19"/>
  <c r="C2947" i="19"/>
  <c r="C3180" i="19"/>
  <c r="C1171" i="19"/>
  <c r="C1034" i="19"/>
  <c r="C2494" i="19"/>
  <c r="C192" i="19"/>
  <c r="C2095" i="19"/>
  <c r="C992" i="19"/>
  <c r="C839" i="19"/>
  <c r="C142" i="19"/>
  <c r="C3236" i="19"/>
  <c r="C972" i="19"/>
  <c r="C315" i="19"/>
  <c r="C24" i="19"/>
  <c r="C2478" i="19"/>
  <c r="C2434" i="19"/>
  <c r="C930" i="19"/>
  <c r="C1975" i="19"/>
  <c r="C380" i="19"/>
  <c r="C503" i="19"/>
  <c r="C1793" i="19"/>
  <c r="C552" i="19"/>
  <c r="C2646" i="19"/>
  <c r="C974" i="19"/>
  <c r="C18" i="19"/>
  <c r="C2946" i="19"/>
  <c r="C292" i="19"/>
  <c r="C950" i="19"/>
  <c r="C675" i="19"/>
  <c r="C2023" i="19"/>
  <c r="C296" i="19"/>
  <c r="C117" i="19"/>
  <c r="C2233" i="19"/>
  <c r="C1414" i="19"/>
  <c r="C2390" i="19"/>
  <c r="C348" i="19"/>
  <c r="C2270" i="19"/>
  <c r="C2003" i="19"/>
  <c r="C2384" i="19"/>
  <c r="C2229" i="19"/>
  <c r="C1324" i="19"/>
  <c r="C1400" i="19"/>
  <c r="C488" i="19"/>
  <c r="C3115" i="19"/>
  <c r="C2265" i="19"/>
  <c r="C190" i="19"/>
  <c r="C546" i="19"/>
  <c r="C92" i="19"/>
  <c r="C1590" i="19"/>
  <c r="C2944" i="19"/>
  <c r="C3223" i="19"/>
  <c r="C3181" i="19"/>
  <c r="C1255" i="19"/>
  <c r="C1663" i="19"/>
  <c r="C2567" i="19"/>
  <c r="C2789" i="19"/>
  <c r="C2948" i="19"/>
  <c r="C290" i="19"/>
  <c r="C2133" i="19"/>
  <c r="C626" i="19"/>
  <c r="C387" i="19"/>
  <c r="C1915" i="19"/>
  <c r="C2247" i="19"/>
  <c r="C2043" i="19"/>
  <c r="C344" i="19"/>
  <c r="C3218" i="19"/>
  <c r="C524" i="19"/>
  <c r="C2271" i="19"/>
  <c r="C826" i="19"/>
  <c r="C2343" i="19"/>
  <c r="C838" i="19"/>
  <c r="C2328" i="19"/>
  <c r="C1164" i="19"/>
  <c r="C1473" i="19"/>
  <c r="C1389" i="19"/>
  <c r="C660" i="19"/>
  <c r="C558" i="19"/>
  <c r="C3208" i="19"/>
  <c r="C422" i="19"/>
  <c r="C423" i="19"/>
  <c r="C2235" i="19"/>
  <c r="C1427" i="19"/>
  <c r="C2129" i="19"/>
  <c r="C85" i="19"/>
  <c r="C1317" i="19"/>
  <c r="C848" i="19"/>
  <c r="C1313" i="19"/>
  <c r="C1931" i="19"/>
  <c r="C3197" i="19"/>
  <c r="C563" i="19"/>
  <c r="C2990" i="19"/>
  <c r="C1624" i="19"/>
  <c r="C1679" i="19"/>
  <c r="C1680" i="19"/>
  <c r="C1535" i="19"/>
  <c r="C1726" i="19"/>
  <c r="C1696" i="19"/>
  <c r="C2924" i="19"/>
  <c r="C1684" i="19"/>
  <c r="C568" i="19"/>
  <c r="C865" i="19"/>
  <c r="C3015" i="19"/>
  <c r="C864" i="19"/>
  <c r="C1438" i="19"/>
  <c r="C2251" i="19"/>
  <c r="C3184" i="19"/>
  <c r="C1320" i="19"/>
  <c r="C1951" i="19"/>
  <c r="C2849" i="19"/>
  <c r="C1674" i="19"/>
  <c r="C178" i="19"/>
  <c r="C396" i="19"/>
  <c r="C1197" i="19"/>
  <c r="C805" i="19"/>
  <c r="C1934" i="19"/>
  <c r="C2806" i="19"/>
  <c r="C1233" i="19"/>
  <c r="C906" i="19"/>
  <c r="C1081" i="19"/>
  <c r="C493" i="19"/>
  <c r="C2081" i="19"/>
  <c r="C2177" i="19"/>
  <c r="C1585" i="19"/>
  <c r="C1321" i="19"/>
  <c r="C2059" i="19"/>
  <c r="C1681" i="19"/>
  <c r="C59" i="19"/>
  <c r="C2329" i="19"/>
  <c r="C2082" i="19"/>
  <c r="C2394" i="19"/>
  <c r="C2381" i="19"/>
  <c r="C2777" i="19"/>
  <c r="C1568" i="19"/>
  <c r="C1415" i="19"/>
  <c r="C1252" i="19"/>
  <c r="C177" i="19"/>
  <c r="C104" i="19"/>
  <c r="C3220" i="19"/>
  <c r="C1847" i="19"/>
  <c r="C2019" i="19"/>
  <c r="C2324" i="19"/>
  <c r="C2544" i="19"/>
  <c r="C580" i="19"/>
  <c r="C2964" i="19"/>
  <c r="C426" i="19"/>
  <c r="C179" i="19"/>
  <c r="C2418" i="19"/>
  <c r="C1254" i="19"/>
  <c r="C2851" i="19"/>
  <c r="C1920" i="19"/>
  <c r="C230" i="19"/>
  <c r="C519" i="19"/>
  <c r="C792" i="19"/>
  <c r="C765" i="19"/>
  <c r="C1325" i="19"/>
  <c r="C1436" i="19"/>
  <c r="C99" i="19"/>
  <c r="C3240" i="19"/>
  <c r="C2550" i="19"/>
  <c r="C376" i="19"/>
  <c r="C52" i="19"/>
  <c r="C922" i="19"/>
  <c r="C1107" i="19"/>
  <c r="C2695" i="19"/>
  <c r="C3247" i="19"/>
  <c r="C489" i="19"/>
  <c r="C2339" i="19"/>
  <c r="C2227" i="19"/>
  <c r="C1259" i="19"/>
  <c r="C674" i="19"/>
  <c r="C2279" i="19"/>
  <c r="C2820" i="19"/>
  <c r="C3042" i="19"/>
  <c r="C2046" i="19"/>
  <c r="C689" i="19"/>
  <c r="C2839" i="19"/>
  <c r="C2024" i="19"/>
  <c r="C61" i="19"/>
  <c r="C2960" i="19"/>
  <c r="C1962" i="19"/>
  <c r="C1733" i="19"/>
  <c r="C273" i="19"/>
  <c r="C2268" i="19"/>
  <c r="C1789" i="19"/>
  <c r="C1724" i="19"/>
  <c r="C1179" i="19"/>
  <c r="C2411" i="19"/>
  <c r="C56" i="19"/>
  <c r="C2503" i="19"/>
  <c r="C832" i="19"/>
  <c r="C2285" i="19"/>
  <c r="C2588" i="19"/>
  <c r="C1244" i="19"/>
  <c r="C2291" i="19"/>
  <c r="C371" i="19"/>
  <c r="C2091" i="19"/>
  <c r="C1837" i="19"/>
  <c r="C1113" i="19"/>
  <c r="C3239" i="19"/>
  <c r="C2108" i="19"/>
  <c r="C2299" i="19"/>
  <c r="C2690" i="19"/>
  <c r="C451" i="19"/>
  <c r="C1842" i="19"/>
  <c r="C2066" i="19"/>
  <c r="C2723" i="19"/>
  <c r="C1676" i="19"/>
  <c r="C876" i="19"/>
  <c r="C2122" i="19"/>
  <c r="C2640" i="19"/>
  <c r="C3187" i="19"/>
  <c r="C1354" i="19"/>
  <c r="C470" i="19"/>
  <c r="C515" i="19"/>
  <c r="C793" i="19"/>
  <c r="C2415" i="19"/>
  <c r="C1545" i="19"/>
  <c r="C471" i="19"/>
  <c r="C2644" i="19"/>
  <c r="C3228" i="19"/>
  <c r="C58" i="19"/>
  <c r="C1042" i="19"/>
  <c r="C249" i="19"/>
  <c r="C2696" i="19"/>
  <c r="C2506" i="19"/>
  <c r="C214" i="19"/>
  <c r="C2581" i="19"/>
  <c r="C1108" i="19"/>
  <c r="C2134" i="19"/>
  <c r="C2509" i="19"/>
  <c r="C1288" i="19"/>
  <c r="C1030" i="19"/>
  <c r="C300" i="19"/>
  <c r="C298" i="19"/>
  <c r="C1478" i="19"/>
  <c r="C57" i="19"/>
  <c r="C2869" i="19"/>
  <c r="C1373" i="19"/>
  <c r="C2466" i="19"/>
  <c r="C1307" i="19"/>
  <c r="C786" i="19"/>
  <c r="C419" i="19"/>
  <c r="C1862" i="19"/>
  <c r="C2833" i="19"/>
  <c r="C41" i="19"/>
  <c r="C2508" i="19"/>
  <c r="C378" i="19"/>
  <c r="C105" i="19"/>
  <c r="C1752" i="19"/>
  <c r="C2109" i="19"/>
  <c r="C481" i="19"/>
  <c r="C2130" i="19"/>
  <c r="C1583" i="19"/>
  <c r="C2097" i="19"/>
  <c r="C2585" i="19"/>
  <c r="C2163" i="19"/>
  <c r="C2244" i="19"/>
  <c r="C1195" i="19"/>
  <c r="C212" i="19"/>
  <c r="C2576" i="19"/>
  <c r="C2502" i="19"/>
  <c r="C1453" i="19"/>
  <c r="C184" i="19"/>
  <c r="C1827" i="19"/>
  <c r="C794" i="19"/>
  <c r="C151" i="19"/>
  <c r="C2882" i="19"/>
  <c r="C2632" i="19"/>
  <c r="C1780" i="19"/>
  <c r="C1589" i="19"/>
  <c r="C322" i="19"/>
  <c r="C2438" i="19"/>
  <c r="C2137" i="19"/>
  <c r="C1977" i="19"/>
  <c r="C163" i="19"/>
  <c r="C472" i="19"/>
  <c r="C2214" i="19"/>
  <c r="C1812" i="19"/>
  <c r="C3018" i="19"/>
  <c r="C2174" i="19"/>
  <c r="C2423" i="19"/>
  <c r="C1966" i="19"/>
  <c r="C2943" i="19"/>
  <c r="C477" i="19"/>
  <c r="C1987" i="19"/>
  <c r="C3040" i="19"/>
  <c r="C1102" i="19"/>
  <c r="C1580" i="19"/>
  <c r="C1604" i="19"/>
  <c r="C534" i="19"/>
  <c r="C1110" i="19"/>
  <c r="C2713" i="19"/>
  <c r="C1475" i="19"/>
  <c r="C262" i="19"/>
  <c r="C1555" i="19"/>
  <c r="C2261" i="19"/>
  <c r="C2545" i="19"/>
  <c r="C201" i="19"/>
  <c r="C1444" i="19"/>
  <c r="C2076" i="19"/>
  <c r="C434" i="19"/>
  <c r="C2061" i="19"/>
  <c r="C3077" i="19"/>
  <c r="C1049" i="19"/>
  <c r="C2638" i="19"/>
  <c r="C2559" i="19"/>
  <c r="C72" i="19"/>
  <c r="C3016" i="19"/>
  <c r="C111" i="19"/>
  <c r="C430" i="19"/>
  <c r="C382" i="19"/>
  <c r="C2530" i="19"/>
  <c r="C2831" i="19"/>
  <c r="C1291" i="19"/>
  <c r="C1499" i="19"/>
  <c r="C2922" i="19"/>
  <c r="C958" i="19"/>
  <c r="C1311" i="19"/>
  <c r="C207" i="19"/>
  <c r="C847" i="19"/>
  <c r="C2805" i="19"/>
  <c r="C2468" i="19"/>
  <c r="C1748" i="19"/>
  <c r="C3033" i="19"/>
  <c r="C933" i="19"/>
  <c r="C1526" i="19"/>
  <c r="C3142" i="19"/>
  <c r="C1713" i="19"/>
  <c r="C2942" i="19"/>
  <c r="C2625" i="19"/>
  <c r="C2791" i="19"/>
  <c r="C1551" i="19"/>
  <c r="C1620" i="19"/>
  <c r="C2764" i="19"/>
  <c r="C218" i="19"/>
  <c r="C2997" i="19"/>
  <c r="C1918" i="19"/>
  <c r="C1018" i="19"/>
  <c r="C464" i="19"/>
  <c r="C1641" i="19"/>
  <c r="C506" i="19"/>
  <c r="C2127" i="19"/>
  <c r="C90" i="19"/>
  <c r="C2682" i="19"/>
  <c r="C1573" i="19"/>
  <c r="C225" i="19"/>
  <c r="C2918" i="19"/>
  <c r="C1706" i="19"/>
  <c r="C1741" i="19"/>
  <c r="C1210" i="19"/>
  <c r="C844" i="19"/>
  <c r="C590" i="19"/>
  <c r="C365" i="19"/>
  <c r="C1851" i="19"/>
  <c r="C1919" i="19"/>
  <c r="C1917" i="19"/>
  <c r="C2363" i="19"/>
  <c r="C1416" i="19"/>
  <c r="C356" i="19"/>
  <c r="C2126" i="19"/>
  <c r="C2841" i="19"/>
  <c r="C2740" i="19"/>
  <c r="C1070" i="19"/>
  <c r="C2238" i="19"/>
  <c r="C1202" i="19"/>
  <c r="C1084" i="19"/>
  <c r="C1801" i="19"/>
  <c r="C1945" i="19"/>
  <c r="C2555" i="19"/>
  <c r="C1402" i="19"/>
  <c r="C435" i="19"/>
  <c r="C2633" i="19"/>
  <c r="C1096" i="19"/>
  <c r="C536" i="19"/>
  <c r="C2619" i="19"/>
  <c r="C1824" i="19"/>
  <c r="C2979" i="19"/>
  <c r="C833" i="19"/>
  <c r="C2193" i="19"/>
  <c r="C1697" i="19"/>
  <c r="C1846" i="19"/>
  <c r="C2408" i="19"/>
  <c r="C3053" i="19"/>
  <c r="C1770" i="19"/>
  <c r="C1407" i="19"/>
  <c r="C2220" i="19"/>
  <c r="C1445" i="19"/>
  <c r="C3090" i="19"/>
  <c r="C1031" i="19"/>
  <c r="C3196" i="19"/>
  <c r="C2045" i="19"/>
  <c r="C2048" i="19"/>
  <c r="C1094" i="19"/>
  <c r="C36" i="19"/>
  <c r="C822" i="19"/>
  <c r="C1154" i="19"/>
  <c r="C256" i="19"/>
  <c r="C1901" i="19"/>
  <c r="C2663" i="19"/>
  <c r="C2346" i="19"/>
  <c r="C2037" i="19"/>
  <c r="C2616" i="19"/>
  <c r="C114" i="19"/>
  <c r="C2027" i="19"/>
  <c r="C1077" i="19"/>
  <c r="C1788" i="19"/>
  <c r="C200" i="19"/>
  <c r="C265" i="19"/>
  <c r="C2254" i="19"/>
  <c r="C2058" i="19"/>
  <c r="C2020" i="19"/>
  <c r="C2015" i="19"/>
  <c r="C2726" i="19"/>
  <c r="C584" i="19"/>
  <c r="C1595" i="19"/>
  <c r="C2198" i="19"/>
  <c r="C2211" i="19"/>
  <c r="C1097" i="19"/>
  <c r="C2284" i="19"/>
  <c r="C48" i="19"/>
  <c r="C1003" i="19"/>
  <c r="C821" i="19"/>
  <c r="C2036" i="19"/>
  <c r="C1200" i="19"/>
  <c r="C3075" i="19"/>
  <c r="C803" i="19"/>
  <c r="C2642" i="19"/>
  <c r="C2602" i="19"/>
  <c r="C656" i="19"/>
  <c r="C1985" i="19"/>
  <c r="C2239" i="19"/>
  <c r="C2225" i="19"/>
  <c r="C2181" i="19"/>
  <c r="C921" i="19"/>
  <c r="C383" i="19"/>
  <c r="C549" i="19"/>
  <c r="C2006" i="19"/>
  <c r="C2546" i="19"/>
  <c r="C2029" i="19"/>
  <c r="C1464" i="19"/>
  <c r="C2470" i="19"/>
  <c r="C494" i="19"/>
  <c r="C1138" i="19"/>
  <c r="C731" i="19"/>
  <c r="C2208" i="19"/>
  <c r="C32" i="19"/>
  <c r="C1007" i="19"/>
  <c r="C663" i="19"/>
  <c r="C2705" i="19"/>
  <c r="C2473" i="19"/>
  <c r="C1586" i="19"/>
  <c r="C1925" i="19"/>
  <c r="C2863" i="19"/>
  <c r="C369" i="19"/>
  <c r="C1310" i="19"/>
  <c r="C1792" i="19"/>
  <c r="C3201" i="19"/>
  <c r="C1390" i="19"/>
  <c r="C1562" i="19"/>
  <c r="C3002" i="19"/>
  <c r="C851" i="19"/>
  <c r="C1878" i="19"/>
  <c r="C1053" i="19"/>
  <c r="C686" i="19"/>
  <c r="C2701" i="19"/>
  <c r="C403" i="19"/>
  <c r="C272" i="19"/>
  <c r="C1051" i="19"/>
  <c r="C1276" i="19"/>
  <c r="C2674" i="19"/>
  <c r="C1721" i="19"/>
  <c r="C3123" i="19"/>
  <c r="C1877" i="19"/>
  <c r="C759" i="19"/>
  <c r="C2489" i="19"/>
  <c r="C84" i="19"/>
  <c r="C1153" i="19"/>
  <c r="C696" i="19"/>
  <c r="C404" i="19"/>
  <c r="C1085" i="19"/>
  <c r="C3244" i="19"/>
  <c r="C1303" i="19"/>
  <c r="C2537" i="19"/>
  <c r="C1944" i="19"/>
  <c r="C704" i="19"/>
  <c r="C2526" i="19"/>
  <c r="C1896" i="19"/>
  <c r="C411" i="19"/>
  <c r="C2709" i="19"/>
  <c r="C2930" i="19"/>
  <c r="C2241" i="19"/>
  <c r="C3242" i="19"/>
  <c r="C1492" i="19"/>
  <c r="C2113" i="19"/>
  <c r="C398" i="19"/>
  <c r="C397" i="19"/>
  <c r="C2294" i="19"/>
  <c r="C154" i="19"/>
  <c r="C1802" i="19"/>
  <c r="C1334" i="19"/>
  <c r="C2228" i="19"/>
  <c r="C324" i="19"/>
  <c r="C1808" i="19"/>
  <c r="C334" i="19"/>
  <c r="C2093" i="19"/>
  <c r="C231" i="19"/>
  <c r="C1379" i="19"/>
  <c r="C2063" i="19"/>
  <c r="C3055" i="19"/>
  <c r="C2785" i="19"/>
  <c r="C418" i="19"/>
  <c r="C1777" i="19"/>
  <c r="C804" i="19"/>
  <c r="C2161" i="19"/>
  <c r="C1668" i="19"/>
  <c r="C902" i="19"/>
  <c r="C527" i="19"/>
  <c r="C313" i="19"/>
  <c r="C1472" i="19"/>
  <c r="C1995" i="19"/>
  <c r="C1419" i="19"/>
  <c r="C149" i="19"/>
  <c r="C160" i="19"/>
  <c r="C1974" i="19"/>
  <c r="C2124" i="19"/>
  <c r="C802" i="19"/>
  <c r="C490" i="19"/>
  <c r="C2144" i="19"/>
  <c r="C2039" i="19"/>
  <c r="C1243" i="19"/>
  <c r="C2599" i="19"/>
  <c r="C21" i="19"/>
  <c r="C1988" i="19"/>
  <c r="C1027" i="19"/>
  <c r="C2419" i="19"/>
  <c r="C732" i="19"/>
  <c r="C259" i="19"/>
  <c r="C295" i="19"/>
  <c r="C1990" i="19"/>
  <c r="C277" i="19"/>
  <c r="C1131" i="19"/>
  <c r="C76" i="19"/>
  <c r="C3248" i="19"/>
  <c r="C1482" i="19"/>
  <c r="C1008" i="19"/>
  <c r="C521" i="19"/>
  <c r="C156" i="19"/>
  <c r="C1665" i="19"/>
  <c r="C1114" i="19"/>
  <c r="C1926" i="19"/>
  <c r="C2738" i="19"/>
  <c r="C2884" i="19"/>
  <c r="C1813" i="19"/>
  <c r="C2009" i="19"/>
  <c r="C2572" i="19"/>
  <c r="C2295" i="19"/>
  <c r="C1969" i="19"/>
  <c r="C790" i="19"/>
  <c r="C744" i="19"/>
  <c r="C2556" i="19"/>
  <c r="C1981" i="19"/>
  <c r="C2074" i="19"/>
  <c r="C1997" i="19"/>
  <c r="C2267" i="19"/>
  <c r="C2323" i="19"/>
  <c r="C1557" i="19"/>
  <c r="C1527" i="19"/>
  <c r="C366" i="19"/>
  <c r="C3027" i="19"/>
  <c r="C1888" i="19"/>
  <c r="C2790" i="19"/>
  <c r="C2532" i="19"/>
  <c r="C1426" i="19"/>
  <c r="C2965" i="19"/>
  <c r="C3110" i="19"/>
  <c r="C2724" i="19"/>
  <c r="C1185" i="19"/>
  <c r="C2089" i="19"/>
  <c r="C550" i="19"/>
  <c r="C836" i="19"/>
  <c r="C970" i="19"/>
  <c r="C955" i="19"/>
  <c r="C3072" i="19"/>
  <c r="C1996" i="19"/>
  <c r="C180" i="19"/>
  <c r="C773" i="19"/>
  <c r="C2430" i="19"/>
  <c r="C936" i="19"/>
  <c r="C1044" i="19"/>
  <c r="C509" i="19"/>
  <c r="C3131" i="19"/>
  <c r="C55" i="19"/>
  <c r="C486" i="19"/>
  <c r="C2335" i="19"/>
  <c r="C2342" i="19"/>
  <c r="C2222" i="19"/>
  <c r="C213" i="19"/>
  <c r="C2421" i="19"/>
  <c r="C2798" i="19"/>
  <c r="C267" i="19"/>
  <c r="C1900" i="19"/>
  <c r="C3067" i="19"/>
  <c r="C2280" i="19"/>
  <c r="C1292" i="19"/>
  <c r="C2305" i="19"/>
  <c r="C1893" i="19"/>
  <c r="C2340" i="19"/>
  <c r="C2062" i="19"/>
  <c r="C443" i="19"/>
  <c r="C196" i="19"/>
  <c r="C2721" i="19"/>
  <c r="C1732" i="19"/>
  <c r="C1924" i="19"/>
  <c r="C1898" i="19"/>
  <c r="C1760" i="19"/>
  <c r="C2523" i="19"/>
  <c r="C222" i="19"/>
  <c r="C2570" i="19"/>
  <c r="C1452" i="19"/>
  <c r="C2539" i="19"/>
  <c r="C484" i="19"/>
  <c r="C332" i="19"/>
  <c r="C1271" i="19"/>
  <c r="C193" i="19"/>
  <c r="C2171" i="19"/>
  <c r="C2194" i="19"/>
  <c r="C87" i="19"/>
  <c r="C2977" i="19"/>
  <c r="C1075" i="19"/>
  <c r="C2864" i="19"/>
  <c r="C1783" i="19"/>
  <c r="C3193" i="19"/>
  <c r="C1240" i="19"/>
  <c r="C100" i="19"/>
  <c r="C2150" i="19"/>
  <c r="C2635" i="19"/>
  <c r="C872" i="19"/>
  <c r="C2424" i="19"/>
  <c r="C1245" i="19"/>
  <c r="C3245" i="19"/>
  <c r="C1430" i="19"/>
  <c r="C2767" i="19"/>
  <c r="C1800" i="19"/>
  <c r="C2698" i="19"/>
  <c r="C2498" i="19"/>
  <c r="C2865" i="19"/>
  <c r="C1967" i="19"/>
  <c r="C2203" i="19"/>
  <c r="C2121" i="19"/>
  <c r="C3103" i="19"/>
  <c r="C535" i="19"/>
  <c r="C3020" i="19"/>
  <c r="C2040" i="19"/>
  <c r="C3182" i="19"/>
  <c r="C1448" i="19"/>
  <c r="C2496" i="19"/>
  <c r="C2847" i="19"/>
  <c r="C673" i="19"/>
  <c r="C26" i="19"/>
  <c r="C172" i="19"/>
  <c r="C1220" i="19"/>
  <c r="C2192" i="19"/>
  <c r="C438" i="19"/>
  <c r="C1817" i="19"/>
  <c r="C3046" i="19"/>
  <c r="C3108" i="19"/>
  <c r="C2624" i="19"/>
  <c r="C1991" i="19"/>
  <c r="C2263" i="19"/>
  <c r="C499" i="19"/>
  <c r="C2582" i="19"/>
  <c r="C2778" i="19"/>
  <c r="C102" i="19"/>
  <c r="C2333" i="19"/>
  <c r="C1602" i="19"/>
  <c r="C479" i="19"/>
  <c r="C1907" i="19"/>
  <c r="C583" i="19"/>
  <c r="C814" i="19"/>
  <c r="C307" i="19"/>
  <c r="C38" i="19"/>
  <c r="C1909" i="19"/>
  <c r="C2338" i="19"/>
  <c r="C2399" i="19"/>
  <c r="C381" i="19"/>
  <c r="C2783" i="19"/>
  <c r="C342" i="19"/>
  <c r="C3229" i="19"/>
  <c r="C2987" i="19"/>
  <c r="C963" i="19"/>
  <c r="C1976" i="19"/>
  <c r="C2604" i="19"/>
  <c r="C2603" i="19"/>
  <c r="C960" i="19"/>
  <c r="C581" i="19"/>
  <c r="C2750" i="19"/>
  <c r="C1840" i="19"/>
  <c r="C95" i="19"/>
  <c r="C3006" i="19"/>
  <c r="C2184" i="19"/>
  <c r="C1000" i="19"/>
  <c r="C702" i="19"/>
  <c r="C1745" i="19"/>
  <c r="C2554" i="19"/>
  <c r="C1525" i="19"/>
  <c r="C2575" i="19"/>
  <c r="C574" i="19"/>
  <c r="C2934" i="19"/>
  <c r="C785" i="19"/>
  <c r="C3012" i="19"/>
  <c r="C874" i="19"/>
  <c r="C148" i="19"/>
  <c r="C3023" i="19"/>
  <c r="C520" i="19"/>
  <c r="C2609" i="19"/>
  <c r="C2693" i="19"/>
  <c r="C2814" i="19"/>
  <c r="C2980" i="19"/>
  <c r="C1923" i="19"/>
  <c r="C2870" i="19"/>
  <c r="C1644" i="19"/>
  <c r="C1191" i="19"/>
  <c r="C2742" i="19"/>
  <c r="C1876" i="19"/>
  <c r="C1807" i="19"/>
  <c r="C987" i="19"/>
  <c r="C2154" i="19"/>
  <c r="C2781" i="19"/>
  <c r="C2719" i="19"/>
  <c r="C2534" i="19"/>
  <c r="C2761" i="19"/>
  <c r="C2773" i="19"/>
  <c r="C1258" i="19"/>
  <c r="C891" i="19"/>
  <c r="C2117" i="19"/>
  <c r="C409" i="19"/>
  <c r="C2186" i="19"/>
  <c r="C1032" i="19"/>
  <c r="C2587" i="19"/>
  <c r="C2125" i="19"/>
  <c r="C1458" i="19"/>
  <c r="C258" i="19"/>
  <c r="C1162" i="19"/>
  <c r="C1184" i="19"/>
  <c r="C463" i="19"/>
  <c r="C393" i="19"/>
  <c r="C106" i="19"/>
  <c r="C2112" i="19"/>
  <c r="C2547" i="19"/>
  <c r="C617" i="19"/>
  <c r="C1550" i="19"/>
  <c r="C1547" i="19"/>
  <c r="C3231" i="19"/>
  <c r="C2452" i="19"/>
  <c r="C75" i="19"/>
  <c r="C73" i="19"/>
  <c r="C395" i="19"/>
  <c r="C2017" i="19"/>
  <c r="C1029" i="19"/>
  <c r="C811" i="19"/>
  <c r="C758" i="19"/>
  <c r="C1147" i="19"/>
  <c r="C2086" i="19"/>
  <c r="C388" i="19"/>
  <c r="C3052" i="19"/>
  <c r="C2751" i="19"/>
  <c r="C809" i="19"/>
  <c r="C89" i="19"/>
  <c r="C1466" i="19"/>
  <c r="C2883" i="19"/>
  <c r="C1378" i="19"/>
  <c r="C2803" i="19"/>
  <c r="C1009" i="19"/>
  <c r="C2256" i="19"/>
  <c r="C1165" i="19"/>
  <c r="C588" i="19"/>
  <c r="C428" i="19"/>
  <c r="C2073" i="19"/>
  <c r="C1457" i="19"/>
  <c r="C3084" i="19"/>
  <c r="C3233" i="19"/>
  <c r="C2560" i="19"/>
  <c r="C830" i="19"/>
  <c r="C1446" i="19"/>
  <c r="C1882" i="19"/>
  <c r="C2653" i="19"/>
  <c r="C2729" i="19"/>
  <c r="C3192" i="19"/>
  <c r="C183" i="19"/>
  <c r="C433" i="19"/>
  <c r="C1908" i="19"/>
  <c r="C62" i="19"/>
  <c r="C1617" i="19"/>
  <c r="C291" i="19"/>
  <c r="C2350" i="19"/>
  <c r="C2022" i="19"/>
  <c r="C1754" i="19"/>
  <c r="C2809" i="19"/>
  <c r="C2843" i="19"/>
  <c r="C837" i="19"/>
  <c r="C1316" i="19"/>
  <c r="C121" i="19"/>
  <c r="C2765" i="19"/>
  <c r="C2557" i="19"/>
  <c r="C3227" i="19"/>
  <c r="C2079" i="19"/>
  <c r="C317" i="19"/>
  <c r="C2857" i="19"/>
  <c r="C986" i="19"/>
  <c r="C2159" i="19"/>
  <c r="C1381" i="19"/>
  <c r="C1884" i="19"/>
  <c r="C2499" i="19"/>
  <c r="C1004" i="19"/>
  <c r="C2543" i="19"/>
  <c r="C1978" i="19"/>
  <c r="C2838" i="19"/>
  <c r="C2482" i="19"/>
  <c r="C2386" i="19"/>
  <c r="C3081" i="19"/>
  <c r="C2167" i="19"/>
  <c r="C1284" i="19"/>
  <c r="C736" i="19"/>
  <c r="C2410" i="19"/>
  <c r="C1839" i="19"/>
  <c r="C3057" i="19"/>
  <c r="C2035" i="19"/>
  <c r="C797" i="19"/>
  <c r="C564" i="19"/>
  <c r="C816" i="19"/>
  <c r="C1986" i="19"/>
  <c r="C981" i="19"/>
  <c r="C2788" i="19"/>
  <c r="C416" i="19"/>
  <c r="C1675" i="19"/>
  <c r="C185" i="19"/>
  <c r="C757" i="19"/>
  <c r="C725" i="19"/>
  <c r="C3216" i="19"/>
  <c r="C2978" i="19"/>
  <c r="C1487" i="19"/>
  <c r="C1092" i="19"/>
  <c r="C3076" i="19"/>
  <c r="C1227" i="19"/>
  <c r="C3116" i="19"/>
  <c r="C1831" i="19"/>
  <c r="C3058" i="19"/>
  <c r="C1553" i="19"/>
  <c r="C1938" i="19"/>
  <c r="C1181" i="19"/>
  <c r="C1371" i="19"/>
  <c r="C1636" i="19"/>
  <c r="C1304" i="19"/>
  <c r="C127" i="19"/>
  <c r="C2320" i="19"/>
  <c r="C940" i="19"/>
  <c r="C2631" i="19"/>
  <c r="C2607" i="19"/>
  <c r="C2096" i="19"/>
  <c r="C129" i="19"/>
  <c r="C2601" i="19"/>
  <c r="C1652" i="19"/>
  <c r="C620" i="19"/>
  <c r="C50" i="19"/>
  <c r="C3" i="19"/>
  <c r="C739" i="19"/>
  <c r="C662" i="19"/>
  <c r="C779" i="19"/>
  <c r="C211" i="19"/>
  <c r="C2795" i="19"/>
  <c r="C635" i="19"/>
  <c r="C1125" i="19"/>
  <c r="C942" i="19"/>
  <c r="C2374" i="19"/>
  <c r="C852" i="19"/>
  <c r="C560" i="19"/>
  <c r="C1537" i="19"/>
  <c r="C1576" i="19"/>
  <c r="C2369" i="19"/>
  <c r="C2366" i="19"/>
  <c r="C845" i="19"/>
  <c r="C2368" i="19"/>
  <c r="C912" i="19"/>
  <c r="C2756" i="19"/>
  <c r="C3100" i="19"/>
  <c r="C2904" i="19"/>
  <c r="C3060" i="19"/>
  <c r="C3153" i="19"/>
  <c r="C2678" i="19"/>
  <c r="C2610" i="19"/>
  <c r="C1658" i="19"/>
  <c r="C1277" i="19"/>
  <c r="C1605" i="19"/>
  <c r="C1639" i="19"/>
  <c r="C2373" i="19"/>
  <c r="C916" i="19"/>
  <c r="C1941" i="19"/>
  <c r="C1892" i="19"/>
  <c r="C859" i="19"/>
  <c r="C227" i="19"/>
  <c r="C1060" i="19"/>
  <c r="C1280" i="19"/>
  <c r="C2463" i="19"/>
  <c r="C938" i="19"/>
  <c r="C2771" i="19"/>
  <c r="C3083" i="19"/>
  <c r="C861" i="19"/>
  <c r="C327" i="19"/>
  <c r="C1939" i="19"/>
  <c r="C2910" i="19"/>
  <c r="C118" i="19"/>
  <c r="C306" i="19"/>
  <c r="C1117" i="19"/>
  <c r="C1889" i="19"/>
  <c r="C2683" i="19"/>
  <c r="C1916" i="19"/>
  <c r="C730" i="19"/>
  <c r="C2872" i="19"/>
  <c r="C2913" i="19"/>
  <c r="C1489" i="19"/>
  <c r="C3202" i="19"/>
  <c r="C495" i="19"/>
  <c r="C2919" i="19"/>
  <c r="C1715" i="19"/>
  <c r="C2875" i="19"/>
  <c r="C2376" i="19"/>
  <c r="C1394" i="19"/>
  <c r="C1496" i="19"/>
  <c r="C1531" i="19"/>
  <c r="C2928" i="19"/>
  <c r="C1542" i="19"/>
  <c r="C2758" i="19"/>
  <c r="C1103" i="19"/>
  <c r="C360" i="19"/>
  <c r="C888" i="19"/>
  <c r="C1609" i="19"/>
  <c r="C1930" i="19"/>
  <c r="C3147" i="19"/>
  <c r="C402" i="19"/>
  <c r="C3126" i="19"/>
  <c r="C923" i="19"/>
  <c r="C1642" i="19"/>
  <c r="C3195" i="19"/>
  <c r="C1145" i="19"/>
  <c r="C3087" i="19"/>
  <c r="C646" i="19"/>
  <c r="C2634" i="19"/>
  <c r="C890" i="19"/>
  <c r="C586" i="19"/>
  <c r="C2854" i="19"/>
  <c r="C406" i="19"/>
  <c r="C887" i="19"/>
  <c r="C1571" i="19"/>
  <c r="C1718" i="19"/>
  <c r="C2630" i="19"/>
  <c r="C1159" i="19"/>
  <c r="C2461" i="19"/>
  <c r="C2325" i="19"/>
  <c r="C466" i="19"/>
  <c r="C1470" i="19"/>
  <c r="C1517" i="19"/>
  <c r="C3150" i="19"/>
  <c r="C1490" i="19"/>
  <c r="C2896" i="19"/>
  <c r="C3063" i="19"/>
  <c r="C1306" i="19"/>
  <c r="C2902" i="19"/>
  <c r="C349" i="19"/>
  <c r="C2920" i="19"/>
  <c r="C875" i="19"/>
  <c r="C2958" i="19"/>
  <c r="C1860" i="19"/>
  <c r="C755" i="19"/>
  <c r="C1952" i="19"/>
  <c r="C2799" i="19"/>
  <c r="C7" i="19"/>
  <c r="C1861" i="19"/>
  <c r="C2974" i="19"/>
  <c r="C842" i="19"/>
  <c r="C1911" i="19"/>
  <c r="C1623" i="19"/>
  <c r="C726" i="19"/>
  <c r="C777" i="19"/>
  <c r="C2612" i="19"/>
  <c r="C1186" i="19"/>
  <c r="C1625" i="19"/>
  <c r="C1273" i="19"/>
  <c r="C2748" i="19"/>
  <c r="C2618" i="19"/>
  <c r="C3086" i="19"/>
  <c r="C465" i="19"/>
  <c r="C3205" i="19"/>
  <c r="C2479" i="19"/>
  <c r="C379" i="19"/>
  <c r="C2774" i="19"/>
  <c r="C600" i="19"/>
  <c r="C2796" i="19"/>
  <c r="C1948" i="19"/>
  <c r="C690" i="19"/>
  <c r="C1135" i="19"/>
  <c r="C1495" i="19"/>
  <c r="C655" i="19"/>
  <c r="C3155" i="19"/>
  <c r="C1519" i="19"/>
  <c r="C1565" i="19"/>
  <c r="C856" i="19"/>
  <c r="C572" i="19"/>
  <c r="C883" i="19"/>
  <c r="C3166" i="19"/>
  <c r="C1474" i="19"/>
  <c r="C857" i="19"/>
  <c r="C6" i="19"/>
  <c r="C2903" i="19"/>
  <c r="C2613" i="19"/>
  <c r="C627" i="19"/>
  <c r="C2909" i="19"/>
  <c r="C1121" i="19"/>
  <c r="C1554" i="19"/>
  <c r="C337" i="19"/>
  <c r="C654" i="19"/>
  <c r="C1688" i="19"/>
  <c r="C566" i="19"/>
  <c r="C1714" i="19"/>
  <c r="C1143" i="19"/>
  <c r="C1630" i="19"/>
  <c r="C3154" i="19"/>
  <c r="C1183" i="19"/>
  <c r="C695" i="19"/>
  <c r="C1514" i="19"/>
  <c r="C2319" i="19"/>
  <c r="C1648" i="19"/>
  <c r="C1088" i="19"/>
  <c r="C3190" i="19"/>
  <c r="C1574" i="19"/>
  <c r="C1566" i="19"/>
  <c r="C2808" i="19"/>
  <c r="C1275" i="19"/>
  <c r="C815" i="19"/>
  <c r="C2941" i="19"/>
  <c r="C1567" i="19"/>
  <c r="C1942" i="19"/>
  <c r="C747" i="19"/>
  <c r="C2973" i="19"/>
  <c r="C2315" i="19"/>
  <c r="C407" i="19"/>
  <c r="C60" i="19"/>
  <c r="C1653" i="19"/>
  <c r="C1572" i="19"/>
  <c r="C2995" i="19"/>
  <c r="C3099" i="19"/>
  <c r="C1486" i="19"/>
  <c r="C210" i="19"/>
  <c r="C2832" i="19"/>
  <c r="C1871" i="19"/>
  <c r="C37" i="19"/>
  <c r="C882" i="19"/>
  <c r="C329" i="19"/>
  <c r="C1289" i="19"/>
  <c r="C1510" i="19"/>
  <c r="C1875" i="19"/>
  <c r="C1225" i="19"/>
  <c r="C2389" i="19"/>
  <c r="C1890" i="19"/>
  <c r="C1845" i="19"/>
  <c r="C1528" i="19"/>
  <c r="C1523" i="19"/>
  <c r="C1529" i="19"/>
  <c r="C1943" i="19"/>
  <c r="C67" i="19"/>
  <c r="C3164" i="19"/>
  <c r="C1467" i="19"/>
  <c r="C721" i="19"/>
  <c r="C2364" i="19"/>
  <c r="C1546" i="19"/>
  <c r="C1560" i="19"/>
  <c r="C1072" i="19"/>
  <c r="C679" i="19"/>
  <c r="C2657" i="19"/>
  <c r="C2242" i="19"/>
  <c r="C676" i="19"/>
  <c r="C798" i="19"/>
  <c r="C2302" i="19"/>
  <c r="C2817" i="19"/>
  <c r="C1772" i="19"/>
  <c r="C467" i="19"/>
  <c r="C2281" i="19"/>
  <c r="C2277" i="19"/>
  <c r="C3080" i="19"/>
  <c r="C776" i="19"/>
  <c r="C684" i="19"/>
  <c r="C1006" i="19"/>
  <c r="C1149" i="19"/>
  <c r="C43" i="19"/>
  <c r="C343" i="19"/>
  <c r="C653" i="19"/>
  <c r="C3137" i="19"/>
  <c r="C228" i="19"/>
  <c r="C2861" i="19"/>
  <c r="C1709" i="19"/>
  <c r="C1182" i="19"/>
  <c r="C2322" i="19"/>
  <c r="C1224" i="19"/>
  <c r="C2596" i="19"/>
  <c r="C1850" i="19"/>
  <c r="C618" i="19"/>
  <c r="C2372" i="19"/>
  <c r="C738" i="19"/>
  <c r="C2916" i="19"/>
  <c r="C1488" i="19"/>
  <c r="C458" i="19"/>
  <c r="C3169" i="19"/>
  <c r="C3186" i="19"/>
  <c r="C2401" i="19"/>
  <c r="C2573" i="19"/>
  <c r="C282" i="19"/>
  <c r="C2300" i="19"/>
  <c r="C1435" i="19"/>
  <c r="C260" i="19"/>
  <c r="C532" i="19"/>
  <c r="C2303" i="19"/>
  <c r="C585" i="19"/>
  <c r="C321" i="19"/>
  <c r="C2189" i="19"/>
  <c r="C2190" i="19"/>
  <c r="C1971" i="19"/>
  <c r="C2906" i="19"/>
  <c r="C1717" i="19"/>
  <c r="C1886" i="19"/>
  <c r="C284" i="19"/>
  <c r="C1879" i="19"/>
  <c r="C3026" i="19"/>
  <c r="C770" i="19"/>
  <c r="C862" i="19"/>
  <c r="C636" i="19"/>
  <c r="C670" i="19"/>
  <c r="C219" i="19"/>
  <c r="C457" i="19"/>
  <c r="C241" i="19"/>
  <c r="C1937" i="19"/>
  <c r="C2925" i="19"/>
  <c r="C1431" i="19"/>
  <c r="C2623" i="19"/>
  <c r="C2378" i="19"/>
  <c r="C2583" i="19"/>
  <c r="C2985" i="19"/>
  <c r="C83" i="19"/>
  <c r="C1922" i="19"/>
  <c r="C3143" i="19"/>
  <c r="C2577" i="19"/>
  <c r="C3094" i="19"/>
  <c r="C2377" i="19"/>
  <c r="C2375" i="19"/>
  <c r="C2001" i="19"/>
  <c r="C373" i="19"/>
  <c r="C1522" i="19"/>
  <c r="C1073" i="19"/>
  <c r="C855" i="19"/>
  <c r="C237" i="19"/>
  <c r="C715" i="19"/>
  <c r="C943" i="19"/>
  <c r="C1498" i="19"/>
  <c r="C2762" i="19"/>
  <c r="C266" i="19"/>
  <c r="C413" i="19"/>
  <c r="C1231" i="19"/>
  <c r="C1897" i="19"/>
  <c r="C541" i="19"/>
  <c r="C2819" i="19"/>
  <c r="C2132" i="19"/>
  <c r="C608" i="19"/>
  <c r="C2018" i="19"/>
  <c r="C961" i="19"/>
  <c r="C708" i="19"/>
  <c r="C323" i="19"/>
  <c r="C1132" i="19"/>
  <c r="C2441" i="19"/>
  <c r="C2878" i="19"/>
  <c r="C427" i="19"/>
  <c r="C2886" i="19"/>
  <c r="C8" i="19"/>
  <c r="C2199" i="19"/>
  <c r="C3000" i="19"/>
  <c r="C199" i="19"/>
  <c r="C966" i="19"/>
  <c r="C468" i="19"/>
  <c r="C2120" i="19"/>
  <c r="C2627" i="19"/>
  <c r="C825" i="19"/>
  <c r="C137" i="19"/>
  <c r="C1040" i="19"/>
  <c r="C2746" i="19"/>
  <c r="C1957" i="19"/>
  <c r="C236" i="19"/>
  <c r="C1700" i="19"/>
  <c r="C1502" i="19"/>
  <c r="C2480" i="19"/>
  <c r="C79" i="19"/>
  <c r="C2707" i="19"/>
  <c r="C2931" i="19"/>
  <c r="C312" i="19"/>
  <c r="C712" i="19"/>
  <c r="C2759" i="19"/>
  <c r="C2563" i="19"/>
  <c r="C1766" i="19"/>
  <c r="C297" i="19"/>
  <c r="C1864" i="19"/>
  <c r="C3174" i="19"/>
  <c r="C1723" i="19"/>
  <c r="C835" i="19"/>
  <c r="C232" i="19"/>
  <c r="C1953" i="19"/>
  <c r="C187" i="19"/>
  <c r="C2456" i="19"/>
  <c r="C3008" i="19"/>
  <c r="C2402" i="19"/>
  <c r="C2075" i="19"/>
  <c r="C2490" i="19"/>
  <c r="C2885" i="19"/>
  <c r="C895" i="19"/>
  <c r="C840" i="19"/>
  <c r="C3133" i="19"/>
  <c r="C2535" i="19"/>
  <c r="C389" i="19"/>
  <c r="C954" i="19"/>
  <c r="C2049" i="19"/>
  <c r="C2429" i="19"/>
  <c r="C1144" i="19"/>
  <c r="C2564" i="19"/>
  <c r="C1156" i="19"/>
  <c r="C2207" i="19"/>
  <c r="C978" i="19"/>
  <c r="C483" i="19"/>
  <c r="C800" i="19"/>
  <c r="C2460" i="19"/>
  <c r="C2249" i="19"/>
  <c r="C2524" i="19"/>
  <c r="C174" i="19"/>
  <c r="C1956" i="19"/>
  <c r="C688" i="19"/>
  <c r="C3177" i="19"/>
  <c r="C91" i="19"/>
  <c r="C82" i="19"/>
  <c r="C669" i="19"/>
  <c r="C999" i="19"/>
  <c r="C2191" i="19"/>
  <c r="C2330" i="19"/>
  <c r="C1192" i="19"/>
  <c r="C1690" i="19"/>
  <c r="C603" i="19"/>
  <c r="C2600" i="19"/>
  <c r="C918" i="19"/>
  <c r="C377" i="19"/>
  <c r="C2826" i="19"/>
  <c r="C2431" i="19"/>
  <c r="C2568" i="19"/>
  <c r="C1738" i="19"/>
  <c r="C2427" i="19"/>
  <c r="C1404" i="19"/>
  <c r="C1608" i="19"/>
  <c r="C77" i="19"/>
  <c r="C931" i="19"/>
  <c r="C799" i="19"/>
  <c r="C2667" i="19"/>
  <c r="C985" i="19"/>
  <c r="C459" i="19"/>
  <c r="C2444" i="19"/>
  <c r="C263" i="19"/>
  <c r="C2691" i="19"/>
  <c r="C3128" i="19"/>
  <c r="C904" i="19"/>
  <c r="C1607" i="19"/>
  <c r="C2661" i="19"/>
  <c r="C1887" i="19"/>
  <c r="C28" i="19"/>
  <c r="C2414" i="19"/>
  <c r="C1257" i="19"/>
  <c r="C935" i="19"/>
  <c r="C2840" i="19"/>
  <c r="C1441" i="19"/>
  <c r="C162" i="19"/>
  <c r="C1168" i="19"/>
  <c r="C326" i="19"/>
  <c r="C112" i="19"/>
  <c r="C1819" i="19"/>
  <c r="C2731" i="19"/>
  <c r="C2963" i="19"/>
  <c r="C1050" i="19"/>
  <c r="C1022" i="19"/>
  <c r="C899" i="19"/>
  <c r="C1703" i="19"/>
  <c r="C2221" i="19"/>
  <c r="C1459" i="19"/>
  <c r="C1036" i="19"/>
  <c r="C823" i="19"/>
  <c r="C701" i="19"/>
  <c r="C352" i="19"/>
  <c r="C264" i="19"/>
  <c r="C1196" i="19"/>
  <c r="C1082" i="19"/>
  <c r="C3185" i="19"/>
  <c r="C3114" i="19"/>
  <c r="C206" i="19"/>
  <c r="C29" i="19"/>
  <c r="C1774" i="19"/>
  <c r="C3219" i="19"/>
  <c r="C1234" i="19"/>
  <c r="C713" i="19"/>
  <c r="C271" i="19"/>
  <c r="C2945" i="19"/>
  <c r="C134" i="19"/>
  <c r="C2269" i="19"/>
  <c r="C1263" i="19"/>
  <c r="C2937" i="19"/>
  <c r="C578" i="19"/>
  <c r="C2966" i="19"/>
  <c r="C1927" i="19"/>
  <c r="C778" i="19"/>
  <c r="C2289" i="19"/>
  <c r="C385" i="19"/>
  <c r="C513" i="19"/>
  <c r="C2258" i="19"/>
  <c r="C783" i="19"/>
  <c r="C270" i="19"/>
  <c r="C1735" i="19"/>
  <c r="C2658" i="19"/>
  <c r="C1209" i="19"/>
  <c r="C870" i="19"/>
  <c r="C3241" i="19"/>
  <c r="C668" i="19"/>
  <c r="C2188" i="19"/>
  <c r="C171" i="19"/>
  <c r="C2766" i="19"/>
  <c r="C2047" i="19"/>
  <c r="C502" i="19"/>
  <c r="C86" i="19"/>
  <c r="C957" i="19"/>
  <c r="C181" i="19"/>
  <c r="C2586" i="19"/>
  <c r="C2593" i="19"/>
  <c r="C2282" i="19"/>
  <c r="C504" i="19"/>
  <c r="C528" i="19"/>
  <c r="C1873" i="19"/>
  <c r="C2643" i="19"/>
  <c r="C514" i="19"/>
  <c r="C602" i="19"/>
  <c r="C320" i="19"/>
  <c r="C873" i="19"/>
  <c r="C305" i="19"/>
  <c r="C529" i="19"/>
  <c r="C1397" i="19"/>
  <c r="C1386" i="19"/>
  <c r="C2420" i="19"/>
  <c r="C2309" i="19"/>
  <c r="C880" i="19"/>
  <c r="C1106" i="19"/>
  <c r="C2155" i="19"/>
  <c r="C537" i="19"/>
  <c r="C886" i="19"/>
  <c r="C2145" i="19"/>
  <c r="C834" i="19"/>
  <c r="C2932" i="19"/>
  <c r="C2821" i="19"/>
  <c r="C2483" i="19"/>
  <c r="C2388" i="19"/>
  <c r="C724" i="19"/>
  <c r="C2332" i="19"/>
  <c r="C2166" i="19"/>
  <c r="C2246" i="19"/>
  <c r="C810" i="19"/>
  <c r="C997" i="19"/>
  <c r="C3179" i="19"/>
  <c r="C2288" i="19"/>
  <c r="C1278" i="19"/>
  <c r="C2697" i="19"/>
  <c r="C2104" i="19"/>
  <c r="C531" i="19"/>
  <c r="C2497" i="19"/>
  <c r="C983" i="19"/>
  <c r="C1221" i="19"/>
  <c r="C25" i="19"/>
  <c r="C2566" i="19"/>
  <c r="C462" i="19"/>
  <c r="C34" i="19"/>
  <c r="C2266" i="19"/>
  <c r="C2152" i="19"/>
  <c r="C2856" i="19"/>
  <c r="C2455" i="19"/>
  <c r="C1790" i="19"/>
  <c r="C1610" i="19"/>
  <c r="C421" i="19"/>
  <c r="C2118" i="19"/>
  <c r="C294" i="19"/>
  <c r="C429" i="19"/>
  <c r="C3211" i="19"/>
  <c r="C3105" i="19"/>
  <c r="C1520" i="19"/>
  <c r="C1603" i="19"/>
  <c r="C2311" i="19"/>
  <c r="C1902" i="19"/>
  <c r="C641" i="19"/>
  <c r="C644" i="19"/>
  <c r="C952" i="19"/>
  <c r="C1614" i="19"/>
  <c r="C554" i="19"/>
  <c r="C2542" i="19"/>
  <c r="C1662" i="19"/>
  <c r="C2757" i="19"/>
  <c r="C2068" i="19"/>
  <c r="C570" i="19"/>
  <c r="C2834" i="19"/>
  <c r="C2157" i="19"/>
  <c r="C2216" i="19"/>
  <c r="C763" i="19"/>
  <c r="C2754" i="19"/>
  <c r="C2845" i="19"/>
  <c r="C2533" i="19"/>
  <c r="C571" i="19"/>
  <c r="C1248" i="19"/>
  <c r="C70" i="19"/>
  <c r="C31" i="19"/>
  <c r="C2077" i="19"/>
  <c r="C1880" i="19"/>
  <c r="C2897" i="19"/>
  <c r="C719" i="19"/>
  <c r="C2992" i="19"/>
  <c r="C928" i="19"/>
  <c r="C1734" i="19"/>
  <c r="C205" i="19"/>
  <c r="C1569" i="19"/>
  <c r="C242" i="19"/>
  <c r="C1335" i="19"/>
  <c r="C1686" i="19"/>
  <c r="C1079" i="19"/>
  <c r="C650" i="19"/>
  <c r="C632" i="19"/>
  <c r="C2907" i="19"/>
  <c r="C1868" i="19"/>
  <c r="C720" i="19"/>
  <c r="C645" i="19"/>
  <c r="C2991" i="19"/>
  <c r="C1513" i="19"/>
  <c r="C1541" i="19"/>
  <c r="C1516" i="19"/>
  <c r="C2676" i="19"/>
  <c r="C710" i="19"/>
  <c r="C3206" i="19"/>
  <c r="C63" i="19"/>
  <c r="C3013" i="19"/>
  <c r="C3140" i="19"/>
  <c r="C2448" i="19"/>
  <c r="C3093" i="19"/>
  <c r="C647" i="19"/>
  <c r="C2895" i="19"/>
  <c r="C881" i="19"/>
  <c r="C2541" i="19"/>
  <c r="C2436" i="19"/>
  <c r="C1757" i="19"/>
  <c r="C1711" i="19"/>
  <c r="C1062" i="19"/>
  <c r="C285" i="19"/>
  <c r="C3092" i="19"/>
  <c r="C633" i="19"/>
  <c r="C1549" i="19"/>
  <c r="C1638" i="19"/>
  <c r="C687" i="19"/>
  <c r="C2476" i="19"/>
  <c r="C363" i="19"/>
  <c r="C93" i="19"/>
  <c r="C910" i="19"/>
  <c r="C2450" i="19"/>
  <c r="C1539" i="19"/>
  <c r="C2574" i="19"/>
  <c r="C1272" i="19"/>
  <c r="C1627" i="19"/>
  <c r="C1848" i="19"/>
  <c r="C1570" i="19"/>
  <c r="C1412" i="19"/>
  <c r="C768" i="19"/>
  <c r="C1497" i="19"/>
  <c r="C871" i="19"/>
  <c r="C3125" i="19"/>
  <c r="C240" i="19"/>
  <c r="C3122" i="19"/>
  <c r="C889" i="19"/>
  <c r="C13" i="19"/>
  <c r="C1869" i="19"/>
  <c r="C1391" i="19"/>
  <c r="C224" i="19"/>
  <c r="C1530" i="19"/>
  <c r="C853" i="19"/>
  <c r="C2458" i="19"/>
  <c r="C693" i="19"/>
  <c r="C2321" i="19"/>
  <c r="C1618" i="19"/>
  <c r="C677" i="19"/>
  <c r="C2462" i="19"/>
  <c r="C1729" i="19"/>
  <c r="C1657" i="19"/>
  <c r="C1521" i="19"/>
  <c r="C1211" i="19"/>
  <c r="C3096" i="19"/>
  <c r="C2898" i="19"/>
  <c r="C611" i="19"/>
  <c r="C2994" i="19"/>
  <c r="C1704" i="19"/>
  <c r="C103" i="19"/>
  <c r="C2620" i="19"/>
  <c r="C1440" i="19"/>
  <c r="C359" i="19"/>
  <c r="C347" i="19"/>
  <c r="C729" i="19"/>
  <c r="C1814" i="19"/>
  <c r="C408" i="19"/>
  <c r="C368" i="19"/>
  <c r="C2484" i="19"/>
  <c r="C607" i="19"/>
  <c r="C631" i="19"/>
  <c r="C1314" i="19"/>
  <c r="C3014" i="19"/>
  <c r="C276" i="19"/>
  <c r="C561" i="19"/>
  <c r="C2999" i="19"/>
  <c r="C1279" i="19"/>
  <c r="C420" i="19"/>
  <c r="C1012" i="19"/>
  <c r="C2536" i="19"/>
  <c r="C990" i="19"/>
  <c r="C2983" i="19"/>
  <c r="C2812" i="19"/>
  <c r="C2111" i="19"/>
  <c r="C828" i="19"/>
  <c r="C2395" i="19"/>
  <c r="C2387" i="19"/>
  <c r="C203" i="19"/>
  <c r="C2312" i="19"/>
  <c r="C2032" i="19"/>
  <c r="C1019" i="19"/>
  <c r="C116" i="19"/>
  <c r="C233" i="19"/>
  <c r="C1021" i="19"/>
  <c r="C1048" i="19"/>
  <c r="C2200" i="19"/>
  <c r="C672" i="19"/>
  <c r="C511" i="19"/>
  <c r="C175" i="19"/>
  <c r="C905" i="19"/>
  <c r="C598" i="19"/>
  <c r="C2185" i="19"/>
  <c r="C2862" i="19"/>
  <c r="C1885" i="19"/>
  <c r="C1193" i="19"/>
  <c r="C2385" i="19"/>
  <c r="C2042" i="19"/>
  <c r="C2030" i="19"/>
  <c r="C2730" i="19"/>
  <c r="C2848" i="19"/>
  <c r="C1635" i="19"/>
  <c r="C2486" i="19"/>
  <c r="C1708" i="19"/>
  <c r="C331" i="19"/>
  <c r="C35" i="19"/>
  <c r="C3001" i="19"/>
  <c r="C525" i="19"/>
  <c r="C1768" i="19"/>
  <c r="C977" i="19"/>
  <c r="C2283" i="19"/>
  <c r="C2892" i="19"/>
  <c r="C533" i="19"/>
  <c r="C191" i="19"/>
  <c r="C2365" i="19"/>
  <c r="C390" i="19"/>
  <c r="C1659" i="19"/>
  <c r="C892" i="19"/>
  <c r="C2968" i="19"/>
  <c r="C1865" i="19"/>
  <c r="C1424" i="19"/>
  <c r="C2153" i="19"/>
  <c r="C683" i="19"/>
  <c r="C1028" i="19"/>
  <c r="C2215" i="19"/>
  <c r="C1797" i="19"/>
  <c r="C1563" i="19"/>
  <c r="C2101" i="19"/>
  <c r="C939" i="19"/>
  <c r="C1989" i="19"/>
  <c r="C1597" i="19"/>
  <c r="C2080" i="19"/>
  <c r="C2000" i="19"/>
  <c r="C1759" i="19"/>
  <c r="C2147" i="19"/>
  <c r="C51" i="19"/>
  <c r="C1983" i="19"/>
  <c r="C30" i="19"/>
  <c r="C2201" i="19"/>
  <c r="C1023" i="19"/>
  <c r="C1771" i="19"/>
  <c r="C1998" i="19"/>
  <c r="C2088" i="19"/>
  <c r="C2038" i="19"/>
  <c r="C3045" i="19"/>
  <c r="C968" i="19"/>
  <c r="C2850" i="19"/>
  <c r="C2142" i="19"/>
  <c r="C1417" i="19"/>
  <c r="C1599" i="19"/>
  <c r="C2782" i="19"/>
  <c r="C2336" i="19"/>
  <c r="C2135" i="19"/>
  <c r="C166" i="19"/>
  <c r="C10" i="19"/>
  <c r="C2156" i="19"/>
  <c r="C2051" i="19"/>
  <c r="C769" i="19"/>
  <c r="C3107" i="19"/>
  <c r="C3059" i="19"/>
  <c r="C2959" i="19"/>
  <c r="C1798" i="19"/>
  <c r="C2234" i="19"/>
  <c r="C1045" i="19"/>
  <c r="C2278" i="19"/>
  <c r="C2052" i="19"/>
  <c r="C1776" i="19"/>
  <c r="C3117" i="19"/>
  <c r="C2014" i="19"/>
  <c r="C2520" i="19"/>
  <c r="C1778" i="19"/>
  <c r="C2824" i="19"/>
  <c r="C280" i="19"/>
  <c r="C2212" i="19"/>
  <c r="C2606" i="19"/>
  <c r="C143" i="19"/>
  <c r="C2975" i="19"/>
  <c r="C289" i="19"/>
  <c r="C2549" i="19"/>
  <c r="C2004" i="19"/>
  <c r="C27" i="19"/>
  <c r="C1151" i="19"/>
  <c r="C338" i="19"/>
  <c r="C1268" i="19"/>
  <c r="C1870" i="19"/>
  <c r="C2090" i="19"/>
  <c r="C108" i="19"/>
  <c r="C450" i="19"/>
  <c r="C3005" i="19"/>
  <c r="C2457" i="19"/>
  <c r="C2961" i="19"/>
  <c r="C2290" i="19"/>
  <c r="C1398" i="19"/>
  <c r="C2976" i="19"/>
  <c r="C2034" i="19"/>
  <c r="C1463" i="19"/>
  <c r="C1020" i="19"/>
  <c r="C2016" i="19"/>
  <c r="C896" i="19"/>
  <c r="C1782" i="19"/>
  <c r="C1954" i="19"/>
  <c r="C2952" i="19"/>
  <c r="C2187" i="19"/>
  <c r="C1201" i="19"/>
  <c r="C440" i="19"/>
  <c r="C2412" i="19"/>
  <c r="C2224" i="19"/>
  <c r="C164" i="19"/>
  <c r="C2310" i="19"/>
  <c r="C2334" i="19"/>
  <c r="C2072" i="19"/>
  <c r="C1322" i="19"/>
  <c r="C1249" i="19"/>
  <c r="C2954" i="19"/>
  <c r="C2558" i="19"/>
  <c r="C1355" i="19"/>
  <c r="C1199" i="19"/>
  <c r="C1592" i="19"/>
  <c r="C1360" i="19"/>
  <c r="C1352" i="19"/>
  <c r="C3217" i="19"/>
  <c r="C1367" i="19"/>
  <c r="C3124" i="19"/>
  <c r="C1593" i="19"/>
  <c r="C1358" i="19"/>
  <c r="C1369" i="19"/>
  <c r="C2433" i="19"/>
  <c r="C1350" i="19"/>
  <c r="C1363" i="19"/>
  <c r="C846" i="19"/>
  <c r="C2584" i="19"/>
  <c r="C762" i="19"/>
  <c r="C2392" i="19"/>
  <c r="C2921" i="19"/>
  <c r="C1356" i="19"/>
  <c r="C1841" i="19"/>
  <c r="C1281" i="19"/>
  <c r="C1401" i="19"/>
  <c r="C1561" i="19"/>
  <c r="C948" i="19"/>
  <c r="C2362" i="19"/>
  <c r="C2519" i="19"/>
  <c r="C1175" i="19"/>
  <c r="C2514" i="19"/>
  <c r="C3168" i="19"/>
  <c r="C518" i="19"/>
  <c r="C651" i="19"/>
  <c r="C1359" i="19"/>
  <c r="C1341" i="19"/>
  <c r="C1687" i="19"/>
  <c r="C1347" i="19"/>
  <c r="C2352" i="19"/>
  <c r="C1366" i="19"/>
  <c r="C659" i="19"/>
  <c r="C2353" i="19"/>
  <c r="C2355" i="19"/>
  <c r="C1346" i="19"/>
  <c r="C705" i="19"/>
  <c r="C1425" i="19"/>
  <c r="C1172" i="19"/>
  <c r="C1364" i="19"/>
  <c r="C3222" i="19"/>
  <c r="C1362" i="19"/>
  <c r="C1357" i="19"/>
  <c r="C1170" i="19"/>
  <c r="C2518" i="19"/>
  <c r="C2351" i="19"/>
  <c r="C1835" i="19"/>
  <c r="C1349" i="19"/>
  <c r="C2453" i="19"/>
  <c r="C1345" i="19"/>
  <c r="C2356" i="19"/>
  <c r="C2517" i="19"/>
  <c r="C1750" i="19"/>
  <c r="C756" i="19"/>
  <c r="C2359" i="19"/>
  <c r="C1339" i="19"/>
  <c r="C1834" i="19"/>
  <c r="C1169" i="19"/>
  <c r="C2511" i="19"/>
  <c r="C2513" i="19"/>
  <c r="C2703" i="19"/>
  <c r="C2361" i="19"/>
  <c r="C1344" i="19"/>
  <c r="C1176" i="19"/>
  <c r="C1368" i="19"/>
  <c r="C2432" i="19"/>
  <c r="C1832" i="19"/>
  <c r="C2755" i="19"/>
  <c r="C2360" i="19"/>
  <c r="C1382" i="19"/>
  <c r="C1342" i="19"/>
  <c r="C1173" i="19"/>
  <c r="C1594" i="19"/>
  <c r="C2354" i="19"/>
  <c r="C1177" i="19"/>
  <c r="C1591" i="19"/>
  <c r="C1616" i="19"/>
  <c r="C1833" i="19"/>
  <c r="C2358" i="19"/>
  <c r="C1383" i="19"/>
  <c r="C1343" i="19"/>
  <c r="C2515" i="19"/>
  <c r="C1348" i="19"/>
  <c r="C2687" i="19"/>
  <c r="C2516" i="19"/>
  <c r="C2512" i="19"/>
  <c r="C1682" i="19"/>
  <c r="C1174" i="19"/>
  <c r="C784" i="19"/>
  <c r="C2465" i="19"/>
  <c r="C2590" i="19"/>
  <c r="C469" i="19"/>
  <c r="C1365" i="19"/>
  <c r="C318" i="19"/>
  <c r="C1340" i="19"/>
  <c r="C953" i="19"/>
  <c r="C1152" i="19"/>
  <c r="C2971" i="19"/>
  <c r="C362" i="19"/>
  <c r="C146" i="19"/>
  <c r="C965" i="19"/>
  <c r="C3230" i="19"/>
  <c r="C2935" i="19"/>
  <c r="C2136" i="19"/>
  <c r="C1955" i="19"/>
  <c r="C1405" i="19"/>
  <c r="C2060" i="19"/>
  <c r="C1874" i="19"/>
  <c r="C1781" i="19"/>
  <c r="C2956" i="19"/>
  <c r="C2160" i="19"/>
  <c r="C2182" i="19"/>
  <c r="C2828" i="19"/>
  <c r="C1858" i="19"/>
  <c r="C2197" i="19"/>
  <c r="C2986" i="19"/>
  <c r="C341" i="19"/>
  <c r="C1883" i="19"/>
  <c r="C2637" i="19"/>
  <c r="C2274" i="19"/>
  <c r="C1247" i="19"/>
  <c r="C1408" i="19"/>
  <c r="C2007" i="19"/>
  <c r="C2044" i="19"/>
  <c r="C145" i="19"/>
  <c r="C2178" i="19"/>
  <c r="C3212" i="19"/>
  <c r="C3167" i="19"/>
  <c r="C2787" i="19"/>
  <c r="C1295" i="19"/>
  <c r="B34" i="10"/>
  <c r="C34" i="10"/>
  <c r="D34" i="10"/>
  <c r="E34" i="10"/>
  <c r="G34" i="10"/>
  <c r="N21" i="11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N12" i="11"/>
  <c r="N13" i="11"/>
  <c r="N14" i="11"/>
  <c r="N15" i="11"/>
  <c r="N16" i="11"/>
  <c r="N17" i="11"/>
  <c r="N18" i="11"/>
  <c r="N19" i="11"/>
  <c r="N20" i="11"/>
  <c r="N11" i="11"/>
  <c r="K9" i="11"/>
  <c r="K10" i="11"/>
  <c r="K11" i="11"/>
  <c r="K12" i="11"/>
  <c r="K13" i="11"/>
  <c r="K14" i="11"/>
  <c r="K15" i="11"/>
  <c r="K16" i="11"/>
  <c r="K17" i="11"/>
  <c r="K18" i="11"/>
  <c r="K19" i="11"/>
  <c r="K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27E0A-857B-44E6-BEC7-E0F603A23329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2" xr16:uid="{532EA018-970D-4445-834F-4AC0107BB971}" keepAlive="1" name="Query - Table2 (2)" description="Connection to the 'Table2 (2)' query in the workbook." type="5" refreshedVersion="7" background="1" saveData="1">
    <dbPr connection="Provider=Microsoft.Mashup.OleDb.1;Data Source=$Workbook$;Location=&quot;Table2 (2)&quot;;Extended Properties=&quot;&quot;" command="SELECT * FROM [Table2 (2)]"/>
  </connection>
  <connection id="3" xr16:uid="{39E1C792-F12A-4086-8C10-FBD6D07A895C}" keepAlive="1" name="Query - Table2 (3)" description="Connection to the 'Table2 (3)' query in the workbook." type="5" refreshedVersion="7" background="1" saveData="1">
    <dbPr connection="Provider=Microsoft.Mashup.OleDb.1;Data Source=$Workbook$;Location=&quot;Table2 (3)&quot;;Extended Properties=&quot;&quot;" command="SELECT * FROM [Table2 (3)]"/>
  </connection>
</connections>
</file>

<file path=xl/sharedStrings.xml><?xml version="1.0" encoding="utf-8"?>
<sst xmlns="http://schemas.openxmlformats.org/spreadsheetml/2006/main" count="33841" uniqueCount="4198">
  <si>
    <t>Valentio Iverson</t>
  </si>
  <si>
    <t>SMA Sutomo 1 Medan</t>
  </si>
  <si>
    <t>Kota Medan</t>
  </si>
  <si>
    <t>Jonathan Kwok</t>
  </si>
  <si>
    <t>Kota Pekanbaru</t>
  </si>
  <si>
    <t>Riau</t>
  </si>
  <si>
    <t>Fahreezan Sheraz Diyaldin</t>
  </si>
  <si>
    <t>SMAN 1 Yogyakarta</t>
  </si>
  <si>
    <t>Kota Yogyakarta</t>
  </si>
  <si>
    <t>Nathaniel Lukas Christianto</t>
  </si>
  <si>
    <t>Jawa Tengah</t>
  </si>
  <si>
    <t>Kensias Kristanto</t>
  </si>
  <si>
    <t>Kota Surabaya</t>
  </si>
  <si>
    <t>Jawa Timur</t>
  </si>
  <si>
    <t>Kota Malang</t>
  </si>
  <si>
    <t>SMAK Immanuel Pontianak</t>
  </si>
  <si>
    <t>Kota Pontianak</t>
  </si>
  <si>
    <t>Gabriela Erin Mariangel</t>
  </si>
  <si>
    <t>SMAK 1 BPK Penabur Jakarta</t>
  </si>
  <si>
    <t>Kota Jakarta Barat</t>
  </si>
  <si>
    <t>Clifton Felix</t>
  </si>
  <si>
    <t>SMA Ignatius Global School Palembang</t>
  </si>
  <si>
    <t>Kota Palembang</t>
  </si>
  <si>
    <t>Muflih Naufal Maxi</t>
  </si>
  <si>
    <t>Kota Bogor</t>
  </si>
  <si>
    <t>Jawa Barat</t>
  </si>
  <si>
    <t>Kab. Tangerang</t>
  </si>
  <si>
    <t>Banten</t>
  </si>
  <si>
    <t>SMAK 6 BPK Penabur Jakarta</t>
  </si>
  <si>
    <t>Kota Jakarta Utara</t>
  </si>
  <si>
    <t>Ahmad Romy Zahran</t>
  </si>
  <si>
    <t>Kab. Bantul</t>
  </si>
  <si>
    <t>Ferdinand Halim Santoso</t>
  </si>
  <si>
    <t>SMAN 3 Surakarta</t>
  </si>
  <si>
    <t>Kota Surakarta</t>
  </si>
  <si>
    <t>SMA Kharisma Bangsa</t>
  </si>
  <si>
    <t>Kota Tangerang Selatan</t>
  </si>
  <si>
    <t>Nicholas Russell Saerang</t>
  </si>
  <si>
    <t>SMAK IPEKA Sunter Jakarta</t>
  </si>
  <si>
    <t>Kanaya Padma Yudewo</t>
  </si>
  <si>
    <t>SMAN 8 Jakarta</t>
  </si>
  <si>
    <t>Kota Jakarta Selatan</t>
  </si>
  <si>
    <t>Elbert Benedict</t>
  </si>
  <si>
    <t>Bali</t>
  </si>
  <si>
    <t>Muhammad Rafi Adzikra</t>
  </si>
  <si>
    <t>Fajar Arif Shodiqin</t>
  </si>
  <si>
    <t>Kab. Temanggung</t>
  </si>
  <si>
    <t>Sandy Kristian Waluyo</t>
  </si>
  <si>
    <t>Kota Cirebon</t>
  </si>
  <si>
    <t>Ahmad Faqih Al Ghiffary</t>
  </si>
  <si>
    <t>SMA Fatih Bilingual School</t>
  </si>
  <si>
    <t>Kota Banda Aceh</t>
  </si>
  <si>
    <t>Aceh</t>
  </si>
  <si>
    <t>Kota Makassar</t>
  </si>
  <si>
    <t>Kota Bandung</t>
  </si>
  <si>
    <t>Jonathan Willianto</t>
  </si>
  <si>
    <t>SMAN 1 Singaraja</t>
  </si>
  <si>
    <t>Kab. Buleleng</t>
  </si>
  <si>
    <t>SMAN Unggulan M.H. Thamrin Jakarta</t>
  </si>
  <si>
    <t>Kota Jakarta Timur</t>
  </si>
  <si>
    <t>SMA Taruna Nusantara</t>
  </si>
  <si>
    <t>Kab. Magelang</t>
  </si>
  <si>
    <t>Ilham Darni</t>
  </si>
  <si>
    <t>MAN Insan Cendekia Gorontalo</t>
  </si>
  <si>
    <t>Kab. Bone Bolango</t>
  </si>
  <si>
    <t>Gorontalo</t>
  </si>
  <si>
    <t>SMA Kolese Gonzaga Jakarta</t>
  </si>
  <si>
    <t>SMAK 5 BPK Penabur Jakarta</t>
  </si>
  <si>
    <t>Rachel Reno</t>
  </si>
  <si>
    <t>Farros Alferro</t>
  </si>
  <si>
    <t>MAN Insan Cendekia Serpong</t>
  </si>
  <si>
    <t>SMAN 2 Purwokerto</t>
  </si>
  <si>
    <t>Kab. Banyumas</t>
  </si>
  <si>
    <t>Vedhino Bima Aryaputra Ahnaf</t>
  </si>
  <si>
    <t>MAN Insan Cendekia Oki</t>
  </si>
  <si>
    <t>Kab. Ogan Komering Ilir</t>
  </si>
  <si>
    <t>Thomas Panogari Manik</t>
  </si>
  <si>
    <t>Kab. Toba Samosir</t>
  </si>
  <si>
    <t>Muhammad Naufal Rayhan Wibawa</t>
  </si>
  <si>
    <t>Andrew Christian Prawiro</t>
  </si>
  <si>
    <t>Nazal Rhinta Hawari</t>
  </si>
  <si>
    <t>Kota Semarang</t>
  </si>
  <si>
    <t>Muhammad Sultan Hafiz</t>
  </si>
  <si>
    <t>Kota Bandar Lampung</t>
  </si>
  <si>
    <t>Frederik Hanson</t>
  </si>
  <si>
    <t>Manuella Ivana Uli Sianipar</t>
  </si>
  <si>
    <t>Muhammad Rakha Faizulhaq</t>
  </si>
  <si>
    <t>M. Naufal Athaullah</t>
  </si>
  <si>
    <t>Dewantoro Triatmojo</t>
  </si>
  <si>
    <t>M. Khawariz Andaristiyan</t>
  </si>
  <si>
    <t>Kab. Brebes</t>
  </si>
  <si>
    <t>Fatih Akhtar Rahmanto</t>
  </si>
  <si>
    <t>Muhammad Alif Kurniawan</t>
  </si>
  <si>
    <t>Kota Depok</t>
  </si>
  <si>
    <t>Aqilah Salwa Luthi</t>
  </si>
  <si>
    <t>Kab. Banjar</t>
  </si>
  <si>
    <t>Kalimantan Selatan</t>
  </si>
  <si>
    <t>Muhammad Zydan Priambada</t>
  </si>
  <si>
    <t>Hafizh Renanto Akhmad</t>
  </si>
  <si>
    <t>Stefany Febryan</t>
  </si>
  <si>
    <t>Kota Batam</t>
  </si>
  <si>
    <t>Muhammad Hazel Variansyah</t>
  </si>
  <si>
    <t>Belia Nurmaulida Anindito Putri</t>
  </si>
  <si>
    <t>Aggy Anugrah Sakti</t>
  </si>
  <si>
    <t>Nicolas Matthew Tenadi</t>
  </si>
  <si>
    <t>Kota Jakarta Pusat</t>
  </si>
  <si>
    <t>Aditya Wirayutha Kaya Simto</t>
  </si>
  <si>
    <t>Shawn Michael Dayanti Intong</t>
  </si>
  <si>
    <t>Bagas Shidqi Andika</t>
  </si>
  <si>
    <t>Anov Mukti Wibowo</t>
  </si>
  <si>
    <t>Diajeng Esthi Anggraeni Prabowo</t>
  </si>
  <si>
    <t>Awang Shandy Candradewani</t>
  </si>
  <si>
    <t>Kab. Malang</t>
  </si>
  <si>
    <t>Muhammad Khalil Aulia</t>
  </si>
  <si>
    <t>Kota Padang Panjang</t>
  </si>
  <si>
    <t>Sukma Anggarmadi</t>
  </si>
  <si>
    <t>Kab. Muaro Jambi</t>
  </si>
  <si>
    <t>Kaisar Kertarajasa</t>
  </si>
  <si>
    <t>Leonard Hartanto J</t>
  </si>
  <si>
    <t>Carin Abbie Reyhani</t>
  </si>
  <si>
    <t>Nathaniel Teopilus</t>
  </si>
  <si>
    <t>Muhammad Raja Dzulhijjah Jauhari</t>
  </si>
  <si>
    <t>Calvin Samuel</t>
  </si>
  <si>
    <t>Jefferson Filbert Tjoenardi</t>
  </si>
  <si>
    <t>Jessica Martin</t>
  </si>
  <si>
    <t>Gede Aryana Saputra</t>
  </si>
  <si>
    <t>Kota Denpasar</t>
  </si>
  <si>
    <t>Najmi Khairussyifa</t>
  </si>
  <si>
    <t>Kab. Siak</t>
  </si>
  <si>
    <t>Alfred Antonio</t>
  </si>
  <si>
    <t>Ellena Vianne</t>
  </si>
  <si>
    <t>Muhammad Aimar</t>
  </si>
  <si>
    <t>Sekar Wangi Wibowoputri</t>
  </si>
  <si>
    <t>Muhammad Haris Wirananda</t>
  </si>
  <si>
    <t>Edward Pandji</t>
  </si>
  <si>
    <t>Andityo Rahman Winahyu</t>
  </si>
  <si>
    <t>Mohammad Ismu Daud</t>
  </si>
  <si>
    <t>Fellen Novalina</t>
  </si>
  <si>
    <t>Theodora Jessica Jones</t>
  </si>
  <si>
    <t>Galen Chandrawira</t>
  </si>
  <si>
    <t>Kota Jambi</t>
  </si>
  <si>
    <t>Muhammad Farhan Maulana</t>
  </si>
  <si>
    <t>Satria Rafi Ratmandhika</t>
  </si>
  <si>
    <t>Samuel Joe</t>
  </si>
  <si>
    <t>Leonardo Putra Herdani</t>
  </si>
  <si>
    <t>Arin Nahda Zhafira</t>
  </si>
  <si>
    <t>Kab. Banyuwangi</t>
  </si>
  <si>
    <t>Raivata Paramananda</t>
  </si>
  <si>
    <t>Briliana Dhea Rizka Renata</t>
  </si>
  <si>
    <t>Kab. Kudus</t>
  </si>
  <si>
    <t>Daniel Stenly Chandra</t>
  </si>
  <si>
    <t>Muhammad Hafidz Radhea</t>
  </si>
  <si>
    <t>Qonita Jayanti Wijayatno</t>
  </si>
  <si>
    <t>Gracena Sesilia Marde Fitria</t>
  </si>
  <si>
    <t>Kab. Tapanuli Tengah</t>
  </si>
  <si>
    <t>Ballan Sultoni</t>
  </si>
  <si>
    <t>Kab. Jombang</t>
  </si>
  <si>
    <t>Raihan Perdana Setyawan</t>
  </si>
  <si>
    <t>Muhammad Dugi Alfaro Putra</t>
  </si>
  <si>
    <t>Kherisya Nevilia Phane</t>
  </si>
  <si>
    <t>Kayla Shakila</t>
  </si>
  <si>
    <t>Keiko Renata Santoso</t>
  </si>
  <si>
    <t>Zulfandi Yahya</t>
  </si>
  <si>
    <t>Aditya Arya Putranda</t>
  </si>
  <si>
    <t>Ebenezer Mesotuho Harefa</t>
  </si>
  <si>
    <t>Athillah Ayu Istiqomah</t>
  </si>
  <si>
    <t>Kab. Bengkalis</t>
  </si>
  <si>
    <t>Gavin Sayogo</t>
  </si>
  <si>
    <t>Dinda Azra Fadhillah</t>
  </si>
  <si>
    <t>Kab. Bogor</t>
  </si>
  <si>
    <t>Felicia</t>
  </si>
  <si>
    <t>Raisa Kendria Smara Karimah</t>
  </si>
  <si>
    <t>Daffa Muhammad Zidan</t>
  </si>
  <si>
    <t>Angelique Johanes</t>
  </si>
  <si>
    <t>Kab. Belitung Timur</t>
  </si>
  <si>
    <t>Kepulauan Bangka Belitung</t>
  </si>
  <si>
    <t>Caroline Wijaya</t>
  </si>
  <si>
    <t>Silvia Rahmawati</t>
  </si>
  <si>
    <t>Timothy Unedo Nainggolan</t>
  </si>
  <si>
    <t>Kota Bekasi</t>
  </si>
  <si>
    <t>Gracia Edhyta Harsono</t>
  </si>
  <si>
    <t>Calista Feroniq Gunawan</t>
  </si>
  <si>
    <t>Muhammad Roshikuna Fil Ilmi</t>
  </si>
  <si>
    <t>Kota Madiun</t>
  </si>
  <si>
    <t>Gayska Vetotama</t>
  </si>
  <si>
    <t>Kota Palangkaraya</t>
  </si>
  <si>
    <t>Kalimantan Tengah</t>
  </si>
  <si>
    <t>Ibnu Khairi Alfarisi</t>
  </si>
  <si>
    <t>Kab. Padang Pariaman</t>
  </si>
  <si>
    <t>Siti Komariah</t>
  </si>
  <si>
    <t>Kota Cimahi</t>
  </si>
  <si>
    <t>Raine Richmond Widjaja</t>
  </si>
  <si>
    <t>Andi Kiera Anezka</t>
  </si>
  <si>
    <t>Stevano Ryan Oliver Yap</t>
  </si>
  <si>
    <t>Felisa</t>
  </si>
  <si>
    <t>Edward Humianto</t>
  </si>
  <si>
    <t>Joseph Oliver</t>
  </si>
  <si>
    <t>Mario Alvaro</t>
  </si>
  <si>
    <t>John Howard Wijaya</t>
  </si>
  <si>
    <t>Faaris Ahmad Nashif</t>
  </si>
  <si>
    <t>Audrey Averina Santoso</t>
  </si>
  <si>
    <t>M. 'Anin Nabail 'Azhiim</t>
  </si>
  <si>
    <t>Fabian Timothy Judohandoko</t>
  </si>
  <si>
    <t>Rafi Rizqy Firdaus</t>
  </si>
  <si>
    <t>Jonathan Tjandra</t>
  </si>
  <si>
    <t>Ardi Syahda Ahmad Hakim</t>
  </si>
  <si>
    <t>Kab. Boyolali</t>
  </si>
  <si>
    <t>Muhammad Darmansyah</t>
  </si>
  <si>
    <t>Dave Christopher Hong</t>
  </si>
  <si>
    <t>Muhammad Dhafi Saniy Putra</t>
  </si>
  <si>
    <t>Nafi Mulyo Kusumo</t>
  </si>
  <si>
    <t>Kab. Bekasi</t>
  </si>
  <si>
    <t>Muhammad Luqman Hakim</t>
  </si>
  <si>
    <t>Althaaf Syaikha Nuhaad</t>
  </si>
  <si>
    <t>Savero Lukianto Chandra</t>
  </si>
  <si>
    <t>Abdullah Muhammad Faqih</t>
  </si>
  <si>
    <t>Anthony Camilo Lim</t>
  </si>
  <si>
    <t>Achnaf Habibullah</t>
  </si>
  <si>
    <t>Muhammad Adam Nurkholis</t>
  </si>
  <si>
    <t>Mohammad Nabiel Shafa</t>
  </si>
  <si>
    <t>Valdy Lionel Christian</t>
  </si>
  <si>
    <t>Dies Haditsa Putra Nursadih</t>
  </si>
  <si>
    <t>Gede Indra Prabawa Putra</t>
  </si>
  <si>
    <t>Kab. Gianyar</t>
  </si>
  <si>
    <t>Vincentius Roger Kuswara</t>
  </si>
  <si>
    <t>Muhammad Falensi Azmi</t>
  </si>
  <si>
    <t>Gregorius Nathan Yamin</t>
  </si>
  <si>
    <t>Jescenia Prima Diani</t>
  </si>
  <si>
    <t>Vladi Jingga Mentari</t>
  </si>
  <si>
    <t>Gammanda Adhny El Zamzamy Latief</t>
  </si>
  <si>
    <t>Kab. Pamekasan</t>
  </si>
  <si>
    <t>Naila Asriya Addara</t>
  </si>
  <si>
    <t>Andy Tan Mulya</t>
  </si>
  <si>
    <t>Fitra Hasanata Isa</t>
  </si>
  <si>
    <t>Aulia Davetta Athif</t>
  </si>
  <si>
    <t>Akhtar Fikri Patria</t>
  </si>
  <si>
    <t>Pradipta Jati Widipratama</t>
  </si>
  <si>
    <t>Arya Adidharma Firmansyah Sulistiyo</t>
  </si>
  <si>
    <t>Alvat Galaxy Semesta</t>
  </si>
  <si>
    <t>Nisrina Sausan</t>
  </si>
  <si>
    <t>Dikra Lazuardi Muhandis</t>
  </si>
  <si>
    <t>Abdul Hakim Al-Jauhari Ibnu Zain</t>
  </si>
  <si>
    <t>Nur Aryasatya Nugraha</t>
  </si>
  <si>
    <t>Marselli Nabila Putri</t>
  </si>
  <si>
    <t>Kab. Aceh Besar</t>
  </si>
  <si>
    <t>Muhammad Sani Akmal F</t>
  </si>
  <si>
    <t>Fidiatun Nofus</t>
  </si>
  <si>
    <t>Dewi Puspitasari Leksono</t>
  </si>
  <si>
    <t>Ardy Mahdi Nugroho</t>
  </si>
  <si>
    <t>Muhammad Vitra Ramadhan</t>
  </si>
  <si>
    <t>Kab. Pandeglang</t>
  </si>
  <si>
    <t>Kahfi Syuhada</t>
  </si>
  <si>
    <t>Kab. Kuningan</t>
  </si>
  <si>
    <t>Jariyan Arifudin</t>
  </si>
  <si>
    <t>Mohamad Syafrian Samu</t>
  </si>
  <si>
    <t>M. Daffa Fahada Lubis</t>
  </si>
  <si>
    <t>Rauda Devi Nurdimayta Moedigdo</t>
  </si>
  <si>
    <t>Farrel Rakha Aryasatya</t>
  </si>
  <si>
    <t>Kab. Sleman</t>
  </si>
  <si>
    <t>Pratama Belva Chandra</t>
  </si>
  <si>
    <t>Ahmad Zaky Mubaarok Mauludi</t>
  </si>
  <si>
    <t>Juan Carlo Vieri</t>
  </si>
  <si>
    <t>Albert Ariel Putra</t>
  </si>
  <si>
    <t>Kab. Sidoarjo</t>
  </si>
  <si>
    <t>Bryan Riconga Panjinata</t>
  </si>
  <si>
    <t>Kab. Tuban</t>
  </si>
  <si>
    <t>Andrew</t>
  </si>
  <si>
    <t>Michael</t>
  </si>
  <si>
    <t>Abdul Rafi</t>
  </si>
  <si>
    <t>Aushaaf Fadhilah Azzah</t>
  </si>
  <si>
    <t>Matthew Allan</t>
  </si>
  <si>
    <t>Joshua Adrian Cahyono</t>
  </si>
  <si>
    <t>Uttsada Jason</t>
  </si>
  <si>
    <t>Mahartha Gemilang</t>
  </si>
  <si>
    <t>Jonathan Lee</t>
  </si>
  <si>
    <t>Nyoo, Steven Christopher Handoko</t>
  </si>
  <si>
    <t>Andrew Jeremy</t>
  </si>
  <si>
    <t>Bona Ventura Galang</t>
  </si>
  <si>
    <t>Kota Pangkal Pinang</t>
  </si>
  <si>
    <t>Adelia Putri</t>
  </si>
  <si>
    <t>Gwyneth Guo Bai Ling</t>
  </si>
  <si>
    <t>Valerian Salim</t>
  </si>
  <si>
    <t>Daniel Christian Mandolang</t>
  </si>
  <si>
    <t>Christopher Nathanael Wijaya</t>
  </si>
  <si>
    <t>Made Swastika Nata Negara</t>
  </si>
  <si>
    <t>M. Irfan Firmansyah</t>
  </si>
  <si>
    <t>Nicholas Sindoro</t>
  </si>
  <si>
    <t>Alexander William Saputra</t>
  </si>
  <si>
    <t>Audra Aurora Izzani</t>
  </si>
  <si>
    <t>Aurelius Bryan Yuwana</t>
  </si>
  <si>
    <t>Goodwill Bryan Lion</t>
  </si>
  <si>
    <t>Kenneth Nicholas Mamahit</t>
  </si>
  <si>
    <t>Kota Manado</t>
  </si>
  <si>
    <t>Sulawesi Utara</t>
  </si>
  <si>
    <t>Clayton Fernalo</t>
  </si>
  <si>
    <t>Eillen Theodora</t>
  </si>
  <si>
    <t>Sean Matthew</t>
  </si>
  <si>
    <t>Tania Cresentia</t>
  </si>
  <si>
    <t>Glady Sajidah Zahra</t>
  </si>
  <si>
    <t>Mukhamad Isna Ramadhan</t>
  </si>
  <si>
    <t>Kab. Kebumen</t>
  </si>
  <si>
    <t>Prayoga Balya Taufik</t>
  </si>
  <si>
    <t>Hilman Agung Saputra</t>
  </si>
  <si>
    <t>Annisa Edi Setiyani</t>
  </si>
  <si>
    <t>Kab. Banjarnegara</t>
  </si>
  <si>
    <t>Kevin</t>
  </si>
  <si>
    <t>Mashita Mutiara Meutuah</t>
  </si>
  <si>
    <t>Iqbal Rakha Perdana</t>
  </si>
  <si>
    <t>Kab. Sukoharjo</t>
  </si>
  <si>
    <t>Nadhida Sekar R.</t>
  </si>
  <si>
    <t>Felix</t>
  </si>
  <si>
    <t>Fadhlan Hilmi Shafiyuddin Rubyarno</t>
  </si>
  <si>
    <t>Kab. Purworejo</t>
  </si>
  <si>
    <t>Endang Wijayanti</t>
  </si>
  <si>
    <t>Daffara Malika Abdullah</t>
  </si>
  <si>
    <t>Dwi Anugrah Savitri</t>
  </si>
  <si>
    <t>Virginia Putri Annisa</t>
  </si>
  <si>
    <t>Fahreza Nurhidayat</t>
  </si>
  <si>
    <t>Kota Palu</t>
  </si>
  <si>
    <t>Sulawesi Tengah</t>
  </si>
  <si>
    <t>Zulfikar Hadzalic</t>
  </si>
  <si>
    <t>Gabriel Isa Wisetya</t>
  </si>
  <si>
    <t>Mentari Khoerunnisa Azzahra</t>
  </si>
  <si>
    <t>Mutiara Indra Cahya</t>
  </si>
  <si>
    <t>Attha Ghaly Ridho Ananda</t>
  </si>
  <si>
    <t>Gevin Kurniawan</t>
  </si>
  <si>
    <t>Rani Saraswati</t>
  </si>
  <si>
    <t>Farkhandi Aridha</t>
  </si>
  <si>
    <t>Ewangga Patrianada</t>
  </si>
  <si>
    <t>Andrereza Medya Endrikaputra</t>
  </si>
  <si>
    <t>Kab. Lampung Timur</t>
  </si>
  <si>
    <t>Ahmad Fauzi</t>
  </si>
  <si>
    <t>Faatih Regind Qashash Roman</t>
  </si>
  <si>
    <t>Arkan Faruqi Narawangsa</t>
  </si>
  <si>
    <t>Habibah Azmiyatus Sholihah</t>
  </si>
  <si>
    <t>Adninda Fitri Risdianto</t>
  </si>
  <si>
    <t>Akira Mishima</t>
  </si>
  <si>
    <t>Kamila Zettira Zahwa</t>
  </si>
  <si>
    <t>Kab. Demak</t>
  </si>
  <si>
    <t>Akbar Febry Wahyu Adrian</t>
  </si>
  <si>
    <t>Naufal Ahmad Fauzy</t>
  </si>
  <si>
    <t>Kevin Lius Bong</t>
  </si>
  <si>
    <t>Syavina Maura Zahrani</t>
  </si>
  <si>
    <t>Muhammad Dihya Aby Abdi Manaf</t>
  </si>
  <si>
    <t>Gerald Hendrika</t>
  </si>
  <si>
    <t>Nathanael Reza Putra Widjaja</t>
  </si>
  <si>
    <t>Hanif Muhammad Zhafran</t>
  </si>
  <si>
    <t>Syifa Indah Cahyani</t>
  </si>
  <si>
    <t>Rayhan Nugraha Putra</t>
  </si>
  <si>
    <t>Rachel Gabriela Chen</t>
  </si>
  <si>
    <t>Ridwan Hardiansyah</t>
  </si>
  <si>
    <t>Kota Metro</t>
  </si>
  <si>
    <t>Rachel Josephine Cahya</t>
  </si>
  <si>
    <t>Syauqie Alifian Wandhara</t>
  </si>
  <si>
    <t>Irma Srimulyati</t>
  </si>
  <si>
    <t>Kab. Bandung</t>
  </si>
  <si>
    <t>Nicholas Jimmy Alden</t>
  </si>
  <si>
    <t>Athalia Beatrice Molianto</t>
  </si>
  <si>
    <t>Delvin Wijaya</t>
  </si>
  <si>
    <t>Moch. Rahadian Amantjik</t>
  </si>
  <si>
    <t>Hogan Chang</t>
  </si>
  <si>
    <t>Jeffrey</t>
  </si>
  <si>
    <t>Sandi Dwi Prasetyo</t>
  </si>
  <si>
    <t>Kab. Blitar</t>
  </si>
  <si>
    <t>Daniel Paniroi Situmorang</t>
  </si>
  <si>
    <t>Nikan Waradana Afif</t>
  </si>
  <si>
    <t>Vanya Priscillia Bendatu</t>
  </si>
  <si>
    <t>Vannes Wijaya</t>
  </si>
  <si>
    <t>Edgar Sulaeman</t>
  </si>
  <si>
    <t>Andrew Daniel Janong</t>
  </si>
  <si>
    <t>Andreas Reynard Samsico</t>
  </si>
  <si>
    <t>Ananda Ugracena Dharmayoga</t>
  </si>
  <si>
    <t>Samuel</t>
  </si>
  <si>
    <t>Rizky Rajendra Ananta Dewa</t>
  </si>
  <si>
    <t>Fredy Lawrence</t>
  </si>
  <si>
    <t>David Shane Goh</t>
  </si>
  <si>
    <t>Sultan Alta Alvaro Valencia</t>
  </si>
  <si>
    <t>Vanneshia Swiegl Lee</t>
  </si>
  <si>
    <t>I Dewa Nyoman Aditya Maha Diputra</t>
  </si>
  <si>
    <t>Edric Boby Tri Raharjo</t>
  </si>
  <si>
    <t>Denzel Elden Wijaya</t>
  </si>
  <si>
    <t>Daffa Al Fathan Zaki</t>
  </si>
  <si>
    <t>Michelle Chrisalyn Djunaidi</t>
  </si>
  <si>
    <t>Gian Aristo Lim</t>
  </si>
  <si>
    <t>Muhammad Enrizky Brillian Suharno</t>
  </si>
  <si>
    <t>Muhammad Nadhif Haryadipta</t>
  </si>
  <si>
    <t>Ernest Regia Achmad Chandra</t>
  </si>
  <si>
    <t>Agustino</t>
  </si>
  <si>
    <t>Kota Singkawang</t>
  </si>
  <si>
    <t>SMA Kanisius Jakarta</t>
  </si>
  <si>
    <t>SMA Methodist 2 Medan</t>
  </si>
  <si>
    <t>SMA Methodist 3 Medan</t>
  </si>
  <si>
    <t>SMAS Karunia Global School</t>
  </si>
  <si>
    <t>SMAN 1 Bumiayu</t>
  </si>
  <si>
    <t>SMAN 2 Depok</t>
  </si>
  <si>
    <t>SMAN 49 Jakarta</t>
  </si>
  <si>
    <t>SMAN 39 Jakarta</t>
  </si>
  <si>
    <t>SMAN 81 Jakarta</t>
  </si>
  <si>
    <t>SMAN 1 Ajibarang</t>
  </si>
  <si>
    <t>SMAN 1 Kepanjen</t>
  </si>
  <si>
    <t>SMAN 1 Sumatera Barat</t>
  </si>
  <si>
    <t>SMAN 78 Jakarta</t>
  </si>
  <si>
    <t>SMAN 1 Siak</t>
  </si>
  <si>
    <t>SMAN 1 Giri Banyuwangi</t>
  </si>
  <si>
    <t>SMAN 1 Bae Kudus</t>
  </si>
  <si>
    <t>SMAN 1 Matauli Pandan</t>
  </si>
  <si>
    <t>SMAN 1 Manggar</t>
  </si>
  <si>
    <t>SMAN 1 Bekasi</t>
  </si>
  <si>
    <t>SMAN 2 Madiun</t>
  </si>
  <si>
    <t>SMAN 1 Cimahi</t>
  </si>
  <si>
    <t>SMAN 3 Bandung</t>
  </si>
  <si>
    <t>SMAN 2 Bandar Lampung</t>
  </si>
  <si>
    <t>SMAN 7 Malang</t>
  </si>
  <si>
    <t>SMAN 1 Gianyar</t>
  </si>
  <si>
    <t>SMAN 1 Pamekasan</t>
  </si>
  <si>
    <t>SMAN 2 Bekasi</t>
  </si>
  <si>
    <t>SMAN 34 Jakarta</t>
  </si>
  <si>
    <t>SMAN 5 Surabaya</t>
  </si>
  <si>
    <t>SMAN 8 Yogyakarta</t>
  </si>
  <si>
    <t>SMAN Cahaya Madani Banten Boarding School</t>
  </si>
  <si>
    <t>SMAN 1 Sleman</t>
  </si>
  <si>
    <t>SMAN 1 Tuban</t>
  </si>
  <si>
    <t>SMAN 2 Jakarta</t>
  </si>
  <si>
    <t>SMAN 2 Cirebon</t>
  </si>
  <si>
    <t>SMAN 1 Purwokerto</t>
  </si>
  <si>
    <t>SMAN 1 Sukawati</t>
  </si>
  <si>
    <t>SMAN 1 Kebumen</t>
  </si>
  <si>
    <t>SMAN 1 Banjarnegara</t>
  </si>
  <si>
    <t>SMAN 1 Boyolali</t>
  </si>
  <si>
    <t>SMAN 1 Purworejo</t>
  </si>
  <si>
    <t>SMAN 1 Kasihan</t>
  </si>
  <si>
    <t>SMAN 1 Temanggung</t>
  </si>
  <si>
    <t>SMAN 1 Glagah</t>
  </si>
  <si>
    <t>SMAN 1 Jepara</t>
  </si>
  <si>
    <t>SMAN 1 Metro</t>
  </si>
  <si>
    <t>SMAN 1 Ciwidey</t>
  </si>
  <si>
    <t>SMAN 1 Srengat</t>
  </si>
  <si>
    <t>SMAN 1 Denpasar</t>
  </si>
  <si>
    <t>SMAN 8 Pekanbaru</t>
  </si>
  <si>
    <t>MAN Insan Cendekia Jambi</t>
  </si>
  <si>
    <t>MAN Insan Cendekia Padang Pariaman</t>
  </si>
  <si>
    <t>MAN Insan Cendekia Siak</t>
  </si>
  <si>
    <t>MAN Insan Cendekia Lampung Timur</t>
  </si>
  <si>
    <t>MAN 2 Sleman</t>
  </si>
  <si>
    <t>SMA Kesatuan Bangsa</t>
  </si>
  <si>
    <t>SMA Islamic Village</t>
  </si>
  <si>
    <t>SMA Pradita Dirgantara</t>
  </si>
  <si>
    <t>SMA Citra Kasih</t>
  </si>
  <si>
    <t>SMA Xaverius 1 Palembang</t>
  </si>
  <si>
    <t>SMA Cahaya Rancamaya</t>
  </si>
  <si>
    <t>SMA Springfield</t>
  </si>
  <si>
    <t>SMA Victory Plus</t>
  </si>
  <si>
    <t>SMA Teuku Nyak Arif Fatih Bilingual School</t>
  </si>
  <si>
    <t>SMA Science Plus Baitul Qur'An Boarding School Sambirejo</t>
  </si>
  <si>
    <t>SMA Labschool Jakarta</t>
  </si>
  <si>
    <t>SMA Santo Ignasius Singkawang</t>
  </si>
  <si>
    <t>SMAK Yos Sudarso Batam</t>
  </si>
  <si>
    <t>SMAK Petra 2 Surabaya</t>
  </si>
  <si>
    <t>SMAK Petra 1 Surabaya</t>
  </si>
  <si>
    <t>SMAK 7 BPK Penabur Jakarta</t>
  </si>
  <si>
    <t>SMAK Penabur Kota Wisata</t>
  </si>
  <si>
    <t>SMP Darma Yudha</t>
  </si>
  <si>
    <t>SMP Cahaya Rancamaya</t>
  </si>
  <si>
    <t>SMP Xaverius 1 Bandar Lampung</t>
  </si>
  <si>
    <t>SMP Al Hikmah Surabaya</t>
  </si>
  <si>
    <t>SMP Sinarmas World Academy</t>
  </si>
  <si>
    <t>SMPK Calvin</t>
  </si>
  <si>
    <t>SMPK Intan Permata Hati</t>
  </si>
  <si>
    <t>SMPK Petra 1 Surabaya</t>
  </si>
  <si>
    <t>SMPN 115 Jakarta</t>
  </si>
  <si>
    <t>Christopher Matthew</t>
  </si>
  <si>
    <t>Hendrikus Hansen Witarsa</t>
  </si>
  <si>
    <t>SMAK 3 BPK Penabur Jakarta</t>
  </si>
  <si>
    <t>Farrel Dwireswara Salim</t>
  </si>
  <si>
    <t>Aaron Alvarado Kristanto Julistiono</t>
  </si>
  <si>
    <t>SMPK Petra 3 Surabaya</t>
  </si>
  <si>
    <t>Bennett Clement</t>
  </si>
  <si>
    <t>SMAN 1 Bogor</t>
  </si>
  <si>
    <t>Audrey Felicio Anwar</t>
  </si>
  <si>
    <t>Justin Adrian Halim</t>
  </si>
  <si>
    <t>SMP Pl Bintang Laut Surakarta</t>
  </si>
  <si>
    <t>Rivaldo Billy Sebastian</t>
  </si>
  <si>
    <t>Muhammad Faiq Fauzi</t>
  </si>
  <si>
    <t>SMA Semesta BBS Semarang</t>
  </si>
  <si>
    <t>Rizky Maulana Hakim</t>
  </si>
  <si>
    <t>Ignatius Kent Hastu Parahita</t>
  </si>
  <si>
    <t>Markus Leonard Wijaya</t>
  </si>
  <si>
    <t>SMAN 3 Semarang</t>
  </si>
  <si>
    <t>Leonardo Irvin Pratama</t>
  </si>
  <si>
    <t>Vishandi Rudy Keneta</t>
  </si>
  <si>
    <t>SMA Darma Yudha Pekanbaru</t>
  </si>
  <si>
    <t>SMP Santa Maria Cirebon</t>
  </si>
  <si>
    <t>Aira Thalca Avila Putra</t>
  </si>
  <si>
    <t>Muhammad Fahmi Irfan</t>
  </si>
  <si>
    <t>Ian Christian Susanto</t>
  </si>
  <si>
    <t>SMA Santa Maria Pekanbaru</t>
  </si>
  <si>
    <t>Hardyanshel Kesuma</t>
  </si>
  <si>
    <t>SMA Saint John's School Tangerang</t>
  </si>
  <si>
    <t>Ubaidillah Ariq Prathama</t>
  </si>
  <si>
    <t>Sulthan Bimo Rizqullah</t>
  </si>
  <si>
    <t>Daffa Fathani Adila</t>
  </si>
  <si>
    <t>Nixon Widjaja</t>
  </si>
  <si>
    <t>SMPK IPEKA Plus BSD</t>
  </si>
  <si>
    <t>Ahmad Basyir Najwan</t>
  </si>
  <si>
    <t>SMAN 3 Banjarbaru</t>
  </si>
  <si>
    <t>Kota Banjarbaru</t>
  </si>
  <si>
    <t>Gusti Putu Surya Govinda Atmaja</t>
  </si>
  <si>
    <t>Hudzaifah Afif Alfatih Nasution</t>
  </si>
  <si>
    <t>Yuwanza Ramadhan</t>
  </si>
  <si>
    <t>SMAN 1 Depok</t>
  </si>
  <si>
    <t>Shafira Aurelia</t>
  </si>
  <si>
    <t>Ricky Wahyudi</t>
  </si>
  <si>
    <t>Arief Romadhon</t>
  </si>
  <si>
    <t>Ivander Jonathan M W</t>
  </si>
  <si>
    <t>SMA Mawar Sharon Christian School Surabaya</t>
  </si>
  <si>
    <t>Stella Kristi Triastari</t>
  </si>
  <si>
    <t>Rizky Ramadhana P. K.</t>
  </si>
  <si>
    <t>Talitha Putri</t>
  </si>
  <si>
    <t>Muhammad Morteza Mudrick</t>
  </si>
  <si>
    <t>SMAN 1 Surakarta</t>
  </si>
  <si>
    <t>Muhammad Agil Ghifari</t>
  </si>
  <si>
    <t>SMAN 1 Bukittinggi</t>
  </si>
  <si>
    <t>Kota Bukittinggi</t>
  </si>
  <si>
    <t>Alfian Gunawan</t>
  </si>
  <si>
    <t>SMA Santo Yosef Pangkalpinang</t>
  </si>
  <si>
    <t>Muhammad Irsyad Zaffarsyah</t>
  </si>
  <si>
    <t>Ferdian Airlangga</t>
  </si>
  <si>
    <t>Dzakiy Farid Fadhilah</t>
  </si>
  <si>
    <t>Alvin Ardiansyah</t>
  </si>
  <si>
    <t>SMAN 1 Genteng</t>
  </si>
  <si>
    <t>Rayhan Alghiffari Azizi</t>
  </si>
  <si>
    <t>SMAN 1 Pekalongan</t>
  </si>
  <si>
    <t>Kota Pekalongan</t>
  </si>
  <si>
    <t>Stefanie Muliadji</t>
  </si>
  <si>
    <t>Muhammad Rafi Azzami</t>
  </si>
  <si>
    <t>Muhammad Raihan</t>
  </si>
  <si>
    <t>MA Husnul Khotimah</t>
  </si>
  <si>
    <t>Agnes Simona Sengga</t>
  </si>
  <si>
    <t>SMA Katolik Frateran Ndao Ende</t>
  </si>
  <si>
    <t>Kab. Ende</t>
  </si>
  <si>
    <t>Nusa Tenggara Timur</t>
  </si>
  <si>
    <t>Muhammad Fauzan Syahbana</t>
  </si>
  <si>
    <t>SMAN 1 Tambun Selatan</t>
  </si>
  <si>
    <t>Muhammad Raihan Agis Pradana</t>
  </si>
  <si>
    <t>Azzimar Firdaus</t>
  </si>
  <si>
    <t>Bayu Dwiputra</t>
  </si>
  <si>
    <t>Jessica Mary Listijo</t>
  </si>
  <si>
    <t>Luthfiyah Yasmin</t>
  </si>
  <si>
    <t>Muhammad Dzul Fakhri</t>
  </si>
  <si>
    <t>SMAN 68 Jakarta</t>
  </si>
  <si>
    <t>Bakuh Danang Setyo Budi</t>
  </si>
  <si>
    <t>Albert Sutiono</t>
  </si>
  <si>
    <t>Muhammad Nuh Ihsan</t>
  </si>
  <si>
    <t>Winston Cahya</t>
  </si>
  <si>
    <t>Aldrian Jerriko</t>
  </si>
  <si>
    <t>Mark</t>
  </si>
  <si>
    <t>I Nengah Raka Swastika</t>
  </si>
  <si>
    <t>SMAN 4 Denpasar</t>
  </si>
  <si>
    <t>Lie, Kevin Marcellino Gunawan</t>
  </si>
  <si>
    <t>Immanuel Giustino Prasetio</t>
  </si>
  <si>
    <t>Hanif Al Majidan</t>
  </si>
  <si>
    <t>Yohanes Huanito Chandra</t>
  </si>
  <si>
    <t>Nanda Amar Rahsyad</t>
  </si>
  <si>
    <t>SMA Labschool Kebayoran Jakarta</t>
  </si>
  <si>
    <t>Augusto Prastyo Yoshuhiro Prakoso</t>
  </si>
  <si>
    <t>Theodorus Melvin</t>
  </si>
  <si>
    <t>SMAK 1 BPK Penabur Bandung</t>
  </si>
  <si>
    <t>Bilal Dwi Anugrah</t>
  </si>
  <si>
    <t>SMAN 5 Gowa</t>
  </si>
  <si>
    <t>Kab. Gowa</t>
  </si>
  <si>
    <t>Anang Nugraha Jiun</t>
  </si>
  <si>
    <t>Hilya Nadhira Iman</t>
  </si>
  <si>
    <t>Tito Wijayanto</t>
  </si>
  <si>
    <t>Farhan Dzikri Robbani</t>
  </si>
  <si>
    <t>I Gde Wira Wisnanta Dharma</t>
  </si>
  <si>
    <t>Muhamad Insani Nur Alqodri</t>
  </si>
  <si>
    <t>SMA Pesantren Unggul Al Bayan Sukabumi</t>
  </si>
  <si>
    <t>Kab. Sukabumi</t>
  </si>
  <si>
    <t>Daniella Nadia Prijadi</t>
  </si>
  <si>
    <t>SMA Stella Duce 1 Yogyakarta</t>
  </si>
  <si>
    <t>Muhammad Faqih Ilmi</t>
  </si>
  <si>
    <t>Tivano Antoni</t>
  </si>
  <si>
    <t>Vincent Ling</t>
  </si>
  <si>
    <t>Nicholas Patrick</t>
  </si>
  <si>
    <t>SMP Cita Hati Christian School</t>
  </si>
  <si>
    <t>Fernando Nathaniel Sutanto</t>
  </si>
  <si>
    <t>Fathiya Nur Assyifa</t>
  </si>
  <si>
    <t>Moses Mayer</t>
  </si>
  <si>
    <t>SMA Jakarta Intercultural School</t>
  </si>
  <si>
    <t>Dasco Gabriel</t>
  </si>
  <si>
    <t>Lucia Tirta Gunawan</t>
  </si>
  <si>
    <t>Ahmad Ghozi Fidinillah</t>
  </si>
  <si>
    <t>Reinatt Hansel Wijaya</t>
  </si>
  <si>
    <t>Fadhil Rasendriya Prabowo</t>
  </si>
  <si>
    <t>Muhammad Mufti Sofyannoor</t>
  </si>
  <si>
    <t>Fairuza Raryasdya Ayunda</t>
  </si>
  <si>
    <t>Benedictus Visto Kartika</t>
  </si>
  <si>
    <t>Widyanto Hadi Nugroho</t>
  </si>
  <si>
    <t>Fadli Aulawi Alghiffari</t>
  </si>
  <si>
    <t>Nicolas Othmar Theodarus</t>
  </si>
  <si>
    <t>Fidella Widjojo</t>
  </si>
  <si>
    <t>Muhammad Irham Luthfi</t>
  </si>
  <si>
    <t>Gregorius Emmanuel Henry</t>
  </si>
  <si>
    <t>Howard Halim</t>
  </si>
  <si>
    <t>Jauhar Wibisono</t>
  </si>
  <si>
    <t>SMAN 3 Yogyakarta</t>
  </si>
  <si>
    <t>Violin Yapputri</t>
  </si>
  <si>
    <t>Julian Fernando</t>
  </si>
  <si>
    <t>SMAN 3 Jambi</t>
  </si>
  <si>
    <t>Anis Farhan Itsnaini</t>
  </si>
  <si>
    <t>Ahmad Zidan</t>
  </si>
  <si>
    <t>Muhammad Izaaz Inhar Ramadhani</t>
  </si>
  <si>
    <t>Shakira Amirah</t>
  </si>
  <si>
    <t>Aldi Naufal Fitrah</t>
  </si>
  <si>
    <t>Zulfan Kasilas Dinca</t>
  </si>
  <si>
    <t>Made Ayu Utami Intaran</t>
  </si>
  <si>
    <t>SMAN 21 Jakarta</t>
  </si>
  <si>
    <t>Ananda Karla Athiyyah</t>
  </si>
  <si>
    <t>Fath Audi Aldikamil Ibrahim</t>
  </si>
  <si>
    <t>Muhammad Rifqi Muchdyat</t>
  </si>
  <si>
    <t>Hanif Al Husaini</t>
  </si>
  <si>
    <t>SMAN 1 Salatiga</t>
  </si>
  <si>
    <t>Kota Salatiga</t>
  </si>
  <si>
    <t>Naily Fairuz Salma El Milla</t>
  </si>
  <si>
    <t>Muhamad Daffa Kandias</t>
  </si>
  <si>
    <t>I Made Rhamandana Putra</t>
  </si>
  <si>
    <t>Ghayda Nafisa Assakura</t>
  </si>
  <si>
    <t>Muhammad Bariq Sadad</t>
  </si>
  <si>
    <t>Muhammad Raihan Ginanjar</t>
  </si>
  <si>
    <t>Martin Aurelius</t>
  </si>
  <si>
    <t>SMA Kemurnian 2 Jakarta</t>
  </si>
  <si>
    <t>Bistamy Muhammad Nursabur</t>
  </si>
  <si>
    <t>William Nathaniel</t>
  </si>
  <si>
    <t>Muhamad Abi Salman Aziz</t>
  </si>
  <si>
    <t>Nedi Sawego Yogya</t>
  </si>
  <si>
    <t>SMA Pribadi BBS Bandung</t>
  </si>
  <si>
    <t>Matthew Anderson Yasuo</t>
  </si>
  <si>
    <t>SMAK 8 BPK Penabur Jakarta</t>
  </si>
  <si>
    <t>Timmothy Yonathan</t>
  </si>
  <si>
    <t>Amelia Regina</t>
  </si>
  <si>
    <t>Muhammad Fairuziko Nurrajab</t>
  </si>
  <si>
    <t>Harrivcha Wendio Soemarno</t>
  </si>
  <si>
    <t>Nurul Ainun Nuha</t>
  </si>
  <si>
    <t>Nur Shofwan Zahroni</t>
  </si>
  <si>
    <t>Laila Faiqotul Husna</t>
  </si>
  <si>
    <t>Kirana Kalyanacitta Liman</t>
  </si>
  <si>
    <t>SMA Kolese Loyola Semarang</t>
  </si>
  <si>
    <t>Annisa Himmatul Aulia</t>
  </si>
  <si>
    <t>MAN 2 Kudus</t>
  </si>
  <si>
    <t>Muhammad Taufik Hidayat</t>
  </si>
  <si>
    <t>SMAN 1 Padang</t>
  </si>
  <si>
    <t>Kota Padang</t>
  </si>
  <si>
    <t>Bagus Amartya Yudhananto</t>
  </si>
  <si>
    <t>SMA Pribadi BBS Depok</t>
  </si>
  <si>
    <t>Yosia</t>
  </si>
  <si>
    <t>Muhammad Iqbal</t>
  </si>
  <si>
    <t>SMAN Modal Bangsa Aceh</t>
  </si>
  <si>
    <t>Hilmi Nuruzzaman</t>
  </si>
  <si>
    <t>Habib Luthfi Ash Shiddiqie</t>
  </si>
  <si>
    <t>Luqman Alifio Arhab</t>
  </si>
  <si>
    <t>SMAN 47 Jakarta</t>
  </si>
  <si>
    <t>Fajar Setiawan</t>
  </si>
  <si>
    <t>Vito Ghifari</t>
  </si>
  <si>
    <t>Muhammad Rifqi Alkayyis</t>
  </si>
  <si>
    <t>Khomsatun Chasanah</t>
  </si>
  <si>
    <t>MAN Insan Cendekia Pekalongan</t>
  </si>
  <si>
    <t>Jenny Sari Winata</t>
  </si>
  <si>
    <t>Antonius Berwin</t>
  </si>
  <si>
    <t>Razita Afrina Nuriyan</t>
  </si>
  <si>
    <t>Muhammad Bintang Pananjung</t>
  </si>
  <si>
    <t>Muhammad Farhan</t>
  </si>
  <si>
    <t>Meilani Ayu Safira</t>
  </si>
  <si>
    <t>Alam Laras Narottomo</t>
  </si>
  <si>
    <t>Difa Ayatullah Muthmainnah</t>
  </si>
  <si>
    <t>Muhammad Nabiel Indraprasta Irawan</t>
  </si>
  <si>
    <t>Elisabeth Maria Indah Feiranti</t>
  </si>
  <si>
    <t>Habibullah Hibatul Wafi</t>
  </si>
  <si>
    <t>SMAN 89 Jakarta</t>
  </si>
  <si>
    <t>Muhammad Ilham Ramadhan</t>
  </si>
  <si>
    <t>Rizkiandeva Nandayouwan</t>
  </si>
  <si>
    <t>Akhdan Dzaky Maulana</t>
  </si>
  <si>
    <t>Muhammad Azhar Faturahman</t>
  </si>
  <si>
    <t>SMAN 11 Bandung</t>
  </si>
  <si>
    <t>Raymond Tanujaya</t>
  </si>
  <si>
    <t>Restu Aji Nurpratama</t>
  </si>
  <si>
    <t>Bariq Ghazala</t>
  </si>
  <si>
    <t>SMA Yayasan Pupuk Kaltim Bontang</t>
  </si>
  <si>
    <t>Kota Bontang</t>
  </si>
  <si>
    <t>Dennisa Galuh Sekar Kinanthi</t>
  </si>
  <si>
    <t>Risky Rahmad Setiawan</t>
  </si>
  <si>
    <t>Dendy Rio Casillas Pratama</t>
  </si>
  <si>
    <t>Rikzan Zuhdi</t>
  </si>
  <si>
    <t>Vincent Hanzel Hartono</t>
  </si>
  <si>
    <t xml:space="preserve">Annisya Lintang Anindyalitza </t>
  </si>
  <si>
    <t>Gabriella Caryn Nanda</t>
  </si>
  <si>
    <t>Hanan Tsabitah</t>
  </si>
  <si>
    <t>Muhammad Ghithrif Gustomo Putra</t>
  </si>
  <si>
    <t>SMA Nasima Semarang</t>
  </si>
  <si>
    <t>Shania Rahmi</t>
  </si>
  <si>
    <t>Ricky Suhartono Iskandar</t>
  </si>
  <si>
    <t>Tantra Tanjaya</t>
  </si>
  <si>
    <t>Jessica Annabel Tio Prisca</t>
  </si>
  <si>
    <t>Ester Nadia Emor</t>
  </si>
  <si>
    <t>SMAN 9 Binsus Manado</t>
  </si>
  <si>
    <t>Kevi Cyril Ahmad</t>
  </si>
  <si>
    <t>Rizqiko Pandai Hamukti</t>
  </si>
  <si>
    <t>Frisca Thursandi Setyaningrum Daud</t>
  </si>
  <si>
    <t>Rayhan Ali Rachman</t>
  </si>
  <si>
    <t>Ariqoh Wahyu Armadhani</t>
  </si>
  <si>
    <t xml:space="preserve">Muhammad Rizky Aiman </t>
  </si>
  <si>
    <t>Adisti Maharani</t>
  </si>
  <si>
    <t>Prameswari Jovita Astuti Putri</t>
  </si>
  <si>
    <t>Rivenza Zahradiva Rudiananda</t>
  </si>
  <si>
    <t>Hadyan Prabowo</t>
  </si>
  <si>
    <t>Christopher Adrian Persadanta Ginting</t>
  </si>
  <si>
    <t>Owen Lim</t>
  </si>
  <si>
    <t>Melanie Permatasari</t>
  </si>
  <si>
    <t>SMAN 1 Pati</t>
  </si>
  <si>
    <t>Kab. Pati</t>
  </si>
  <si>
    <t>Winarko Tio</t>
  </si>
  <si>
    <t>Faisal Helmi Wicaksono</t>
  </si>
  <si>
    <t>Zhalza Septya Dewi</t>
  </si>
  <si>
    <t>Windia Urfa Hani</t>
  </si>
  <si>
    <t>Michelle Chandra</t>
  </si>
  <si>
    <t>Muhammad Anwar Ibrahim Daulay</t>
  </si>
  <si>
    <t>Kab. Tapanuli Selatan</t>
  </si>
  <si>
    <t>Hardy Salim</t>
  </si>
  <si>
    <t>Kota Tangerang</t>
  </si>
  <si>
    <t>Florence Yokhebed Valerie</t>
  </si>
  <si>
    <t>Silviana Maharani</t>
  </si>
  <si>
    <t>Muhammad Farhan Syauqi</t>
  </si>
  <si>
    <t>SMAN 2 Payakumbuh</t>
  </si>
  <si>
    <t>Kota Payakumbuh</t>
  </si>
  <si>
    <t>Clement Harsoyo</t>
  </si>
  <si>
    <t>Yhuanditra San</t>
  </si>
  <si>
    <t>SMA Muhammadiyah 2 Yogyakarta</t>
  </si>
  <si>
    <t>Ian Manuel</t>
  </si>
  <si>
    <t>Naomi Agnes Clarissa, Theng</t>
  </si>
  <si>
    <t>I Wayan Nugraha Satya Ananda</t>
  </si>
  <si>
    <t>Handi Halim</t>
  </si>
  <si>
    <t>Akmal Luthfi Adha Siregar</t>
  </si>
  <si>
    <t>SMA Nurul Ilmi Padang Sidempuan</t>
  </si>
  <si>
    <t>Kota Padang Sidempuan</t>
  </si>
  <si>
    <t>Rezky Ilham Yudhasaputra</t>
  </si>
  <si>
    <t>M. Yahya Ayyasy</t>
  </si>
  <si>
    <t>Shan Shan Mahendra Syuhada Al-Akbar</t>
  </si>
  <si>
    <t>Shokhibul Wajhil Munir</t>
  </si>
  <si>
    <t>Rahmat Rizqi Susanto</t>
  </si>
  <si>
    <t>Ivan Muhammad Mahendra</t>
  </si>
  <si>
    <t>Muhammad Andika Rifqi</t>
  </si>
  <si>
    <t>Ayodhya Karaniya Sikoko</t>
  </si>
  <si>
    <t>Dara Kusumawati</t>
  </si>
  <si>
    <t>Karina Imani</t>
  </si>
  <si>
    <t>Lionie Annabella Wijaya</t>
  </si>
  <si>
    <t>David Antonius Setiawan</t>
  </si>
  <si>
    <t>Jessica Angelina Ongkowijaya</t>
  </si>
  <si>
    <t>SMAK Eben Haezar Manado</t>
  </si>
  <si>
    <t>Muhammad Eko Akbar Heriyanto</t>
  </si>
  <si>
    <t>Baihaqi A. Khatim</t>
  </si>
  <si>
    <t>MAN 3 Malang</t>
  </si>
  <si>
    <t>Cahyani Tiara Safitri</t>
  </si>
  <si>
    <t>SMAN 1 Bojonegoro</t>
  </si>
  <si>
    <t>Kab. Bojonegoro</t>
  </si>
  <si>
    <t>Emanuel Verrell Didy</t>
  </si>
  <si>
    <t>SMA Kusuma Bangsa Palembang</t>
  </si>
  <si>
    <t>Fauzan Ilmi</t>
  </si>
  <si>
    <t>Athaya Qasamah</t>
  </si>
  <si>
    <t>Arvin Rafi Muhammad</t>
  </si>
  <si>
    <t>Mohammad Kurniawan Tamuu</t>
  </si>
  <si>
    <t>Hayda Arifa</t>
  </si>
  <si>
    <t>SMAN 2 Brebes</t>
  </si>
  <si>
    <t>Muhammad Hasbi Ali Faiqi</t>
  </si>
  <si>
    <t>Muhammad Farran Radhi</t>
  </si>
  <si>
    <t>Moh Fadhly Rizki Yazid</t>
  </si>
  <si>
    <t>Amalia Arifia Wardah</t>
  </si>
  <si>
    <t>Ghifary Muhammad</t>
  </si>
  <si>
    <t>Rafi Fauzan Abdillah</t>
  </si>
  <si>
    <t xml:space="preserve">Ayubella Anggraini Leksono </t>
  </si>
  <si>
    <t>Ramadi Syarif Hidayatullah</t>
  </si>
  <si>
    <t>Nafila Rizqi Arendra</t>
  </si>
  <si>
    <t>Muhammad Faqih Al Ghifari</t>
  </si>
  <si>
    <t>SMAN 1 Padang Panjang</t>
  </si>
  <si>
    <t>Muhammad Akbar Gani</t>
  </si>
  <si>
    <t>Ismail Sholeh Pradana</t>
  </si>
  <si>
    <t>SMAN 1 Bantul</t>
  </si>
  <si>
    <t>Gerhard Mangara</t>
  </si>
  <si>
    <t>Muhammad Irfan Azhar</t>
  </si>
  <si>
    <t>Ni Made Ayu Regina Karasugi</t>
  </si>
  <si>
    <t>SMAN 3 Denpasar</t>
  </si>
  <si>
    <t>Agista Komaladewi</t>
  </si>
  <si>
    <t>Ahmad Zainudin Mahfud</t>
  </si>
  <si>
    <t>Fayola</t>
  </si>
  <si>
    <t>Ahmad Ilham Romadhoni</t>
  </si>
  <si>
    <t>Khalifah Binri</t>
  </si>
  <si>
    <t>SMAN 1 Pangkalpinang</t>
  </si>
  <si>
    <t>Shannen Vania Tanuwijaya</t>
  </si>
  <si>
    <t>Azzahra Lintang Gunung Ramadhan</t>
  </si>
  <si>
    <t>Melati Rahmawati</t>
  </si>
  <si>
    <t>SMAN 2 Salatiga</t>
  </si>
  <si>
    <t>Hadyan Fawwaz Anshori</t>
  </si>
  <si>
    <t xml:space="preserve">Nabila Zahra Nur Aminah </t>
  </si>
  <si>
    <t>SMAN 3 Batam</t>
  </si>
  <si>
    <t>Dominic Finian Gunawan</t>
  </si>
  <si>
    <t>Akbar Anwar Syahrul</t>
  </si>
  <si>
    <t>Aldi Nugroho</t>
  </si>
  <si>
    <t>Alfu Afkar Anniffari</t>
  </si>
  <si>
    <t>SMAN 1 Ponorogo</t>
  </si>
  <si>
    <t>Kab. Ponorogo</t>
  </si>
  <si>
    <t>Indra M Setiawan Hrp</t>
  </si>
  <si>
    <t>Deden Hilmy Hijbulloh</t>
  </si>
  <si>
    <t>MAN 1 Bandung</t>
  </si>
  <si>
    <t>Yuda Andika Darmawan</t>
  </si>
  <si>
    <t>Rizki Astiananda</t>
  </si>
  <si>
    <t>Hilya Aulia Syafa</t>
  </si>
  <si>
    <t>Andi Muh Zakiy Mukhlis</t>
  </si>
  <si>
    <t>M. Restu Ramadhan</t>
  </si>
  <si>
    <t>Alifa Rahmania Amanuloh</t>
  </si>
  <si>
    <t>Amalia Cesarina Budiman</t>
  </si>
  <si>
    <t>Khansa Dhea Salsabila</t>
  </si>
  <si>
    <t>Dinda Al Anshori</t>
  </si>
  <si>
    <t>Muhammad Fauzy Ramadhan</t>
  </si>
  <si>
    <t>Mohammad Rifqi Zein</t>
  </si>
  <si>
    <t>Muhammad Hilmi Al Fatih</t>
  </si>
  <si>
    <t>Alwan Abdillah D.</t>
  </si>
  <si>
    <t>Turfa Auliarachman</t>
  </si>
  <si>
    <t>Nagita Gianty Annisa</t>
  </si>
  <si>
    <t>A. Syauqi Mirza Fakhri</t>
  </si>
  <si>
    <t>Syifa Fauziyah</t>
  </si>
  <si>
    <t>Haryono</t>
  </si>
  <si>
    <t>SMA Athirah Bone</t>
  </si>
  <si>
    <t>Kab. Bone</t>
  </si>
  <si>
    <t>Haris Munawar Lubis</t>
  </si>
  <si>
    <t>Kab. Deliserdang</t>
  </si>
  <si>
    <t>Mohamad Reza Nurrahman</t>
  </si>
  <si>
    <t>SMA Darul Falah</t>
  </si>
  <si>
    <t>Kab. Bandung Barat</t>
  </si>
  <si>
    <t>Mualif Al Imam</t>
  </si>
  <si>
    <t>SMA Darul Ulum 2 Jombang</t>
  </si>
  <si>
    <t>Richard Holman</t>
  </si>
  <si>
    <t>SMA Dian Harapan</t>
  </si>
  <si>
    <t>Giani Raras</t>
  </si>
  <si>
    <t>Wira Abdillah Siregar</t>
  </si>
  <si>
    <t>Theodorus Jonathan W.</t>
  </si>
  <si>
    <t>SMA Fransiskus Bandar Lampung</t>
  </si>
  <si>
    <t>Muhammad Dhyaksa</t>
  </si>
  <si>
    <t>SMA Insan Cendekia Madani</t>
  </si>
  <si>
    <t>Kevin Limanta</t>
  </si>
  <si>
    <t>Sergio Vieri</t>
  </si>
  <si>
    <t>SMA Intan Permata Hati Surabaya</t>
  </si>
  <si>
    <t>Erlang Wiratama</t>
  </si>
  <si>
    <t>Kevin Fikrisma</t>
  </si>
  <si>
    <t>Muhammad Yusuf Sholeh</t>
  </si>
  <si>
    <t>SMA IT Al Irsyad Purwokerto</t>
  </si>
  <si>
    <t>Michael Wibawa</t>
  </si>
  <si>
    <t>Lie Maximilianus M. K.</t>
  </si>
  <si>
    <t>SMA Karangturi Semarang</t>
  </si>
  <si>
    <t>Sutra Megariawati</t>
  </si>
  <si>
    <t>Nadia Khairunnisa F. C.</t>
  </si>
  <si>
    <t>Rangga Putra Pertama</t>
  </si>
  <si>
    <t>Anang Rizki Muharrom</t>
  </si>
  <si>
    <t>Amelia Nur Khasanah</t>
  </si>
  <si>
    <t>Aya Shika V. Bangun</t>
  </si>
  <si>
    <t>Eka Febriana T.</t>
  </si>
  <si>
    <t>Muhammad Afifurrahman</t>
  </si>
  <si>
    <t>Radryan Andrayukti</t>
  </si>
  <si>
    <t>Azkia Rahmah</t>
  </si>
  <si>
    <t>Indah Fitriani</t>
  </si>
  <si>
    <t>Maria Patricia I.</t>
  </si>
  <si>
    <t>Ghifari Muhammad Syani</t>
  </si>
  <si>
    <t>Ahmadi Ahmar Ar Rayyan</t>
  </si>
  <si>
    <t>Kelvin Johan</t>
  </si>
  <si>
    <t>Anantyanto Kurnia W.</t>
  </si>
  <si>
    <t>Namaskara Bagus Sani</t>
  </si>
  <si>
    <t>Fienny Angelina</t>
  </si>
  <si>
    <t>Raymond Ho</t>
  </si>
  <si>
    <t>Kevin Liyanto</t>
  </si>
  <si>
    <t>Agus Sentosa Hermawan</t>
  </si>
  <si>
    <t>Gunawan Setiawan</t>
  </si>
  <si>
    <t>Aaron Dwi Caesar O.</t>
  </si>
  <si>
    <t>Stacia Edina Johanna</t>
  </si>
  <si>
    <t>Sony Sugiharta Iskandar</t>
  </si>
  <si>
    <t>M. Taufiq Murtadho</t>
  </si>
  <si>
    <t>Maulinda Kusumawardani</t>
  </si>
  <si>
    <t>Feno Valentino</t>
  </si>
  <si>
    <t>Ikhlas Khairil Imam</t>
  </si>
  <si>
    <t>Fikri Karim</t>
  </si>
  <si>
    <t>Mendra Roberto</t>
  </si>
  <si>
    <t>SMA Regina Pacis Bogor</t>
  </si>
  <si>
    <t>Nicholas Steven</t>
  </si>
  <si>
    <t>SMA Saint Peter Jakarta</t>
  </si>
  <si>
    <t>Timothy Jacob Wahyudi</t>
  </si>
  <si>
    <t>SMA Santa Laurensia</t>
  </si>
  <si>
    <t>Louis Cahyadi</t>
  </si>
  <si>
    <t>Windi Chandra</t>
  </si>
  <si>
    <t>Pratamamia Agung P.</t>
  </si>
  <si>
    <t>Naura Assyifa Salma</t>
  </si>
  <si>
    <t>Emir Syahreza Fadhilla</t>
  </si>
  <si>
    <t>Muhammad Roihan Munajih</t>
  </si>
  <si>
    <t>Hilya Auliya</t>
  </si>
  <si>
    <t>Atika Nur Rochmah</t>
  </si>
  <si>
    <t>Fahmi</t>
  </si>
  <si>
    <t>Anab Maulana Barik</t>
  </si>
  <si>
    <t>Rahmat Waluyo</t>
  </si>
  <si>
    <t>Muhammad Ali Syaifudin</t>
  </si>
  <si>
    <t>Andra Hafi Aditya</t>
  </si>
  <si>
    <t>Reynaldi P Hertiansa</t>
  </si>
  <si>
    <t>Fahmi Adiyatma M.</t>
  </si>
  <si>
    <t>Christopher Samuel</t>
  </si>
  <si>
    <t>Rafael Herman Yosef</t>
  </si>
  <si>
    <t>Ryan Eka Cahaya</t>
  </si>
  <si>
    <t>Prabowo</t>
  </si>
  <si>
    <t>Toby Rufeo</t>
  </si>
  <si>
    <t>Brian Yaputra</t>
  </si>
  <si>
    <t>Neo Aditya Kuntar</t>
  </si>
  <si>
    <t>Anthony William Brian I.</t>
  </si>
  <si>
    <t>SMA UPH College</t>
  </si>
  <si>
    <t>Oktara Geovanny</t>
  </si>
  <si>
    <t>SMA Vidatra Bontang</t>
  </si>
  <si>
    <t>Sarjono Effendy</t>
  </si>
  <si>
    <t>SMA Xaverius Bandar Lampung</t>
  </si>
  <si>
    <t>Muhammad Ayaz Dzulfikar</t>
  </si>
  <si>
    <t>SMA YP Vidya Dahana Patra Bontang</t>
  </si>
  <si>
    <t>Rezky Arizaputra</t>
  </si>
  <si>
    <t>SMAI Al Azhar 1 Jakarta</t>
  </si>
  <si>
    <t>Dhianya Nuasnigi Zen</t>
  </si>
  <si>
    <t>Daniel Irawan</t>
  </si>
  <si>
    <t>Kevin Luvian</t>
  </si>
  <si>
    <t>Nicholas Adrian Wijaya</t>
  </si>
  <si>
    <t>Michelle Ko</t>
  </si>
  <si>
    <t>Valentino Prasetya</t>
  </si>
  <si>
    <t>Raymond Horia</t>
  </si>
  <si>
    <t>Robin Chandra</t>
  </si>
  <si>
    <t>Hans Rheza Halim</t>
  </si>
  <si>
    <t>Margareta</t>
  </si>
  <si>
    <t>Syera Anggreini Buntara</t>
  </si>
  <si>
    <t>Ruben Solomon Partono</t>
  </si>
  <si>
    <t>Jason Kristiano</t>
  </si>
  <si>
    <t>Vincent Chandra H.</t>
  </si>
  <si>
    <t>Ervin</t>
  </si>
  <si>
    <t>Wibisana Bramawidya</t>
  </si>
  <si>
    <t>Shanine Reilinvia</t>
  </si>
  <si>
    <t>Yolanda Karina Sari</t>
  </si>
  <si>
    <t>Melinda Gularso</t>
  </si>
  <si>
    <t>Albert Lucianto</t>
  </si>
  <si>
    <t>Steven Loekita Harsono</t>
  </si>
  <si>
    <t>Timothy Gabriel K.</t>
  </si>
  <si>
    <t>SMAK BPK Penabur Gading Serpong</t>
  </si>
  <si>
    <t>William Leonard S.</t>
  </si>
  <si>
    <t>Hugo Herdianto</t>
  </si>
  <si>
    <t>Kriesnawan Handy S.</t>
  </si>
  <si>
    <t>Alfons Datui</t>
  </si>
  <si>
    <t>Jonathan Christopher</t>
  </si>
  <si>
    <t>Vinny Marviani</t>
  </si>
  <si>
    <t>Irene Tania</t>
  </si>
  <si>
    <t>Sebastian Mualim</t>
  </si>
  <si>
    <t>SMAK BPK Penabur Sukabumi</t>
  </si>
  <si>
    <t>Kota Sukabumi</t>
  </si>
  <si>
    <t>Stephen Antonius</t>
  </si>
  <si>
    <t>SMAK Calvin Jakarta</t>
  </si>
  <si>
    <t>Daniel Tambuwun</t>
  </si>
  <si>
    <t>Reynaldi Arvin Goenawan</t>
  </si>
  <si>
    <t>Alexander Sachio</t>
  </si>
  <si>
    <t>SMAK IPEKA Pluit Jakarta</t>
  </si>
  <si>
    <t>Nicholas Susanto T.</t>
  </si>
  <si>
    <t>SMAK IPEKA Puri Indah Jakarta</t>
  </si>
  <si>
    <t>Valdi Ven Japranata</t>
  </si>
  <si>
    <t>Wilson Gomarga</t>
  </si>
  <si>
    <t>Jefferson Caesario I.</t>
  </si>
  <si>
    <t>Stevans Christian</t>
  </si>
  <si>
    <t>Alan Darmasaputra T.</t>
  </si>
  <si>
    <t>Lewi Setiabudi Yusuf</t>
  </si>
  <si>
    <t>Ricky The Ising</t>
  </si>
  <si>
    <t>Harry Setiawan Hamjaya</t>
  </si>
  <si>
    <t>Misael Chandra</t>
  </si>
  <si>
    <t>Wynne Wijaya</t>
  </si>
  <si>
    <t>SMAK Rajawali Makassar</t>
  </si>
  <si>
    <t>Dhyatmika</t>
  </si>
  <si>
    <t>SMAK Sang Timur Jakarta</t>
  </si>
  <si>
    <t>Christofel Rio Goenawan</t>
  </si>
  <si>
    <t>SMAK Tri Tunggal Semarang</t>
  </si>
  <si>
    <t>Ichsan Ramadhan</t>
  </si>
  <si>
    <t>SMAN 1 Balikpapan</t>
  </si>
  <si>
    <t>Kota Balikpapan</t>
  </si>
  <si>
    <t>Sulung Ade Pratama</t>
  </si>
  <si>
    <t>Muhammad Ridho I.</t>
  </si>
  <si>
    <t>Irfan Satria Putra</t>
  </si>
  <si>
    <t>Agung Maulana Ahmad</t>
  </si>
  <si>
    <t>SMAN 1 Blitar</t>
  </si>
  <si>
    <t>Kota Blitar</t>
  </si>
  <si>
    <t>Mochammad Zulfikar Adit</t>
  </si>
  <si>
    <t>Rafif Abdus Salam</t>
  </si>
  <si>
    <t>Jovan Zachari E.</t>
  </si>
  <si>
    <t>Fikry Nurrahman</t>
  </si>
  <si>
    <t>Amira Jati Oksiana</t>
  </si>
  <si>
    <t>Muhamad Agung Saryanto</t>
  </si>
  <si>
    <t>M. Dafa Wardana</t>
  </si>
  <si>
    <t>SMAN 1 Cianjur</t>
  </si>
  <si>
    <t>Kab. Cianjur</t>
  </si>
  <si>
    <t>I Putu Raditya Ambara P.</t>
  </si>
  <si>
    <t>Aldi Fahrezi</t>
  </si>
  <si>
    <t>Rakha Kanz Kautsar</t>
  </si>
  <si>
    <t>Juang Arwafa Cita</t>
  </si>
  <si>
    <t>Muhammad Ghufron</t>
  </si>
  <si>
    <t>Sekar Vania Uzlah</t>
  </si>
  <si>
    <t>Hadi Johar Prakoso</t>
  </si>
  <si>
    <t>SMAN 1 Gadingrejo</t>
  </si>
  <si>
    <t>Kab. Pringsewu</t>
  </si>
  <si>
    <t>Komang Widhi Widantha</t>
  </si>
  <si>
    <t>Mohammad Yazid Abdillah</t>
  </si>
  <si>
    <t>Irfani Prabaningrum</t>
  </si>
  <si>
    <t>Fatin Camilla Azhary</t>
  </si>
  <si>
    <t>SMAN 1 Kendal</t>
  </si>
  <si>
    <t>Kab. Kendal</t>
  </si>
  <si>
    <t>Yusra Fadli</t>
  </si>
  <si>
    <t>SMAN 1 Lubuk Alung</t>
  </si>
  <si>
    <t>M. Ikhsan Arif</t>
  </si>
  <si>
    <t>SMAN 1 Lubuk Sikaping</t>
  </si>
  <si>
    <t>Kab. Pasaman</t>
  </si>
  <si>
    <t>Ericko Ongko Joyo</t>
  </si>
  <si>
    <t>SMAN 1 Mataram</t>
  </si>
  <si>
    <t>Kota Mataram</t>
  </si>
  <si>
    <t>I Putu Aditio Artayasa</t>
  </si>
  <si>
    <t>Ammar Bimantara M.</t>
  </si>
  <si>
    <t>Yovita Tisarda Febriani</t>
  </si>
  <si>
    <t>Muhammad Faqih A. H.</t>
  </si>
  <si>
    <t>Ulfah Musyfah</t>
  </si>
  <si>
    <t>Dio Tri Eka Putra</t>
  </si>
  <si>
    <t>Wino Fadriand</t>
  </si>
  <si>
    <t>Evo Aptu Dika</t>
  </si>
  <si>
    <t>Sholihatul Richas</t>
  </si>
  <si>
    <t>Adipta Martulandi</t>
  </si>
  <si>
    <t>Cinta Sonia Cahyani</t>
  </si>
  <si>
    <t>Abdillah Yasir Wicaksono</t>
  </si>
  <si>
    <t>SMAN 1 Pontianak</t>
  </si>
  <si>
    <t>Dhanika</t>
  </si>
  <si>
    <t>SMAN 1 Probolinggo</t>
  </si>
  <si>
    <t>Kota Probolinggo</t>
  </si>
  <si>
    <t>Achmad Munif Prasojo</t>
  </si>
  <si>
    <t>SMAN 1 Purbalingga</t>
  </si>
  <si>
    <t>Kab. Purbalingga</t>
  </si>
  <si>
    <t>Ignatio Glory Adi W.K.</t>
  </si>
  <si>
    <t>SMAN 1 Rembang</t>
  </si>
  <si>
    <t>Kab. Rembang</t>
  </si>
  <si>
    <t>Rendra Ristian Wibowo</t>
  </si>
  <si>
    <t>Ragil Al Badrun P.</t>
  </si>
  <si>
    <t>SMAN 1 Sibolga</t>
  </si>
  <si>
    <t>Kab. Padang Lawas</t>
  </si>
  <si>
    <t>Jason Hartanto</t>
  </si>
  <si>
    <t>SMAN 1 Sidoarjo</t>
  </si>
  <si>
    <t>Ida Bagus Ngr Adrian A.</t>
  </si>
  <si>
    <t>Ken Prasojo</t>
  </si>
  <si>
    <t>SMAN 1 Situbondo</t>
  </si>
  <si>
    <t>Kab. Situbondo</t>
  </si>
  <si>
    <t>Khairun Nisa</t>
  </si>
  <si>
    <t>Abdel Hafiz</t>
  </si>
  <si>
    <t>Kazhimah Rosyada</t>
  </si>
  <si>
    <t>Puti Sury Alifah</t>
  </si>
  <si>
    <t>Edwin Aldrian Santoso</t>
  </si>
  <si>
    <t>Atrian Rahadi</t>
  </si>
  <si>
    <t>Yoel Agustheo Rinding</t>
  </si>
  <si>
    <t>Abdurrahman Naufal</t>
  </si>
  <si>
    <t>SMAN 1 Tangerang</t>
  </si>
  <si>
    <t>Prima Ardiansah Surya</t>
  </si>
  <si>
    <t>SMAN 1 Trenggalek</t>
  </si>
  <si>
    <t>Kab. Trenggalek</t>
  </si>
  <si>
    <t>Pandit Bagus Tri S.</t>
  </si>
  <si>
    <t>Uli Choirin Nisa</t>
  </si>
  <si>
    <t>SMAN 1 Wonosobo</t>
  </si>
  <si>
    <t>Kab. Wonosobo</t>
  </si>
  <si>
    <t>Nur Tsurayya</t>
  </si>
  <si>
    <t>Afiffah Nuur Mila H.</t>
  </si>
  <si>
    <t>Esa Azali Asyahid</t>
  </si>
  <si>
    <t>Fandy Rachmad Dewantoro</t>
  </si>
  <si>
    <t>Cahya Nur Rahmah</t>
  </si>
  <si>
    <t>Graini Annisa</t>
  </si>
  <si>
    <t>SMAN 10 Samarinda</t>
  </si>
  <si>
    <t>Kota Samarinda</t>
  </si>
  <si>
    <t>Agustiar</t>
  </si>
  <si>
    <t>SMAN 13 Jakarta</t>
  </si>
  <si>
    <t>Fitra Tri Auladi Abdilah</t>
  </si>
  <si>
    <t>M. Ghaffar Mukhlis</t>
  </si>
  <si>
    <t>SMAN 2 Cibinong</t>
  </si>
  <si>
    <t>Alvarez Fero</t>
  </si>
  <si>
    <t>Nur Indah Pertiwi</t>
  </si>
  <si>
    <t>Muhammad Umeir Haris</t>
  </si>
  <si>
    <t>SMAN 2 Pangkajene</t>
  </si>
  <si>
    <t>Kab. Pangkajene Dan Kepulauan</t>
  </si>
  <si>
    <t>Diana Puspitasari</t>
  </si>
  <si>
    <t>SMAN 2 Pare</t>
  </si>
  <si>
    <t>Kab. Kediri</t>
  </si>
  <si>
    <t>Ryan Setyabudi</t>
  </si>
  <si>
    <t>Sani Afifah</t>
  </si>
  <si>
    <t>Shaskia K Aguira</t>
  </si>
  <si>
    <t>SMAN 2 Tangerang Selatan</t>
  </si>
  <si>
    <t>Muthiah Nur Afifah</t>
  </si>
  <si>
    <t>SMAN 2 Tinggimoncong</t>
  </si>
  <si>
    <t>Hammam Raihan Mohammad</t>
  </si>
  <si>
    <t>SMAN 3 Bogor</t>
  </si>
  <si>
    <t>Andrian Wijaya</t>
  </si>
  <si>
    <t>Nindya Permata Bunda Su</t>
  </si>
  <si>
    <t>SMAN 3 Malang</t>
  </si>
  <si>
    <t>Moch Miftahul Fahmi</t>
  </si>
  <si>
    <t>Hikari Arif Iman</t>
  </si>
  <si>
    <t>Nanda Adi Kurniawan</t>
  </si>
  <si>
    <t>Izzah Wahidiah Rochmah</t>
  </si>
  <si>
    <t>Yosua Feri Wijaya</t>
  </si>
  <si>
    <t>Tjia Johan Setiawan</t>
  </si>
  <si>
    <t>Arum Narulita K. S.</t>
  </si>
  <si>
    <t>Maulana Imam Septyo P.</t>
  </si>
  <si>
    <t>Zulfa Hilmi Kautsar</t>
  </si>
  <si>
    <t>Jauhar Arifin</t>
  </si>
  <si>
    <t>Satria Yudha Adhitama</t>
  </si>
  <si>
    <t>Lantang Satriatama</t>
  </si>
  <si>
    <t>Datu Damarjiwo</t>
  </si>
  <si>
    <t>Dzaky Irfansyah</t>
  </si>
  <si>
    <t>Wira Ari Setiarini</t>
  </si>
  <si>
    <t>Evita Martha Dewi</t>
  </si>
  <si>
    <t>Rahma Yanti</t>
  </si>
  <si>
    <t>SMAN 48 Jakarta</t>
  </si>
  <si>
    <t>Naufal Alifyari</t>
  </si>
  <si>
    <t>SMAN 5 Bekasi</t>
  </si>
  <si>
    <t>Antakarana T. J. T.</t>
  </si>
  <si>
    <t>Muhammad Fatih Fauzi</t>
  </si>
  <si>
    <t>SMAN 5 Yogyakarta</t>
  </si>
  <si>
    <t>Disniyanto Aldi Dwika</t>
  </si>
  <si>
    <t>SMAN 61 Jakarta</t>
  </si>
  <si>
    <t>Siti Muthmainnah S.</t>
  </si>
  <si>
    <t>Muhamad Dzaki Albiruni</t>
  </si>
  <si>
    <t>Adita Hadining Putri</t>
  </si>
  <si>
    <t>SMAN 70 Jakarta</t>
  </si>
  <si>
    <t>Zahra Fitriana Suhirta</t>
  </si>
  <si>
    <t>Muhammad Fithratur R.</t>
  </si>
  <si>
    <t>Timothy Antoni</t>
  </si>
  <si>
    <t>Hana Widiapsari Nuraini</t>
  </si>
  <si>
    <t>Daniera Nanda Ariefti</t>
  </si>
  <si>
    <t>Ryan Riyadi</t>
  </si>
  <si>
    <t>Andito Jeremia Adhyatma</t>
  </si>
  <si>
    <t>Safira Andriani</t>
  </si>
  <si>
    <t>Aaron Syahronitua S.</t>
  </si>
  <si>
    <t>Mochamad Fachri</t>
  </si>
  <si>
    <t>Reno M. Athallah</t>
  </si>
  <si>
    <t>Josua Aditya Mustiko</t>
  </si>
  <si>
    <t>Clifert Walandouw</t>
  </si>
  <si>
    <t>SMAN Banua Kalsel BBS</t>
  </si>
  <si>
    <t>Ariana Maharani</t>
  </si>
  <si>
    <t>Wahyu Martumpal H. Silo</t>
  </si>
  <si>
    <t>Rizki Ihza</t>
  </si>
  <si>
    <t>Nadia Desratri E.</t>
  </si>
  <si>
    <t>Vanessa Alma P.</t>
  </si>
  <si>
    <t>Avicenna Wisesa</t>
  </si>
  <si>
    <t>Dewan Silasakti Buwana</t>
  </si>
  <si>
    <t>SMAN Sragen BBS</t>
  </si>
  <si>
    <t>Kab. Sragen</t>
  </si>
  <si>
    <t>Maulana Rahman</t>
  </si>
  <si>
    <t>Radya Aulia Rahman</t>
  </si>
  <si>
    <t>Farras M. Hibban Faddila</t>
  </si>
  <si>
    <t>Machlery Agung Pangestu</t>
  </si>
  <si>
    <t>Muhammad Mahbub Syah</t>
  </si>
  <si>
    <t>M. Nasirudin</t>
  </si>
  <si>
    <t>Ahmad Humaedi</t>
  </si>
  <si>
    <t>Azhar Fahd Al Faridz</t>
  </si>
  <si>
    <t>Ahmad Iman Ronalda</t>
  </si>
  <si>
    <t>Siti Nafisatul Yasmine Azzackiyah</t>
  </si>
  <si>
    <t>Muh. Ahdillah Fadlila Daya Jati</t>
  </si>
  <si>
    <t>Dini Nurul Fajri</t>
  </si>
  <si>
    <t>Mochammad Fadhil S.G.</t>
  </si>
  <si>
    <t>Ahmad Maghfuri</t>
  </si>
  <si>
    <t>Luthfi Naufan Yamin</t>
  </si>
  <si>
    <t>Syifa Salsabila</t>
  </si>
  <si>
    <t>Nur Muhammad Ichsan</t>
  </si>
  <si>
    <t>Satrio Wahyu Fathurrahman</t>
  </si>
  <si>
    <t>Muhammad Hamid Al Faqihi</t>
  </si>
  <si>
    <t>Ahmad Syauqi Mirza Fakhri</t>
  </si>
  <si>
    <t>Uyun Charisa Aziza</t>
  </si>
  <si>
    <t>Vicky Andryanda Pratama</t>
  </si>
  <si>
    <t>Ibnu Al Rasyid</t>
  </si>
  <si>
    <t>Evan Putra Limanto</t>
  </si>
  <si>
    <t>SMA Bina Bangsa Jakarta</t>
  </si>
  <si>
    <t>Arif Agung Wibowo</t>
  </si>
  <si>
    <t>SMA Charis National Academy Malang</t>
  </si>
  <si>
    <t>Muhammad Agung Lazuardi</t>
  </si>
  <si>
    <t>SMA Dwiwarna Bogor</t>
  </si>
  <si>
    <t>Mufti Al Ummam</t>
  </si>
  <si>
    <t>Yudi Reza Phallaphi</t>
  </si>
  <si>
    <t>Angela Monalisa Kurniawan</t>
  </si>
  <si>
    <t>SMA Fons Vitae 1 Jakarta</t>
  </si>
  <si>
    <t>Edwin Suyitno</t>
  </si>
  <si>
    <t>SMA Kalam Kudus Sukoharjo</t>
  </si>
  <si>
    <t>Kresna Aditya Raharja</t>
  </si>
  <si>
    <t>Daniel Lawy</t>
  </si>
  <si>
    <t>Joshua R. Theodoroes</t>
  </si>
  <si>
    <t>Lestary Jakara Barany</t>
  </si>
  <si>
    <t>Albert Duke Tantono</t>
  </si>
  <si>
    <t>Abdur Rohman</t>
  </si>
  <si>
    <t>Ramadani Dwi Kurniawan</t>
  </si>
  <si>
    <t>Cagar Irwin</t>
  </si>
  <si>
    <t>Fiqie Amanatia F.</t>
  </si>
  <si>
    <t>Anisa Novianti</t>
  </si>
  <si>
    <t>Natasha</t>
  </si>
  <si>
    <t>Tamara Ey Firsty</t>
  </si>
  <si>
    <t>Henry Jayakusuma</t>
  </si>
  <si>
    <t>The Arif Setio Nugroho</t>
  </si>
  <si>
    <t>Aloysius Josua</t>
  </si>
  <si>
    <t>Adam Jordan</t>
  </si>
  <si>
    <t>Rhesa Edrick Tendean</t>
  </si>
  <si>
    <t>Kota Tomohon</t>
  </si>
  <si>
    <t>Chalvin</t>
  </si>
  <si>
    <t>Muhammad Arif Hidayat</t>
  </si>
  <si>
    <t>Natasha Amanda</t>
  </si>
  <si>
    <t>Amelia Chandra</t>
  </si>
  <si>
    <t>Fransisca Andriani</t>
  </si>
  <si>
    <t>Calvin Wijaya Johan</t>
  </si>
  <si>
    <t>Sunardi Widjaja</t>
  </si>
  <si>
    <t>Alief Moulana</t>
  </si>
  <si>
    <t>Umar Alfarouk</t>
  </si>
  <si>
    <t>M. Adnan Reza W.</t>
  </si>
  <si>
    <t>Rizky Yudha Irawan</t>
  </si>
  <si>
    <t>Rendy Candra</t>
  </si>
  <si>
    <t>Ignatius Aditya H.</t>
  </si>
  <si>
    <t>SMA Regina Pacis Surakarta</t>
  </si>
  <si>
    <t>Claudia</t>
  </si>
  <si>
    <t>Herbert Ilhan Tanujaya</t>
  </si>
  <si>
    <t>Alvian Prasetya</t>
  </si>
  <si>
    <t>Joshua A. Kosasih</t>
  </si>
  <si>
    <t>SMA Santo Aloysius 2 Bandung</t>
  </si>
  <si>
    <t>Tiffany</t>
  </si>
  <si>
    <t>Nurul Muizah</t>
  </si>
  <si>
    <t>Nindya Widita A.</t>
  </si>
  <si>
    <t>Zamil Majdy</t>
  </si>
  <si>
    <t>Khairu Zein</t>
  </si>
  <si>
    <t>Hana Fauzyyah Hanifin</t>
  </si>
  <si>
    <t>Ima Ningtyas C.R.</t>
  </si>
  <si>
    <t>Basanda Etavita</t>
  </si>
  <si>
    <t>Jaswin</t>
  </si>
  <si>
    <t>Finnie Tesiana</t>
  </si>
  <si>
    <t>Fannie Tesiana</t>
  </si>
  <si>
    <t>Joandy Leonata Pratama</t>
  </si>
  <si>
    <t>Bram Azali</t>
  </si>
  <si>
    <t>Dewi Sartika</t>
  </si>
  <si>
    <t>SMA Sutomo 2 Medan</t>
  </si>
  <si>
    <t>Edo Krisna Dewandono</t>
  </si>
  <si>
    <t>SMA Taruna Dra. Zulaeha</t>
  </si>
  <si>
    <t>Kab. Probolinggo</t>
  </si>
  <si>
    <t>Gusnadi Wiyoga</t>
  </si>
  <si>
    <t>Lazuardi Arzak A.H.</t>
  </si>
  <si>
    <t>Fransiska Herline N.</t>
  </si>
  <si>
    <t>Istiqomah</t>
  </si>
  <si>
    <t>Derry Andriawan</t>
  </si>
  <si>
    <t>Adli Nur Rahman</t>
  </si>
  <si>
    <t>SMA Terpadu Hayatan Thayyibah</t>
  </si>
  <si>
    <t>Muhammad Ghalib Adhiprawira</t>
  </si>
  <si>
    <t>SMA Terpadu Krida Nusantara</t>
  </si>
  <si>
    <t>Valentino Sudaryo</t>
  </si>
  <si>
    <t>SMA Tunas Bangsa</t>
  </si>
  <si>
    <t>Kab. Kubu Raya</t>
  </si>
  <si>
    <t>Christopher Wiriawan</t>
  </si>
  <si>
    <t>SMA Tunas Muda Jakarta</t>
  </si>
  <si>
    <t>Ignatius Egan Jonatan</t>
  </si>
  <si>
    <t>SMA Xaverius 1 Jambi</t>
  </si>
  <si>
    <t>Alva Thomson</t>
  </si>
  <si>
    <t>Febrian Wilson</t>
  </si>
  <si>
    <t>Cahyadi Thunggono</t>
  </si>
  <si>
    <t>Jonathan Mulyawan Woenardi</t>
  </si>
  <si>
    <t>Andika Kusuma</t>
  </si>
  <si>
    <t>James Surya</t>
  </si>
  <si>
    <t>Virayadhika Putra</t>
  </si>
  <si>
    <t>Jessica Lius</t>
  </si>
  <si>
    <t>Nathan James R.</t>
  </si>
  <si>
    <t>Stanley Orlando</t>
  </si>
  <si>
    <t>Kelvin Suriyaputra</t>
  </si>
  <si>
    <t>Eklesia Mutiara</t>
  </si>
  <si>
    <t>Ignatius Randy</t>
  </si>
  <si>
    <t>Anthony</t>
  </si>
  <si>
    <t>Bob Hartadhi</t>
  </si>
  <si>
    <t>Alfred</t>
  </si>
  <si>
    <t>Adi Suryanata Herwana</t>
  </si>
  <si>
    <t>Wibie Christianto</t>
  </si>
  <si>
    <t>Eka Hema Sutandar</t>
  </si>
  <si>
    <t>Gloria Evita Thalia</t>
  </si>
  <si>
    <t>Nicholas Sadjoli</t>
  </si>
  <si>
    <t>Robert Sebastian Herlim</t>
  </si>
  <si>
    <t>Felicia Mulia</t>
  </si>
  <si>
    <t>Marcellus</t>
  </si>
  <si>
    <t>Edwin Satya Jaya Putra</t>
  </si>
  <si>
    <t>SMAK St. Louis 1 Surabaya</t>
  </si>
  <si>
    <t>Andika Putra Bhakti</t>
  </si>
  <si>
    <t>Muhammad Zaky Khairuddin</t>
  </si>
  <si>
    <t>Yusuf Patria</t>
  </si>
  <si>
    <t>Listiana Alifia N.</t>
  </si>
  <si>
    <t>Frea Disa Alfian</t>
  </si>
  <si>
    <t>SMAN 1 Batam</t>
  </si>
  <si>
    <t>Ari Wibisana</t>
  </si>
  <si>
    <t>Muhammad Hanif</t>
  </si>
  <si>
    <t>M. Rais Fathin M.</t>
  </si>
  <si>
    <t>Suryana</t>
  </si>
  <si>
    <t>Asri Hadiyanti Giastuti</t>
  </si>
  <si>
    <t>Puguh Pambudi Utomo</t>
  </si>
  <si>
    <t>Ahmad Ghofar Mulyanto</t>
  </si>
  <si>
    <t>SMAN 1 Cirebon</t>
  </si>
  <si>
    <t>Asedio Satya G.</t>
  </si>
  <si>
    <t>Ghilman Al Fatih</t>
  </si>
  <si>
    <t>Margaretha Silia K.H.</t>
  </si>
  <si>
    <t>Amalina Aulia Baqin</t>
  </si>
  <si>
    <t>Eko Purwanto</t>
  </si>
  <si>
    <t>Doni Lutfi Anggara</t>
  </si>
  <si>
    <t>Wahyu Orphan Kuswantoro</t>
  </si>
  <si>
    <t>Riswanda Himawan</t>
  </si>
  <si>
    <t>SMAN 1 Gresik</t>
  </si>
  <si>
    <t>Kab. Gresik</t>
  </si>
  <si>
    <t>Ulfah Choerunnisa N.</t>
  </si>
  <si>
    <t>Yulia Enita</t>
  </si>
  <si>
    <t>Verdy Togi Horja</t>
  </si>
  <si>
    <t>Lidya Pertiwi Suhandoko</t>
  </si>
  <si>
    <t>Ivone Marselina Nugraha</t>
  </si>
  <si>
    <t>SMAN 1 Kudus</t>
  </si>
  <si>
    <t>Putu Arya Wigita</t>
  </si>
  <si>
    <t>SMAN 1 Kuta</t>
  </si>
  <si>
    <t>Kab. Badung</t>
  </si>
  <si>
    <t>Guritno Safitri M.</t>
  </si>
  <si>
    <t>SMAN 1 Lawang Malang</t>
  </si>
  <si>
    <t>Husen Wahyu Adi</t>
  </si>
  <si>
    <t>SMAN 1 Magelang</t>
  </si>
  <si>
    <t>Kota Magelang</t>
  </si>
  <si>
    <t>Kurniawati Yuli Ashari</t>
  </si>
  <si>
    <t>Fun Nagede Adinsyah</t>
  </si>
  <si>
    <t>Cendi Diar Permata Dana</t>
  </si>
  <si>
    <t>SMAN 1 Mojoagung</t>
  </si>
  <si>
    <t>Asrina Enggarela</t>
  </si>
  <si>
    <t>Rafika Farah Maulia</t>
  </si>
  <si>
    <t>Darius Chandra</t>
  </si>
  <si>
    <t>SMAN 1 Pekanbaru</t>
  </si>
  <si>
    <t>William Wibowo</t>
  </si>
  <si>
    <t>Stefani Kartika Putri</t>
  </si>
  <si>
    <t>Nugraha Setya Ardi</t>
  </si>
  <si>
    <t>Kadek Adit Wiryadana</t>
  </si>
  <si>
    <t>Kd. Dwi Wira Sanjaya</t>
  </si>
  <si>
    <t>Ulya Habiburrahman</t>
  </si>
  <si>
    <t>SMAN 1 Taliwang</t>
  </si>
  <si>
    <t>Kab. Sumbawa Barat</t>
  </si>
  <si>
    <t>Hafidz Muhammad Yudhaifha</t>
  </si>
  <si>
    <t>Ahmad Zaenun Faiz</t>
  </si>
  <si>
    <t>Galih Pradipto W.</t>
  </si>
  <si>
    <t>F. Yoga Esa Wibowo</t>
  </si>
  <si>
    <t>Aditya Bagas Caswita</t>
  </si>
  <si>
    <t>Cokro Wibowo Suratno</t>
  </si>
  <si>
    <t>Ogy D. Aulia</t>
  </si>
  <si>
    <t>SMAN 10 Padang</t>
  </si>
  <si>
    <t>Aulia Astrico Pratama</t>
  </si>
  <si>
    <t>Arham Zainal Junaid</t>
  </si>
  <si>
    <t>SMAN 17 Makassar</t>
  </si>
  <si>
    <t>Albert Pranata</t>
  </si>
  <si>
    <t>W.P. Anantawikrama</t>
  </si>
  <si>
    <t>Madina Rizqia</t>
  </si>
  <si>
    <t>Nadia Cahya</t>
  </si>
  <si>
    <t>Lidya Chrisnawaty Efrata</t>
  </si>
  <si>
    <t>Genta Chaerunisa</t>
  </si>
  <si>
    <t>M. Faqih Afthon</t>
  </si>
  <si>
    <t>SMAN 2 Kudus</t>
  </si>
  <si>
    <t>Raja Bagus Arief Rahman</t>
  </si>
  <si>
    <t>Bambang Wisanggeni D.N.S</t>
  </si>
  <si>
    <t>Faizatuzzahrah R.</t>
  </si>
  <si>
    <t>Setyo Ramdhoni</t>
  </si>
  <si>
    <t>SMAN 2 Tangerang</t>
  </si>
  <si>
    <t>Muhammad Ihsan Ananta</t>
  </si>
  <si>
    <t>Noviyanti Listyaningrum</t>
  </si>
  <si>
    <t>SMAN 2 Yogyakarta</t>
  </si>
  <si>
    <t>Drestanto M. Dyasputro</t>
  </si>
  <si>
    <t>SMAN 28 Jakarta</t>
  </si>
  <si>
    <t>Hana Camelia</t>
  </si>
  <si>
    <t>Haitsam Shiddiq Siregar</t>
  </si>
  <si>
    <t>Furqan Abdul Rais Zordi</t>
  </si>
  <si>
    <t>SMAN 3 Bukittinggi</t>
  </si>
  <si>
    <t>I Gusti Ngurah Putra Sattvika</t>
  </si>
  <si>
    <t>Devianto</t>
  </si>
  <si>
    <t>Novita Eka Rahmawati</t>
  </si>
  <si>
    <t>SMAN 3 Madiun</t>
  </si>
  <si>
    <t>Koyuki Atifa Rahmi</t>
  </si>
  <si>
    <t>M. Faisal Dzulfikar</t>
  </si>
  <si>
    <t>Ana Widya Permatasari</t>
  </si>
  <si>
    <t>Maria Pradnya Paramita</t>
  </si>
  <si>
    <t>Isna Riski Safira</t>
  </si>
  <si>
    <t>Nindy Aditya Dewi</t>
  </si>
  <si>
    <t>Nela Gustina M.</t>
  </si>
  <si>
    <t>Prasetyo Budi Widagdo</t>
  </si>
  <si>
    <t>Paramita Ayu S.</t>
  </si>
  <si>
    <t>Amrina Rosyada</t>
  </si>
  <si>
    <t>Richard Wellianto</t>
  </si>
  <si>
    <t>SMAN 4 Berau</t>
  </si>
  <si>
    <t>Kab. Berau</t>
  </si>
  <si>
    <t>I Wayan Windu Sara</t>
  </si>
  <si>
    <t>Jordan Brahmansyah</t>
  </si>
  <si>
    <t>Nesdytira Sunu Suhartan</t>
  </si>
  <si>
    <t>Rizky Adi Purwoko</t>
  </si>
  <si>
    <t>Aisyah Zakiah</t>
  </si>
  <si>
    <t>Zahrotun Naimah</t>
  </si>
  <si>
    <t>Rio Saumun Qodri</t>
  </si>
  <si>
    <t>Dwi Nuryanti</t>
  </si>
  <si>
    <t>Renaissa P. Darajati</t>
  </si>
  <si>
    <t>Sandy Apriliansyah</t>
  </si>
  <si>
    <t>SMAN 58 Jakarta</t>
  </si>
  <si>
    <t>Ivan Devara</t>
  </si>
  <si>
    <t>Annisa Erviena Haniev</t>
  </si>
  <si>
    <t>Muhammad Farhan Maruli</t>
  </si>
  <si>
    <t>Diastuti Utami</t>
  </si>
  <si>
    <t>Ryorda Triaptahadi</t>
  </si>
  <si>
    <t>Fandy Rahardi</t>
  </si>
  <si>
    <t>Muhammad Mufid M.</t>
  </si>
  <si>
    <t>Noviandi Darmawan</t>
  </si>
  <si>
    <t>Anindita Prima D.P.</t>
  </si>
  <si>
    <t>Sintaningsih Utami</t>
  </si>
  <si>
    <t>Shinta Nur Amalina</t>
  </si>
  <si>
    <t>Ricky Januar Honarto</t>
  </si>
  <si>
    <t>Annisa Auliarahmah</t>
  </si>
  <si>
    <t>Erfince Wanimbo</t>
  </si>
  <si>
    <t>SMAN Karubaga</t>
  </si>
  <si>
    <t>Kab. Tolikara</t>
  </si>
  <si>
    <t>Papua</t>
  </si>
  <si>
    <t>Angelia Valentine Tirayo</t>
  </si>
  <si>
    <t>SMAN Madani Palu</t>
  </si>
  <si>
    <t>Ni Made Nadya Prabawanty</t>
  </si>
  <si>
    <t>Alfino Rahel</t>
  </si>
  <si>
    <t>Rizky Oulia O.P.L.</t>
  </si>
  <si>
    <t>Ikra Wahyu P.</t>
  </si>
  <si>
    <t>Dhea Arokhman</t>
  </si>
  <si>
    <t>Imang Eko Saputro</t>
  </si>
  <si>
    <t>Yoga Rafinika</t>
  </si>
  <si>
    <t>Abu Bakar Abdul Hamid</t>
  </si>
  <si>
    <t>Gentur Waskito T.</t>
  </si>
  <si>
    <t>Mohammad Iqbal Kinasih G.</t>
  </si>
  <si>
    <t>Felix Setyawan</t>
  </si>
  <si>
    <t>Alifan Darul Ilma</t>
  </si>
  <si>
    <t>Khoirul Haq Nurul R.</t>
  </si>
  <si>
    <t>Paschalis Pindyka A.K.</t>
  </si>
  <si>
    <t>Sylvi Febriana R.I.</t>
  </si>
  <si>
    <t>Maulidia Ekaputri</t>
  </si>
  <si>
    <t>Almira Rahmaida</t>
  </si>
  <si>
    <t>Athaariq Ramadino</t>
  </si>
  <si>
    <t>Enggartiasto</t>
  </si>
  <si>
    <t>Abdan Malaka</t>
  </si>
  <si>
    <t>Seto Julianto</t>
  </si>
  <si>
    <t>Diannovi Islamiyati</t>
  </si>
  <si>
    <t>M. Fahmi Firmansyah P.</t>
  </si>
  <si>
    <t>Defiska Andang N.</t>
  </si>
  <si>
    <t>Ivannsa R. Moussafy</t>
  </si>
  <si>
    <t>Gabriela Leilani Wijaya</t>
  </si>
  <si>
    <t>Gilang Enggar Lana</t>
  </si>
  <si>
    <t>Mujahid Alhaq</t>
  </si>
  <si>
    <t>Jesslyn Jane</t>
  </si>
  <si>
    <t>Muhammad Ilham</t>
  </si>
  <si>
    <t>Irvan Albert Riady</t>
  </si>
  <si>
    <t>Akhmad Ashari Triwijaya</t>
  </si>
  <si>
    <t>Amira Az Zahra</t>
  </si>
  <si>
    <t>Sukma Hanindya Sari</t>
  </si>
  <si>
    <t>Febrian Fadila Rizky</t>
  </si>
  <si>
    <t>Muhammad Nashirul Haq</t>
  </si>
  <si>
    <t>Ali Akbar Hashaemi Rafs</t>
  </si>
  <si>
    <t>Nisrina Bahiyah Kesuma</t>
  </si>
  <si>
    <t>Michael Widjaja</t>
  </si>
  <si>
    <t>Muhammad Fandy Ilhami</t>
  </si>
  <si>
    <t>Jonathan Teopilus</t>
  </si>
  <si>
    <t>Ainur Ridho</t>
  </si>
  <si>
    <t>Dwi Siswanto</t>
  </si>
  <si>
    <t>I Gusti Agung Ayu Sugita Sari</t>
  </si>
  <si>
    <t>Fajar Nur Majid</t>
  </si>
  <si>
    <t>Leonardus Berlianto S.</t>
  </si>
  <si>
    <t>Danang Darmawan</t>
  </si>
  <si>
    <t>SMA Al Kautsar Bandar Lampung</t>
  </si>
  <si>
    <t>DI Yogyakarta</t>
  </si>
  <si>
    <t>MA Mu'allimin Muhammadiyah Yogyakarta</t>
  </si>
  <si>
    <t>MA Unggulan Darul Mursyid</t>
  </si>
  <si>
    <r>
      <rPr>
        <sz val="11"/>
        <color rgb="FF231F20"/>
        <rFont val="Arial Narrow"/>
        <family val="2"/>
      </rPr>
      <t>MAN 1 Metro</t>
    </r>
  </si>
  <si>
    <t>MAN 1 Pekanbaru</t>
  </si>
  <si>
    <r>
      <rPr>
        <sz val="11"/>
        <color rgb="FF231F20"/>
        <rFont val="Arial Narrow"/>
        <family val="2"/>
      </rPr>
      <t>MAN 3 Malang</t>
    </r>
  </si>
  <si>
    <t>MAN 4 Jakarta</t>
  </si>
  <si>
    <t>MAN Batam</t>
  </si>
  <si>
    <r>
      <rPr>
        <sz val="11"/>
        <color rgb="FF231F20"/>
        <rFont val="Arial Narrow"/>
        <family val="2"/>
      </rPr>
      <t>MAN Insan Cendekia Gorontalo</t>
    </r>
  </si>
  <si>
    <r>
      <rPr>
        <sz val="11"/>
        <color rgb="FF231F20"/>
        <rFont val="Arial Narrow"/>
        <family val="2"/>
      </rPr>
      <t>MAN Insan Cendekia Serpong</t>
    </r>
  </si>
  <si>
    <t>MAN Yogyakarta 1</t>
  </si>
  <si>
    <r>
      <rPr>
        <sz val="11"/>
        <color rgb="FF231F20"/>
        <rFont val="Arial Narrow"/>
        <family val="2"/>
      </rPr>
      <t>SMA Al Kautsar Bandar Lampung</t>
    </r>
  </si>
  <si>
    <t>SMA Aloysius 1 Bandung</t>
  </si>
  <si>
    <t>SMA Ar Rohmah Dau</t>
  </si>
  <si>
    <r>
      <rPr>
        <sz val="11"/>
        <color rgb="FF231F20"/>
        <rFont val="Arial Narrow"/>
        <family val="2"/>
      </rPr>
      <t>SMA Athirah Bone</t>
    </r>
  </si>
  <si>
    <t>SMA British School Jakarta</t>
  </si>
  <si>
    <t>SMA Cendana Mandau</t>
  </si>
  <si>
    <t>SMA Cendana Pekanbaru</t>
  </si>
  <si>
    <r>
      <rPr>
        <sz val="11"/>
        <color rgb="FF231F20"/>
        <rFont val="Arial Narrow"/>
        <family val="2"/>
      </rPr>
      <t>SMA Darma Yudha Pekanbaru</t>
    </r>
  </si>
  <si>
    <t>SMA Dian Harapan Jakarta</t>
  </si>
  <si>
    <t>SMA Don Bosco 2 Jakarta</t>
  </si>
  <si>
    <t>SMA Don Bosco 3 Bekasi</t>
  </si>
  <si>
    <r>
      <rPr>
        <sz val="11"/>
        <color rgb="FF231F20"/>
        <rFont val="Arial Narrow"/>
        <family val="2"/>
      </rPr>
      <t>SMA Gembala Baik Pontianak</t>
    </r>
  </si>
  <si>
    <t>SMA Harapan 3 Deliserdang</t>
  </si>
  <si>
    <t>SMA Igantius Global School Palembang</t>
  </si>
  <si>
    <r>
      <rPr>
        <sz val="11"/>
        <color rgb="FF231F20"/>
        <rFont val="Arial Narrow"/>
        <family val="2"/>
      </rPr>
      <t>SMA Intan Permata Hati Surabaya</t>
    </r>
  </si>
  <si>
    <t>SMA IT Al Binaa IBS</t>
  </si>
  <si>
    <t>SMA IT Mutiara</t>
  </si>
  <si>
    <t>SMA Itus Jalaksana</t>
  </si>
  <si>
    <t>SMA Kalam Kudus</t>
  </si>
  <si>
    <r>
      <rPr>
        <sz val="11"/>
        <color rgb="FF231F20"/>
        <rFont val="Arial Narrow"/>
        <family val="2"/>
      </rPr>
      <t>SMA Kalam Kudus Sukoharjo</t>
    </r>
  </si>
  <si>
    <r>
      <rPr>
        <sz val="11"/>
        <color rgb="FF231F20"/>
        <rFont val="Arial Narrow"/>
        <family val="2"/>
      </rPr>
      <t>SMA Karangturi Semarang</t>
    </r>
  </si>
  <si>
    <r>
      <rPr>
        <sz val="11"/>
        <color rgb="FF231F20"/>
        <rFont val="Arial Narrow"/>
        <family val="2"/>
      </rPr>
      <t>SMA Kolese Loyola Semarang</t>
    </r>
  </si>
  <si>
    <t>SMA Lokon St Nikolaus Tomohon</t>
  </si>
  <si>
    <t>SMA Maitreyawira Batam</t>
  </si>
  <si>
    <t>SMA Manado Independent School</t>
  </si>
  <si>
    <r>
      <rPr>
        <sz val="11"/>
        <color rgb="FF231F20"/>
        <rFont val="Arial Narrow"/>
        <family val="2"/>
      </rPr>
      <t>SMA Methodist 2 Medan</t>
    </r>
  </si>
  <si>
    <t>SMA Methodist Jakarta</t>
  </si>
  <si>
    <t>SMA Muhammadiyah Wonosobo</t>
  </si>
  <si>
    <t>SMA Narada Jakarta</t>
  </si>
  <si>
    <t>SMA National High Jakarta School Jakarta</t>
  </si>
  <si>
    <t>SMA Plus Ar Rahmat Bojonegoro</t>
  </si>
  <si>
    <t>SMA Plus Ar-Rahmat Bojonegoro</t>
  </si>
  <si>
    <r>
      <rPr>
        <sz val="11"/>
        <color rgb="FF231F20"/>
        <rFont val="Arial Narrow"/>
        <family val="2"/>
      </rPr>
      <t>SMA Pribadi BBS Bandung</t>
    </r>
  </si>
  <si>
    <r>
      <rPr>
        <sz val="11"/>
        <color rgb="FF231F20"/>
        <rFont val="Arial Narrow"/>
        <family val="2"/>
      </rPr>
      <t>SMA Santa Angela Bandung</t>
    </r>
  </si>
  <si>
    <r>
      <rPr>
        <sz val="11"/>
        <color rgb="FF231F20"/>
        <rFont val="Arial Narrow"/>
        <family val="2"/>
      </rPr>
      <t>SMA Santa Maria 1 Cirebon</t>
    </r>
  </si>
  <si>
    <t>SMA Santa Ursula Jakarta</t>
  </si>
  <si>
    <t>SMA Springfield Jakarta</t>
  </si>
  <si>
    <t>SMA Taruna Nusnatara</t>
  </si>
  <si>
    <t>SMA Terpadu Pahoa Serpong</t>
  </si>
  <si>
    <t>SMA Tri Ratna Sibolga</t>
  </si>
  <si>
    <t>SMA Unggul Del</t>
  </si>
  <si>
    <t>SMA Unggulan CT Foundation</t>
  </si>
  <si>
    <r>
      <rPr>
        <sz val="11"/>
        <color rgb="FF231F20"/>
        <rFont val="Arial Narrow"/>
        <family val="2"/>
      </rPr>
      <t>SMA Xaverius 1 Jambi</t>
    </r>
  </si>
  <si>
    <t>SMAK 1 BPK Penabur Cirebon</t>
  </si>
  <si>
    <t>SMAK 1 Salatiga</t>
  </si>
  <si>
    <r>
      <rPr>
        <sz val="11"/>
        <color rgb="FF231F20"/>
        <rFont val="Arial Narrow"/>
        <family val="2"/>
      </rPr>
      <t>SMAK 1 Salatiga</t>
    </r>
  </si>
  <si>
    <t>SMAK 4 BPK Penabur Jakarta</t>
  </si>
  <si>
    <t>SMAK Barana</t>
  </si>
  <si>
    <t>SMAK BPK Penabur Holis</t>
  </si>
  <si>
    <t>SMAK BPK Penabur Kelapa Gading Jakarta</t>
  </si>
  <si>
    <t>SMAK Frateran Surabaya</t>
  </si>
  <si>
    <t>SMAK IPEKA Integrated Christian School</t>
  </si>
  <si>
    <t>SMAK IPEKA Sunter 2 Jakarta</t>
  </si>
  <si>
    <t>SMAK IPEKA Tomang Jakarta</t>
  </si>
  <si>
    <t>SMAK Ketapang 1 Jakarta</t>
  </si>
  <si>
    <r>
      <rPr>
        <sz val="11"/>
        <color rgb="FF231F20"/>
        <rFont val="Arial Narrow"/>
        <family val="2"/>
      </rPr>
      <t>SMAK Petra 1 Surabaya</t>
    </r>
  </si>
  <si>
    <t>SMAK Petra 5 Surabaya</t>
  </si>
  <si>
    <r>
      <rPr>
        <sz val="11"/>
        <color rgb="FF231F20"/>
        <rFont val="Arial Narrow"/>
        <family val="2"/>
      </rPr>
      <t>SMAK Rajawali Makassar</t>
    </r>
  </si>
  <si>
    <t>SMAK Santo Albertus Malang</t>
  </si>
  <si>
    <t>SMAK Santo Paulus Jember</t>
  </si>
  <si>
    <t>SMAK Santu Petrus Pontianak</t>
  </si>
  <si>
    <t>SMAN 1 Batang</t>
  </si>
  <si>
    <t>SMAN 1 Bobotsari</t>
  </si>
  <si>
    <t>SMAN 1 Cilegon</t>
  </si>
  <si>
    <t>SMAN 1 Cisarua</t>
  </si>
  <si>
    <r>
      <rPr>
        <sz val="11"/>
        <color rgb="FF231F20"/>
        <rFont val="Arial Narrow"/>
        <family val="2"/>
      </rPr>
      <t>SMAN 1 Depok</t>
    </r>
  </si>
  <si>
    <t>SMAN 1 Geger</t>
  </si>
  <si>
    <t>SMAN 1 Gombong</t>
  </si>
  <si>
    <t>SMAN 1 Jember</t>
  </si>
  <si>
    <r>
      <rPr>
        <sz val="11"/>
        <color rgb="FF231F20"/>
        <rFont val="Arial Narrow"/>
        <family val="2"/>
      </rPr>
      <t>SMAN 1 Kendari</t>
    </r>
  </si>
  <si>
    <t>SMAN 1 Klaten</t>
  </si>
  <si>
    <t>SMAN 1 Kuta Selatan</t>
  </si>
  <si>
    <t>SMAN 1 Kuta Utara</t>
  </si>
  <si>
    <t>SMAN 1 Leuwiliang</t>
  </si>
  <si>
    <t>SMAN 1 Manyar</t>
  </si>
  <si>
    <t>SMAN 1 Muntilan</t>
  </si>
  <si>
    <t>SMAN 1 Negara</t>
  </si>
  <si>
    <t>SMAN 1 Palembang</t>
  </si>
  <si>
    <t>SMAN 1 Sanggau</t>
  </si>
  <si>
    <t>SMAN 1 Sukoharjo</t>
  </si>
  <si>
    <t>SMAN 1 Sumbawa</t>
  </si>
  <si>
    <t>SMAN 1 Sumenep</t>
  </si>
  <si>
    <t>SMAN 1 Tahunan</t>
  </si>
  <si>
    <t>SMAN 1 TARAKAN</t>
  </si>
  <si>
    <t>SMAN 1 Wonogiri</t>
  </si>
  <si>
    <t>SMAN 1 Wonosari</t>
  </si>
  <si>
    <t>SMAN 10 Fajar Harapan</t>
  </si>
  <si>
    <r>
      <rPr>
        <sz val="11"/>
        <color rgb="FF231F20"/>
        <rFont val="Arial Narrow"/>
        <family val="2"/>
      </rPr>
      <t>SMAN 10 Samarinda</t>
    </r>
  </si>
  <si>
    <t>SMAN 12 Jakarta</t>
  </si>
  <si>
    <t>SMAN 14 Jakarta</t>
  </si>
  <si>
    <t>SMAN 17 Makasar</t>
  </si>
  <si>
    <r>
      <rPr>
        <sz val="11"/>
        <color rgb="FF231F20"/>
        <rFont val="Arial Narrow"/>
        <family val="2"/>
      </rPr>
      <t>SMAN 17 Palembang</t>
    </r>
  </si>
  <si>
    <t>SMAN 2 Bantul</t>
  </si>
  <si>
    <t>SMAN 2 Bukittinggi</t>
  </si>
  <si>
    <t>SMAN 2 Kediri</t>
  </si>
  <si>
    <t>SMAN 2 Padang</t>
  </si>
  <si>
    <r>
      <rPr>
        <sz val="11"/>
        <color rgb="FF231F20"/>
        <rFont val="Arial Narrow"/>
        <family val="2"/>
      </rPr>
      <t>SMAN 3 Bukittinggi</t>
    </r>
  </si>
  <si>
    <t>SMAN 3 Merauke</t>
  </si>
  <si>
    <t>SMAN 33 Jakarta</t>
  </si>
  <si>
    <t>SMAN 4 Kendari</t>
  </si>
  <si>
    <t>SMAN 4 Surakarta</t>
  </si>
  <si>
    <t>SMAN 5 Bandung</t>
  </si>
  <si>
    <t>SMAN 5 Parepare</t>
  </si>
  <si>
    <t>SMAN 5 Pekanbaru</t>
  </si>
  <si>
    <t>SMAN 7 Banjarmain</t>
  </si>
  <si>
    <t>SMAN 77 Jakarta</t>
  </si>
  <si>
    <r>
      <rPr>
        <sz val="11"/>
        <color rgb="FF231F20"/>
        <rFont val="Arial Narrow"/>
        <family val="2"/>
      </rPr>
      <t>SMAN 8 Bandung</t>
    </r>
  </si>
  <si>
    <r>
      <rPr>
        <sz val="11"/>
        <color rgb="FF231F20"/>
        <rFont val="Arial Narrow"/>
        <family val="2"/>
      </rPr>
      <t>SMAN 9 Bandar Lampung</t>
    </r>
  </si>
  <si>
    <t>SMAN 97 Jakarta</t>
  </si>
  <si>
    <t>SMAN Agam Cendekia</t>
  </si>
  <si>
    <t>SMAN Bali Mandara</t>
  </si>
  <si>
    <t>SMAN Binaan Khusus Dumai</t>
  </si>
  <si>
    <t>SMAN Model Terpadu Bojonegoro</t>
  </si>
  <si>
    <t>SMAN Mojoagung</t>
  </si>
  <si>
    <t>SMAN Siwalima Ambon</t>
  </si>
  <si>
    <t>SMAN Sumatera Selatan</t>
  </si>
  <si>
    <r>
      <rPr>
        <sz val="11"/>
        <color rgb="FF231F20"/>
        <rFont val="Arial Narrow"/>
        <family val="2"/>
      </rPr>
      <t>SMP Immanuel Pontianak</t>
    </r>
  </si>
  <si>
    <t>SMP PL Domenico Savio</t>
  </si>
  <si>
    <t>SMP Pribadi BBS Bandung</t>
  </si>
  <si>
    <t>SMP Santa Maria Jakarta</t>
  </si>
  <si>
    <t>SMP Santa Maria Pekanbaru</t>
  </si>
  <si>
    <t>SMP Wiyata Dharma Medan</t>
  </si>
  <si>
    <t>SMP Xin Zhong School</t>
  </si>
  <si>
    <r>
      <rPr>
        <sz val="11"/>
        <color rgb="FF231F20"/>
        <rFont val="Arial Narrow"/>
        <family val="2"/>
      </rPr>
      <t>SMPK BPK Penabur Cirebon</t>
    </r>
  </si>
  <si>
    <t>SMPN 2 Purwokerto</t>
  </si>
  <si>
    <t>Kota Kendari</t>
  </si>
  <si>
    <t>Kab. Deli Serdang</t>
  </si>
  <si>
    <t>Kab. Semarang</t>
  </si>
  <si>
    <t>Kab. Minahasa Utara</t>
  </si>
  <si>
    <t>Kota Sibolga</t>
  </si>
  <si>
    <t>Kab. Tana Toraja Utara</t>
  </si>
  <si>
    <t>Kab. Jember</t>
  </si>
  <si>
    <t>Kab. Batang</t>
  </si>
  <si>
    <t>Kota Cilegon</t>
  </si>
  <si>
    <t>Kab. Madiun</t>
  </si>
  <si>
    <t>Kab. Klaten</t>
  </si>
  <si>
    <t>Kota Solok</t>
  </si>
  <si>
    <t>Kab. Jembrana</t>
  </si>
  <si>
    <t>Kota Pariaman</t>
  </si>
  <si>
    <t>Kab. Sanggau</t>
  </si>
  <si>
    <t>Kab. Sumbawa</t>
  </si>
  <si>
    <t>Kab. Sumenep</t>
  </si>
  <si>
    <t>Kab. Jepara</t>
  </si>
  <si>
    <t>Kab. Wonogiri</t>
  </si>
  <si>
    <t>Kab. Gunung Kidul</t>
  </si>
  <si>
    <t>Kota Makasar</t>
  </si>
  <si>
    <t>Kota Kediri</t>
  </si>
  <si>
    <t>Kab. Merauke</t>
  </si>
  <si>
    <t>Kota Parepare</t>
  </si>
  <si>
    <t>Kota Banjarmasin</t>
  </si>
  <si>
    <t>Kab. Agam</t>
  </si>
  <si>
    <t>Kota Dumai</t>
  </si>
  <si>
    <t>Kota Ambon</t>
  </si>
  <si>
    <t>Sumatera Utara</t>
  </si>
  <si>
    <t>Lampung</t>
  </si>
  <si>
    <t>DKI Jakarta</t>
  </si>
  <si>
    <t>Kepulauan Riau</t>
  </si>
  <si>
    <t>Jambi</t>
  </si>
  <si>
    <t>Sulawesi Tenggara</t>
  </si>
  <si>
    <t>Sumatera Selatan</t>
  </si>
  <si>
    <t>Sumatera Barat</t>
  </si>
  <si>
    <t>Sulawesi Selatan</t>
  </si>
  <si>
    <r>
      <rPr>
        <sz val="11"/>
        <color rgb="FF231F20"/>
        <rFont val="Arial Narrow"/>
        <family val="2"/>
      </rPr>
      <t>Kalimantan Barat</t>
    </r>
  </si>
  <si>
    <t>Kalimantan Timur</t>
  </si>
  <si>
    <t>Nusa Tenggara Barat</t>
  </si>
  <si>
    <t>Maluku</t>
  </si>
  <si>
    <t>MAN 1 Majenang</t>
  </si>
  <si>
    <t>Kab. Cilacap</t>
  </si>
  <si>
    <r>
      <t xml:space="preserve">SMAN </t>
    </r>
    <r>
      <rPr>
        <sz val="11"/>
        <color rgb="FF464646"/>
        <rFont val="Arial Narrow"/>
        <family val="2"/>
      </rPr>
      <t xml:space="preserve">2 </t>
    </r>
    <r>
      <rPr>
        <sz val="11"/>
        <color rgb="FF2F2F2F"/>
        <rFont val="Arial Narrow"/>
        <family val="2"/>
      </rPr>
      <t>Pati</t>
    </r>
  </si>
  <si>
    <t>SMA Bintang Mulia</t>
  </si>
  <si>
    <r>
      <t xml:space="preserve">SMA El </t>
    </r>
    <r>
      <rPr>
        <sz val="11"/>
        <color rgb="FF2F2F2F"/>
        <rFont val="Arial Narrow"/>
        <family val="2"/>
      </rPr>
      <t xml:space="preserve">Shadai </t>
    </r>
    <r>
      <rPr>
        <sz val="11"/>
        <rFont val="Arial Narrow"/>
        <family val="2"/>
      </rPr>
      <t>Magelang</t>
    </r>
  </si>
  <si>
    <t>SMA IT Nur Hidayah</t>
  </si>
  <si>
    <r>
      <t>SMA Pangud</t>
    </r>
    <r>
      <rPr>
        <sz val="11"/>
        <color rgb="FF464646"/>
        <rFont val="Arial Narrow"/>
        <family val="2"/>
      </rPr>
      <t>i Luhur</t>
    </r>
  </si>
  <si>
    <t>SMAK BPK Penabur Bintaro Jaya</t>
  </si>
  <si>
    <t>Raditya Weda Bomantara</t>
  </si>
  <si>
    <t>Theo Arianto</t>
  </si>
  <si>
    <t>Kevin Soedyatmiko</t>
  </si>
  <si>
    <t>Kamal Habibi Bagar</t>
  </si>
  <si>
    <t>Tika Vandasari P.P</t>
  </si>
  <si>
    <t>Wiharsa Pragitama</t>
  </si>
  <si>
    <t>Christian George Emor</t>
  </si>
  <si>
    <t>Tito Adibaskoro</t>
  </si>
  <si>
    <t>Ryan Sentosa</t>
  </si>
  <si>
    <t>Bryan Pandu Permana</t>
  </si>
  <si>
    <t>Erwin Wibowo</t>
  </si>
  <si>
    <t>Evan Laksono</t>
  </si>
  <si>
    <t>Abdul Majid</t>
  </si>
  <si>
    <t>SMAN 1 Way Jepara</t>
  </si>
  <si>
    <t>I Gede Arjana</t>
  </si>
  <si>
    <t>SMAN 1 Seririt</t>
  </si>
  <si>
    <t>Kevin Ardian Fauzie</t>
  </si>
  <si>
    <t>Farhan Nur Kholid</t>
  </si>
  <si>
    <t>Saiful Arifin W.W</t>
  </si>
  <si>
    <t>Eric Gibson S.
Rumainum</t>
  </si>
  <si>
    <t>SMAN 3 Jayapura</t>
  </si>
  <si>
    <t>Allan Aditya</t>
  </si>
  <si>
    <t>Anas Maulidi Utama</t>
  </si>
  <si>
    <t>Muhammad Al Atiqi</t>
  </si>
  <si>
    <t>Rendra Laksmana</t>
  </si>
  <si>
    <t>Imam Agung Raharja</t>
  </si>
  <si>
    <t>SMAN 1 Sooko Mojokerto</t>
  </si>
  <si>
    <t>Manoel Y. Manuputty</t>
  </si>
  <si>
    <t>Jefri</t>
  </si>
  <si>
    <t>Ansori Muchtar</t>
  </si>
  <si>
    <t>Alimatun Nashira</t>
  </si>
  <si>
    <t>Chandra Gunawan</t>
  </si>
  <si>
    <t>SMAK Petra 4 Sidoarjo</t>
  </si>
  <si>
    <t>Kelvin Timotius</t>
  </si>
  <si>
    <t>Prasetya Utama</t>
  </si>
  <si>
    <t>Kelvin Horia</t>
  </si>
  <si>
    <t>Welsen Destifen</t>
  </si>
  <si>
    <t>Sardenianto</t>
  </si>
  <si>
    <t>Sultan Sulaiman Said</t>
  </si>
  <si>
    <t>Stanley</t>
  </si>
  <si>
    <t>Lukman Hakim</t>
  </si>
  <si>
    <t>Agung Hartoko</t>
  </si>
  <si>
    <t>Febri Irianto K.
Rumere</t>
  </si>
  <si>
    <t>SMAN 1 Biak Kota</t>
  </si>
  <si>
    <t>Fidel Chandra</t>
  </si>
  <si>
    <t>Theresia Rini Krisniati</t>
  </si>
  <si>
    <t>Bijak Riyandi Ahadito</t>
  </si>
  <si>
    <t>SMAN 2 Sekayu</t>
  </si>
  <si>
    <t>Zulkarnaen P.</t>
  </si>
  <si>
    <t>Kiki Mulyadi</t>
  </si>
  <si>
    <t>SMAN 1 Tarogong Kidul</t>
  </si>
  <si>
    <t>Rahganda</t>
  </si>
  <si>
    <t>Rendy</t>
  </si>
  <si>
    <t>Martha Gamal</t>
  </si>
  <si>
    <t>Daniel Wijaya</t>
  </si>
  <si>
    <t>Daniel Rolandi</t>
  </si>
  <si>
    <t>Edrick Rudy Putra</t>
  </si>
  <si>
    <t>Yozef Giovanni
Tjandra</t>
  </si>
  <si>
    <t>Lusia Kristiana</t>
  </si>
  <si>
    <t>Abdurrosyid B.
Handoyo</t>
  </si>
  <si>
    <t>Edric Sanjaya</t>
  </si>
  <si>
    <t>Ahmad Fahmi Shidqi</t>
  </si>
  <si>
    <t>Mirza Widihananta</t>
  </si>
  <si>
    <t>Geraldi Karim</t>
  </si>
  <si>
    <t>Fakhri</t>
  </si>
  <si>
    <t>Ederikus Hudi</t>
  </si>
  <si>
    <t>Aaron Maslim</t>
  </si>
  <si>
    <t>Muhammad Yafi</t>
  </si>
  <si>
    <t>Tito D. Kesumo Siregar</t>
  </si>
  <si>
    <t>Adrian Christopher</t>
  </si>
  <si>
    <t>SMAK Ateran Surabaya</t>
  </si>
  <si>
    <t>Tracy Filbert Ridwan</t>
  </si>
  <si>
    <t>Abdurrahman S.
Adianto</t>
  </si>
  <si>
    <t>Ericko Yaputro</t>
  </si>
  <si>
    <t>Paskasius</t>
  </si>
  <si>
    <t>Daniel Agusta</t>
  </si>
  <si>
    <t>M. Febrian Ramadhana</t>
  </si>
  <si>
    <t>SMA Presiden</t>
  </si>
  <si>
    <t>Berty Chrismartin L.T</t>
  </si>
  <si>
    <t>Vilberto Austin N.</t>
  </si>
  <si>
    <t>Kevin Cong</t>
  </si>
  <si>
    <t>Martha Monica</t>
  </si>
  <si>
    <t>Adicitra Sima</t>
  </si>
  <si>
    <t>Veena Salim</t>
  </si>
  <si>
    <t>Hans Triar Sutanto</t>
  </si>
  <si>
    <t>Hendry Pramudipta S.</t>
  </si>
  <si>
    <t>Widya Ageng Seto T.</t>
  </si>
  <si>
    <t>Aaron Lisandrio</t>
  </si>
  <si>
    <t>Novi Andriyanto</t>
  </si>
  <si>
    <t>M. Diba Azmi Syarif</t>
  </si>
  <si>
    <t>Ridlo Abelian</t>
  </si>
  <si>
    <t>Sarah A. Kusumastuti</t>
  </si>
  <si>
    <t>M. Romdoni</t>
  </si>
  <si>
    <t>SMAN 1 Slawi</t>
  </si>
  <si>
    <t>M. Maulidhi Hashfi</t>
  </si>
  <si>
    <t>Meyranda Yusuf</t>
  </si>
  <si>
    <t>Romy Sukma Bangsa</t>
  </si>
  <si>
    <t>Wan Barmawi</t>
  </si>
  <si>
    <t>Rama Dwiyana Putera</t>
  </si>
  <si>
    <t>Irfan Aditya Dharma</t>
  </si>
  <si>
    <t>Melinda Didi Yudhanti</t>
  </si>
  <si>
    <t>Mirna Jatiningrum</t>
  </si>
  <si>
    <t>Mardhatilla Amalia</t>
  </si>
  <si>
    <t>Vincent</t>
  </si>
  <si>
    <t>Hendrawan Wijoyo</t>
  </si>
  <si>
    <t>Faisal Muda</t>
  </si>
  <si>
    <t>Mirza M. Hanif</t>
  </si>
  <si>
    <t>Sarah Sausan</t>
  </si>
  <si>
    <t>Darmadi</t>
  </si>
  <si>
    <t>Fraga Luzmi Fahmi</t>
  </si>
  <si>
    <t>Ardy Ramadhan</t>
  </si>
  <si>
    <t>Reza Bayu Perdana</t>
  </si>
  <si>
    <t>M. Achori M.</t>
  </si>
  <si>
    <t>SMAN 1 Kajen</t>
  </si>
  <si>
    <t>Ega Gita Prasastia</t>
  </si>
  <si>
    <t>Mikey</t>
  </si>
  <si>
    <t>SMAN 16 Jakarta</t>
  </si>
  <si>
    <t>Reza Widhi Saputra</t>
  </si>
  <si>
    <t>Galuh Pratiwi</t>
  </si>
  <si>
    <t>Astin Nurdiana</t>
  </si>
  <si>
    <t>Ari Nova Firnanda</t>
  </si>
  <si>
    <t>Muhammad Hasbi</t>
  </si>
  <si>
    <t>Kamil Ismail</t>
  </si>
  <si>
    <t>Ahmad Egi Pratama H.</t>
  </si>
  <si>
    <t>Syera Afita Ratna</t>
  </si>
  <si>
    <t>Fathimah Sulistyowati</t>
  </si>
  <si>
    <t>SMAN 1 Pemalang</t>
  </si>
  <si>
    <t>Dani Mardiati</t>
  </si>
  <si>
    <t>Ferralda Talitha Amir</t>
  </si>
  <si>
    <t>Ghuan Zulqisthi</t>
  </si>
  <si>
    <t>Solihatun</t>
  </si>
  <si>
    <t>Yan Restu Eski</t>
  </si>
  <si>
    <t>Fadiah Pratiwi</t>
  </si>
  <si>
    <t>Asri Oktavioni Indraswari</t>
  </si>
  <si>
    <t>Anwar Zul Khoiri</t>
  </si>
  <si>
    <t>Faridha Aprilia</t>
  </si>
  <si>
    <t>SMAN 1 Tumpang</t>
  </si>
  <si>
    <t>Danang Crysnanto</t>
  </si>
  <si>
    <t>Irfan Haris</t>
  </si>
  <si>
    <t>SMAN 1 Pringsewu</t>
  </si>
  <si>
    <t>Harun Reza Sugito</t>
  </si>
  <si>
    <t>Rhama Patria Bharata</t>
  </si>
  <si>
    <t>Annisa Dewi Utami R.</t>
  </si>
  <si>
    <t>Iqbal Imanuddin</t>
  </si>
  <si>
    <t>Marsha Christanvia</t>
  </si>
  <si>
    <t>Sabrina Gita A.</t>
  </si>
  <si>
    <t>Thoriq Salafi</t>
  </si>
  <si>
    <t>Michelle</t>
  </si>
  <si>
    <t>Yun Istatik</t>
  </si>
  <si>
    <t>Regina Ciputra</t>
  </si>
  <si>
    <t>Damar P. Susilaradeya</t>
  </si>
  <si>
    <t>Hengki</t>
  </si>
  <si>
    <t>I Gusti Ari Kresna N.</t>
  </si>
  <si>
    <t>Matin Nuhamunada</t>
  </si>
  <si>
    <t>Affina Musliha</t>
  </si>
  <si>
    <t>Ahmad Sukron</t>
  </si>
  <si>
    <t>Ridho Assidicky</t>
  </si>
  <si>
    <t>Ni Luh Putu Nurindah</t>
  </si>
  <si>
    <t>Rudi Nirwantono</t>
  </si>
  <si>
    <t>Riedha Melinda</t>
  </si>
  <si>
    <t>Kabul Dasa Riyatmaja</t>
  </si>
  <si>
    <t>Husni Muarif</t>
  </si>
  <si>
    <t>Devina Anindita</t>
  </si>
  <si>
    <t>Rahmatdi</t>
  </si>
  <si>
    <t>Agnie Oktavianto</t>
  </si>
  <si>
    <t>Irfany Ulfah Tri Phalita</t>
  </si>
  <si>
    <t>Dimas Yusuf</t>
  </si>
  <si>
    <t>Herlisan</t>
  </si>
  <si>
    <t>Hendry Kurniawan</t>
  </si>
  <si>
    <t>Arief Syahbudi N.</t>
  </si>
  <si>
    <t>M. Arditya R.</t>
  </si>
  <si>
    <t>Dalinsa Anantha</t>
  </si>
  <si>
    <t>Bayu Tegar Perkasa</t>
  </si>
  <si>
    <t>Dwi Uli Rahmawati</t>
  </si>
  <si>
    <t>Aditya Kristanto</t>
  </si>
  <si>
    <t>Diaz Erlangga</t>
  </si>
  <si>
    <t>Haries Sukita</t>
  </si>
  <si>
    <t>Shinta Noveradilla</t>
  </si>
  <si>
    <t>SMAN 99 Jakarta</t>
  </si>
  <si>
    <t>Delonix Regia</t>
  </si>
  <si>
    <t>Andhika Parsaoran H.P</t>
  </si>
  <si>
    <t>Traheka Erdyas B.</t>
  </si>
  <si>
    <t>Deliana</t>
  </si>
  <si>
    <t>SMA Pusaka Abadi</t>
  </si>
  <si>
    <t>Binar Sari Suryandari</t>
  </si>
  <si>
    <t>Josephine</t>
  </si>
  <si>
    <t>Lisa Alviani</t>
  </si>
  <si>
    <t>Wibisono Cahyadi P.</t>
  </si>
  <si>
    <t>Erna Susanty</t>
  </si>
  <si>
    <t>Kevin Tjandra</t>
  </si>
  <si>
    <t>Eka Pujiastuti</t>
  </si>
  <si>
    <t>SMAN 2 WATES</t>
  </si>
  <si>
    <t>Rena Carissa</t>
  </si>
  <si>
    <t>Pamungkas Bagus Satriyo</t>
  </si>
  <si>
    <t>SMAN 1 Boja</t>
  </si>
  <si>
    <t>Halwan Fuad Bayu Angga</t>
  </si>
  <si>
    <t>Satria Cahya Pamungkas</t>
  </si>
  <si>
    <t>SMAN 9 Yogyakarta</t>
  </si>
  <si>
    <t>Ni Luh Gde Mona Monika</t>
  </si>
  <si>
    <t>Elbert Wijaya</t>
  </si>
  <si>
    <t>Andhika Manggala Putra</t>
  </si>
  <si>
    <t>I Wayan Eka Satria Wibawa</t>
  </si>
  <si>
    <t>Ashari Zain</t>
  </si>
  <si>
    <t>I Gusti Ngurah Indra Wiguna</t>
  </si>
  <si>
    <t>Kartika Afrida Fauzia</t>
  </si>
  <si>
    <t>Anjar Adhiyoso</t>
  </si>
  <si>
    <t>Citra Gading</t>
  </si>
  <si>
    <t>Joseph Jappi</t>
  </si>
  <si>
    <t>SMAK Giovani Kupang</t>
  </si>
  <si>
    <t>Ridzky Anis Advent Yuda</t>
  </si>
  <si>
    <t>SMAN 22 Surabaya</t>
  </si>
  <si>
    <t>Oktrian</t>
  </si>
  <si>
    <t>Khoirul Ahmada Putra</t>
  </si>
  <si>
    <t>Gede Wirata</t>
  </si>
  <si>
    <t>Anastasha Herman</t>
  </si>
  <si>
    <t>Hanifatul Fatima</t>
  </si>
  <si>
    <t>Vika Widyaningrum</t>
  </si>
  <si>
    <t>Timbul Jaya</t>
  </si>
  <si>
    <t>William Theodore Moningka</t>
  </si>
  <si>
    <t>Marshiella</t>
  </si>
  <si>
    <t>Alfiah Rizky Diana Putri</t>
  </si>
  <si>
    <t>Billy Fernaldi</t>
  </si>
  <si>
    <t>Destiana Tunggal Pramesti</t>
  </si>
  <si>
    <t>Stevanus Kristianto N</t>
  </si>
  <si>
    <t>SMAN 1 Purwosari Pasuruan</t>
  </si>
  <si>
    <t>Kab. Pasuruan</t>
  </si>
  <si>
    <t>Anita Purba Nilam Hapsari</t>
  </si>
  <si>
    <t>Adiseno Panduwirawan</t>
  </si>
  <si>
    <t>Daniel Salim</t>
  </si>
  <si>
    <t>Muchamad Taufiq Anwar</t>
  </si>
  <si>
    <t>SMAN 3 Salatiga</t>
  </si>
  <si>
    <t>Ahmad Ulin Niam</t>
  </si>
  <si>
    <t>Abdul Mabruri</t>
  </si>
  <si>
    <t>Estianna Khoirunnisa</t>
  </si>
  <si>
    <t>Vivin Violita</t>
  </si>
  <si>
    <t>Emil Fahmi Yakhya</t>
  </si>
  <si>
    <t>Dyah Arini Hutaminingtyas</t>
  </si>
  <si>
    <t>Wahyu Widiyatmoko</t>
  </si>
  <si>
    <t>SMAN 2 Temanggung</t>
  </si>
  <si>
    <t>Ihda Husnayani</t>
  </si>
  <si>
    <t>SMAN 1 Solok</t>
  </si>
  <si>
    <t>M. Chairul Ismi</t>
  </si>
  <si>
    <t>SMAN 1 Pangkajene</t>
  </si>
  <si>
    <t>Septian Gilang Permana Putra</t>
  </si>
  <si>
    <t>Hadi Saputro</t>
  </si>
  <si>
    <t>Winda Anggraeni</t>
  </si>
  <si>
    <t>Kab. Tegal</t>
  </si>
  <si>
    <t>Muhril Lahia</t>
  </si>
  <si>
    <t>Bagus Zuchri Fadholi.</t>
  </si>
  <si>
    <t>Ahmad Raditya Cahya Baswara</t>
  </si>
  <si>
    <t>Yohanes Firdaus</t>
  </si>
  <si>
    <t>Alfred Virad Abidondifu</t>
  </si>
  <si>
    <t>Praftiwi Umitri</t>
  </si>
  <si>
    <t>SMAN 5 Bengkulu</t>
  </si>
  <si>
    <t>Kota Bengkulu</t>
  </si>
  <si>
    <t>Muhammad Syareza</t>
  </si>
  <si>
    <t>Alfinda Agyputri</t>
  </si>
  <si>
    <t>Terry Nasapara</t>
  </si>
  <si>
    <t>Andreas Kurniawan</t>
  </si>
  <si>
    <t>Mochamad Riko Yurisdiarto</t>
  </si>
  <si>
    <t>Tri Pandu Mulya Permana</t>
  </si>
  <si>
    <t>Delicea</t>
  </si>
  <si>
    <t>Sidiq Perdana</t>
  </si>
  <si>
    <t>Nuzul Dwi Iswanti</t>
  </si>
  <si>
    <t>Benedict Johannes Yappy</t>
  </si>
  <si>
    <t>Ronita Wijaya</t>
  </si>
  <si>
    <t>Ibnu Abdul Aziz</t>
  </si>
  <si>
    <t>Rahmat Dwi Santoso</t>
  </si>
  <si>
    <t>Juju Melanie</t>
  </si>
  <si>
    <t>Muhammad Ibrahim Isa</t>
  </si>
  <si>
    <t>Silvia Sinta</t>
  </si>
  <si>
    <t>Nadia Aulia Rahmi</t>
  </si>
  <si>
    <t>Ahmad Abdullah Salam</t>
  </si>
  <si>
    <t>Fransiska</t>
  </si>
  <si>
    <t>Siti Rahayu Nurdiana</t>
  </si>
  <si>
    <t>Yosef Indra Sidharta</t>
  </si>
  <si>
    <t>Riyan Hidayat</t>
  </si>
  <si>
    <t>SMAN 1 Pariaman</t>
  </si>
  <si>
    <t>Paula Sofyanita</t>
  </si>
  <si>
    <t>Nur Ikhsan</t>
  </si>
  <si>
    <t>Reza Zulfikar Alza</t>
  </si>
  <si>
    <t>Khumaidatul Amaniyah</t>
  </si>
  <si>
    <t>Pandam Kuntaswari</t>
  </si>
  <si>
    <t>Novia Lie</t>
  </si>
  <si>
    <t>Alia Noor Anoviar</t>
  </si>
  <si>
    <t>Fatchul Amri</t>
  </si>
  <si>
    <t>Dzuhri Raditya Utomo</t>
  </si>
  <si>
    <t>Emha Bayu Miftahullatif</t>
  </si>
  <si>
    <t>Paul Zakharia Fajar Hanakata</t>
  </si>
  <si>
    <t>Anglily William</t>
  </si>
  <si>
    <t>Erwin Susilo</t>
  </si>
  <si>
    <t>Brigitta Septriani</t>
  </si>
  <si>
    <t>Sandoko Kosen</t>
  </si>
  <si>
    <t>Yosua Hans Setiawan</t>
  </si>
  <si>
    <t>Podianko Surya</t>
  </si>
  <si>
    <t>David Giovani</t>
  </si>
  <si>
    <t>Ridwan Nugraha</t>
  </si>
  <si>
    <t>SMAN 2 Bandung</t>
  </si>
  <si>
    <t>Kevin Sandrean</t>
  </si>
  <si>
    <t>Cahyono Iriawan</t>
  </si>
  <si>
    <t>SMA Santa Ursula BSD</t>
  </si>
  <si>
    <t>Sindhu Nugroho Mukti</t>
  </si>
  <si>
    <t>Sayid Tarmizi</t>
  </si>
  <si>
    <t>Stefan Cahyono</t>
  </si>
  <si>
    <t>Andreas Julianto Sutrisno</t>
  </si>
  <si>
    <t>Muhammad Anshori</t>
  </si>
  <si>
    <t>Andrey Sakharoon Awoitau</t>
  </si>
  <si>
    <t>Kota Jayapura</t>
  </si>
  <si>
    <t>Erwin Handoko Tanin</t>
  </si>
  <si>
    <t>Devina Nataliany</t>
  </si>
  <si>
    <t>Mahdi Mahendra</t>
  </si>
  <si>
    <t>Ali Ihsanul Qauli</t>
  </si>
  <si>
    <t>Adiba Karlen</t>
  </si>
  <si>
    <t>Yusal Sunjaya</t>
  </si>
  <si>
    <t>M. Sohibul Maromi</t>
  </si>
  <si>
    <t>Ahmad Ataka Awwalur Rizqi</t>
  </si>
  <si>
    <t>Randy Chandrana Dinata</t>
  </si>
  <si>
    <t>Yuni Indriani Hadi</t>
  </si>
  <si>
    <t>Ibnu Fauzan Al Aula</t>
  </si>
  <si>
    <t>Urwatul Wusqa</t>
  </si>
  <si>
    <t>Zainal Imron Hidayat</t>
  </si>
  <si>
    <t>Rio Priandri N</t>
  </si>
  <si>
    <t>Eko Pramudyo</t>
  </si>
  <si>
    <t>SMAN 1 Tanjungsari</t>
  </si>
  <si>
    <t>Kab. Sumedang</t>
  </si>
  <si>
    <t>Fajar Febiani Amanda</t>
  </si>
  <si>
    <t>Kelly Liviana</t>
  </si>
  <si>
    <t>Mariana Tantria Kirani</t>
  </si>
  <si>
    <t>Lathifah A</t>
  </si>
  <si>
    <t>Putri Almainda Kamila</t>
  </si>
  <si>
    <t>Dewi Niara Astuti</t>
  </si>
  <si>
    <t>Anindita Alisia Amanda</t>
  </si>
  <si>
    <t>Aditya Budhi Wiryawan M</t>
  </si>
  <si>
    <t>Hanifah Al Khairiyah</t>
  </si>
  <si>
    <t>Erna Eni</t>
  </si>
  <si>
    <t>Nurfadilah</t>
  </si>
  <si>
    <t>Kab. Pemalang</t>
  </si>
  <si>
    <t>Arief Effendi</t>
  </si>
  <si>
    <t>Tri Mujiyanto</t>
  </si>
  <si>
    <t>SMAN 1 Gemolong</t>
  </si>
  <si>
    <t>Arief Harrisa Muhammad</t>
  </si>
  <si>
    <t>Santoso</t>
  </si>
  <si>
    <t>Dwi Putri Novitasari</t>
  </si>
  <si>
    <t>Nurul Hidayati</t>
  </si>
  <si>
    <t>Haruming Citra Putri</t>
  </si>
  <si>
    <t>Angga Budiawan Adipurnama</t>
  </si>
  <si>
    <t>SMAN 22 Bandung</t>
  </si>
  <si>
    <t>Dwiana Karti Susanti</t>
  </si>
  <si>
    <t>Adhitya Mangalaputra</t>
  </si>
  <si>
    <t>Shirley Cynthia</t>
  </si>
  <si>
    <t>Adika Zhulhi Arjana</t>
  </si>
  <si>
    <t>Dimas Ramadhan Abdillah Fikri</t>
  </si>
  <si>
    <t>Ivana Polim</t>
  </si>
  <si>
    <t>Lenny Suryani</t>
  </si>
  <si>
    <t>Muhammad Faishal M.</t>
  </si>
  <si>
    <t>SMAN 1 Ungaran</t>
  </si>
  <si>
    <t>Anthony Thio</t>
  </si>
  <si>
    <t>Oky Rusmaningsih</t>
  </si>
  <si>
    <t>Bening Tirta Muhammad</t>
  </si>
  <si>
    <t>Gede Dalton Surya Prayoga</t>
  </si>
  <si>
    <t>Karina Wijayanti</t>
  </si>
  <si>
    <t>Enggar Sari Kesuma Wardhani</t>
  </si>
  <si>
    <t>Ni Wayan Wiwik Wedariani</t>
  </si>
  <si>
    <t>Dwi Larasati Setyaningrum</t>
  </si>
  <si>
    <t>Biesmojo Ady Widjanarko</t>
  </si>
  <si>
    <t>Muhammad Arif</t>
  </si>
  <si>
    <t>Ilham Pratama Nugroho</t>
  </si>
  <si>
    <t>Fikril Bahri</t>
  </si>
  <si>
    <t>Alif Nur Partiya S</t>
  </si>
  <si>
    <t>Rizqi Fadhli Syahra</t>
  </si>
  <si>
    <t>Muhamad Ulfi Bahari</t>
  </si>
  <si>
    <t>Rizki Ihsan Febrian</t>
  </si>
  <si>
    <t>Kab. Garut</t>
  </si>
  <si>
    <t>Dedy Mahardika</t>
  </si>
  <si>
    <t>Hans Harmadi</t>
  </si>
  <si>
    <t>Liana Amanda</t>
  </si>
  <si>
    <t>Ria Ayu Pramudita</t>
  </si>
  <si>
    <t>Meigi</t>
  </si>
  <si>
    <t>Ratih Tri Hutami</t>
  </si>
  <si>
    <t>Ellensi Rey Chandra</t>
  </si>
  <si>
    <t>Christianto Handojo</t>
  </si>
  <si>
    <t>Ryan Elian</t>
  </si>
  <si>
    <t>Thomas Hendy</t>
  </si>
  <si>
    <t>Harta Wijaya</t>
  </si>
  <si>
    <t>Arief Setiawan</t>
  </si>
  <si>
    <t>Muhammad Adinata</t>
  </si>
  <si>
    <t>Gracius Cagar Gunawan</t>
  </si>
  <si>
    <t>Alham Fikri Aji</t>
  </si>
  <si>
    <t>Edwin Hutomo</t>
  </si>
  <si>
    <t>Asyrof Qomarudin</t>
  </si>
  <si>
    <t>Riko Adi Prasetya</t>
  </si>
  <si>
    <t>Fikrul Arif Nadra</t>
  </si>
  <si>
    <t>Ashar Fuadi</t>
  </si>
  <si>
    <t>Jordan Fernando</t>
  </si>
  <si>
    <t>Alfito Harlim</t>
  </si>
  <si>
    <t>Bagus Seto Wiguno</t>
  </si>
  <si>
    <t>Tommy Tanzil</t>
  </si>
  <si>
    <t>Reinhard Denis Najogie</t>
  </si>
  <si>
    <t>Tjia Kennard Wicoady</t>
  </si>
  <si>
    <t>Alfat Saputra Harun</t>
  </si>
  <si>
    <t>I Putu Gede Windhu Saputra</t>
  </si>
  <si>
    <t>F Kevin Putrajaya T</t>
  </si>
  <si>
    <t>Reinhart Abdiel Hermanus</t>
  </si>
  <si>
    <t>Rendy Bambang Junior</t>
  </si>
  <si>
    <t>Fatih Kalifa</t>
  </si>
  <si>
    <t>Wilson Njohana</t>
  </si>
  <si>
    <t>Welly Dwi Putra</t>
  </si>
  <si>
    <t>Nurvia Sary</t>
  </si>
  <si>
    <t>Iwan Ernanto</t>
  </si>
  <si>
    <t>Richat B. Purba</t>
  </si>
  <si>
    <t>Edward Leeansyah</t>
  </si>
  <si>
    <t>Made Tantrawan</t>
  </si>
  <si>
    <t>Ade Ilyas Mukmin</t>
  </si>
  <si>
    <t>SMAN 2 Tasikmalaya</t>
  </si>
  <si>
    <t>Kota Tasikmalaya</t>
  </si>
  <si>
    <t>Tobi Moektijono</t>
  </si>
  <si>
    <t>Hendika Fatkhi Nurhuda</t>
  </si>
  <si>
    <t>Winston Mailoa</t>
  </si>
  <si>
    <t>Rahmad Az Haris</t>
  </si>
  <si>
    <t>Christian Pratama Bunaidi</t>
  </si>
  <si>
    <t>Novan Parmonangan Simanjuntak</t>
  </si>
  <si>
    <t>SMAN 1 Pemali</t>
  </si>
  <si>
    <t>Kab. Bangka</t>
  </si>
  <si>
    <t>Feri Priatna</t>
  </si>
  <si>
    <t>Gharta Hadisa Halim</t>
  </si>
  <si>
    <t>Ivan Wangsa Cipta Lingga</t>
  </si>
  <si>
    <t>Faisal Ibrahim Hadiputra</t>
  </si>
  <si>
    <t>Setyo Wardoyo</t>
  </si>
  <si>
    <t>Ronald Widjojo</t>
  </si>
  <si>
    <t>Robertus Sonny Prakoso</t>
  </si>
  <si>
    <t>Raja Oktovin</t>
  </si>
  <si>
    <t>Sinta Amanda Tangkudung</t>
  </si>
  <si>
    <t>Steven Andrew</t>
  </si>
  <si>
    <t>Pramudya Ananto</t>
  </si>
  <si>
    <t>Peter</t>
  </si>
  <si>
    <t>Dian Sito Rukmi</t>
  </si>
  <si>
    <t>Kevin Mandira Limanta</t>
  </si>
  <si>
    <t>Wilkan Gautama</t>
  </si>
  <si>
    <t>Novendra</t>
  </si>
  <si>
    <t>I Dewa Made Agus Arsana Dwipa</t>
  </si>
  <si>
    <t>SMAN 1 Tabanan</t>
  </si>
  <si>
    <t>Kab. Tabanan</t>
  </si>
  <si>
    <t>Husein Mubarok</t>
  </si>
  <si>
    <t>SMAN 1 Pacitan</t>
  </si>
  <si>
    <t>SMAN 17 Palembang</t>
  </si>
  <si>
    <t>SMA Plus Riau</t>
  </si>
  <si>
    <t>SMP Kanisius Jakarta</t>
  </si>
  <si>
    <t>SMAN 3 Pamekasan</t>
  </si>
  <si>
    <t>SMA Tarakanita 2 Jakarta</t>
  </si>
  <si>
    <t>Satria Widyanto</t>
  </si>
  <si>
    <t>Mukhlas Mahrawi Harahap</t>
  </si>
  <si>
    <t>Wangsa Adya</t>
  </si>
  <si>
    <t>Syam Mega Putri</t>
  </si>
  <si>
    <t>Lugas Firdinand Hamdi</t>
  </si>
  <si>
    <t>Rafa Nanda Akilah</t>
  </si>
  <si>
    <t>Mochamad Rangga Alif Dharmawan</t>
  </si>
  <si>
    <t>Muhammad Surya Siddiq</t>
  </si>
  <si>
    <t>Zulfi Azam Adiby</t>
  </si>
  <si>
    <t>Dzumirrotunnisa Retsa Renigia</t>
  </si>
  <si>
    <t>Nanda Salwa Nurwachidah</t>
  </si>
  <si>
    <t>Muhammad Jamie Rofie Quality</t>
  </si>
  <si>
    <t>Farah Hamidah</t>
  </si>
  <si>
    <t>Muhammad Irsyad Ramadhan</t>
  </si>
  <si>
    <t>Neisa Hibatillah Alif</t>
  </si>
  <si>
    <t>Ghaly Yana Putra</t>
  </si>
  <si>
    <t>Beauty Deannisa Yondra Dwita</t>
  </si>
  <si>
    <t>Sulthan Aflahuddin</t>
  </si>
  <si>
    <t>M Fajar Ramadhan</t>
  </si>
  <si>
    <t>Muhammad Furqan
Habibi</t>
  </si>
  <si>
    <t>Gabriela Kasih
Mawarni</t>
  </si>
  <si>
    <t>SMA Ora Et Labora</t>
  </si>
  <si>
    <t>MAN Negara</t>
  </si>
  <si>
    <t>SMAN 1 Sampang</t>
  </si>
  <si>
    <t>MAN 13 Jakarta</t>
  </si>
  <si>
    <t>MAN 7 Jakarta</t>
  </si>
  <si>
    <t>SMAK IPEKA Plus BSD</t>
  </si>
  <si>
    <t>Kota Kupang</t>
  </si>
  <si>
    <t>SMA Santa Maria Surabaya</t>
  </si>
  <si>
    <t>SMP Santa Ursula</t>
  </si>
  <si>
    <t>SMAI Nurul Fikri BS Cinangka</t>
  </si>
  <si>
    <t>Kab. Serang</t>
  </si>
  <si>
    <t>SMA IT Al Kahfi Bogor</t>
  </si>
  <si>
    <t>SMA IT Ummul Quro Bogor</t>
  </si>
  <si>
    <t>SMAK Petra 3 Surabaya</t>
  </si>
  <si>
    <t>SMAK YSKI Semarang</t>
  </si>
  <si>
    <t>SMAK Yusuf Jakarta</t>
  </si>
  <si>
    <t>SMPK Aletheia Genteng Banyuwangi</t>
  </si>
  <si>
    <t>SMPK Calvin Jakarta</t>
  </si>
  <si>
    <t>SMAI Al Azhar 4 Bekasi</t>
  </si>
  <si>
    <t>SMAI Dian Didaktika</t>
  </si>
  <si>
    <t>SMA Darul Hikmah Kutoarjo</t>
  </si>
  <si>
    <t>SMA Kalam Kudus 2 Jakarta</t>
  </si>
  <si>
    <t>SMA Karunia Jakarta</t>
  </si>
  <si>
    <t>SMAI Al Azhar Palu</t>
  </si>
  <si>
    <t>SMA Penabur International</t>
  </si>
  <si>
    <t>SMA Santo Aloysius 1 Bandung</t>
  </si>
  <si>
    <t>SMA Titian Teras Jambi</t>
  </si>
  <si>
    <t>SMA Xaverius 4 Palembang</t>
  </si>
  <si>
    <t>SMA Xaverius 2 Jambi</t>
  </si>
  <si>
    <t>Bengkulu</t>
  </si>
  <si>
    <t>SMAN 5 Denpasar</t>
  </si>
  <si>
    <t>SMPN 1 Negara</t>
  </si>
  <si>
    <t>SMAN 1 Tangerang Selatan</t>
  </si>
  <si>
    <t>Kab. Kulon Progo</t>
  </si>
  <si>
    <t>SMPN 8 Yogyakarta</t>
  </si>
  <si>
    <t>SMAN 26 Jakarta</t>
  </si>
  <si>
    <t>SMAN 3 Jakarta</t>
  </si>
  <si>
    <t>SMAN 42 Jakarta</t>
  </si>
  <si>
    <t>SMAN  1 Depok</t>
  </si>
  <si>
    <t>SMAN 1 Garut</t>
  </si>
  <si>
    <t>SMAN 1 Lembang</t>
  </si>
  <si>
    <t>SMAN 1 Palimanan</t>
  </si>
  <si>
    <t>SMAN 1 Sumber</t>
  </si>
  <si>
    <t>Kab. Cirebon</t>
  </si>
  <si>
    <t>SMAN 14 Bekasi</t>
  </si>
  <si>
    <t>SMAN 4 Bekasi</t>
  </si>
  <si>
    <r>
      <t xml:space="preserve">SMAN </t>
    </r>
    <r>
      <rPr>
        <sz val="11"/>
        <color rgb="FF464646"/>
        <rFont val="Arial Narrow"/>
        <family val="2"/>
      </rPr>
      <t xml:space="preserve">6 </t>
    </r>
    <r>
      <rPr>
        <sz val="11"/>
        <rFont val="Arial Narrow"/>
        <family val="2"/>
      </rPr>
      <t>Bogor</t>
    </r>
  </si>
  <si>
    <t>SMAN 1 Demak</t>
  </si>
  <si>
    <t>SMAN 1 Brebes</t>
  </si>
  <si>
    <t>Kab. Pekalongan</t>
  </si>
  <si>
    <t>SMAN 1 Kragan</t>
  </si>
  <si>
    <t>SMAN 1 Bangkalan</t>
  </si>
  <si>
    <t>Kab. Bangkalan</t>
  </si>
  <si>
    <t>SMAN 1 Ngawi</t>
  </si>
  <si>
    <t>Kab. Ngawi</t>
  </si>
  <si>
    <t>Kab. Pacitan</t>
  </si>
  <si>
    <t>Kab. Sampang</t>
  </si>
  <si>
    <t>Kab. Mojokerto</t>
  </si>
  <si>
    <t>SMAN 15 Surabaya</t>
  </si>
  <si>
    <t>SMPK Petra 4 Surabaya</t>
  </si>
  <si>
    <t>SMAN 14 Berau</t>
  </si>
  <si>
    <t>Kota Tarakan</t>
  </si>
  <si>
    <t>SMAN 1 Tenggarong</t>
  </si>
  <si>
    <t>Kab. Kutai Kartanegara</t>
  </si>
  <si>
    <t>SMA Muihammadiyah 1 Metro</t>
  </si>
  <si>
    <t>Kab, Biak Numfor</t>
  </si>
  <si>
    <t>SMAN 1 Bukit Batu</t>
  </si>
  <si>
    <t>SMAN 4 Siak</t>
  </si>
  <si>
    <t>SMA Darma Yudha</t>
  </si>
  <si>
    <t>Kota Bau-Bau</t>
  </si>
  <si>
    <t>SMAN 1 Bau-Bau</t>
  </si>
  <si>
    <t>SMAN 1 Payakumbuh</t>
  </si>
  <si>
    <t>Kab. Musi Banyuasin</t>
  </si>
  <si>
    <t>SMA St. Thomas 1 Medan</t>
  </si>
  <si>
    <t>Gold</t>
  </si>
  <si>
    <t>Silver</t>
  </si>
  <si>
    <t>Bronze</t>
  </si>
  <si>
    <t>Hafidz Dezulfakar</t>
  </si>
  <si>
    <t>Muhammad Luthfi</t>
  </si>
  <si>
    <t>Muhammad Alif Aqsha</t>
  </si>
  <si>
    <t>Hatta Mohammad Misra</t>
  </si>
  <si>
    <t>Salahuddin Al Ayubi</t>
  </si>
  <si>
    <t>Andini Ika Fitri</t>
  </si>
  <si>
    <t>Resty Fajrina</t>
  </si>
  <si>
    <t>Teuku Abdil Zil Ikram</t>
  </si>
  <si>
    <t>Muhammad Nizam I</t>
  </si>
  <si>
    <t>Muhammad Hamlul Khair</t>
  </si>
  <si>
    <t>Sulthan Afif Althaf</t>
  </si>
  <si>
    <t>Muhammad Mikhail Ghrilman</t>
  </si>
  <si>
    <t>Zafir Rasyidi Taufik</t>
  </si>
  <si>
    <t>Muhammad Arif Pratama</t>
  </si>
  <si>
    <t>Fadhlullah Apriandy</t>
  </si>
  <si>
    <t>Ikhwan Amri</t>
  </si>
  <si>
    <t>Mirza Muhajir</t>
  </si>
  <si>
    <t>Ahmad Farid Azmy</t>
  </si>
  <si>
    <t>Galangkangin Gotera</t>
  </si>
  <si>
    <t>Putu Rama Bena Putra</t>
  </si>
  <si>
    <t>Ridjky Tegar Perkasa</t>
  </si>
  <si>
    <t>Putu Nindya Krisnadewi Rahadi</t>
  </si>
  <si>
    <t>Rio Alexander Audino</t>
  </si>
  <si>
    <t>Putu Bhargo Abhimana Chrysnanda</t>
  </si>
  <si>
    <t>Putu Agus Hendra Satriawan</t>
  </si>
  <si>
    <t>Ni Luh Putu Ananda Saraswati</t>
  </si>
  <si>
    <t>I Gede Anjas Putra Astina</t>
  </si>
  <si>
    <t>Ida Ayu Marina Clara W</t>
  </si>
  <si>
    <t>I Gede Juliarta</t>
  </si>
  <si>
    <t>Kadek Yuda Dira P.</t>
  </si>
  <si>
    <t>Gede Wahyu  Adi Pramana</t>
  </si>
  <si>
    <t>Gde Bimananda M.W.</t>
  </si>
  <si>
    <t>Ni Putu Desy Ratna Dewi</t>
  </si>
  <si>
    <t>Pande Ketut Cahya Nugraha</t>
  </si>
  <si>
    <t>Luh Putu Ratih Kumala Dewi</t>
  </si>
  <si>
    <t>Ni Putu Cyntia Suryadewi</t>
  </si>
  <si>
    <t>Putu Sanjiwacika Wibisana</t>
  </si>
  <si>
    <t>I Kadek Jimmy Sardana</t>
  </si>
  <si>
    <t>Nyoman Kevin Cahyadi Giri</t>
  </si>
  <si>
    <t>I Made Krisna Dwitama</t>
  </si>
  <si>
    <t>I Putu Agus Arsana</t>
  </si>
  <si>
    <t>Christopher Thierry Wijaya</t>
  </si>
  <si>
    <t>Steven Kusuman</t>
  </si>
  <si>
    <t>I Putu Prakasa Wiprayoga</t>
  </si>
  <si>
    <t>Yustika Sari</t>
  </si>
  <si>
    <t>Putu Ivan Budi Gunawan</t>
  </si>
  <si>
    <t>I Made Wiswa Naradha</t>
  </si>
  <si>
    <t>Dewangga Winasforcepta Winardi</t>
  </si>
  <si>
    <t>Gede Benny Setia Wirawan</t>
  </si>
  <si>
    <t>Indah Pradnyani</t>
  </si>
  <si>
    <t>Ni Kd Vani Apriyanti</t>
  </si>
  <si>
    <t>Ni Luh Made Novi Ratnasari</t>
  </si>
  <si>
    <t>Werdi Wedana  Gunawan</t>
  </si>
  <si>
    <t>Gede Nyoman Jaya Nuraga</t>
  </si>
  <si>
    <t>Rama Bagus Anandaku Dha</t>
  </si>
  <si>
    <t>Kadek Hendrawan  Palgu Nadi</t>
  </si>
  <si>
    <t>Danu Aditya</t>
  </si>
  <si>
    <t>Putu Tegu H Sat Ria Adi</t>
  </si>
  <si>
    <t>Norman Bintang</t>
  </si>
  <si>
    <t>Ayu Trisna Darmayanti</t>
  </si>
  <si>
    <t>Ika Agustini</t>
  </si>
  <si>
    <t>I Kadek Yamuna Gangga Putra</t>
  </si>
  <si>
    <t>Kadek Agus Prabawa</t>
  </si>
  <si>
    <t>I Putu Ade Rian Wartelika</t>
  </si>
  <si>
    <t>I Made Gita Narendra Kumara</t>
  </si>
  <si>
    <t>Gian Cordana Sanjaya</t>
  </si>
  <si>
    <t>Pyan Putro S A M</t>
  </si>
  <si>
    <t>Arief Faqihudin</t>
  </si>
  <si>
    <t>Muhammad Aji Muharrom</t>
  </si>
  <si>
    <t>Parang Eni Muhammad</t>
  </si>
  <si>
    <t>Gianluigi  Grimaldi  Maliyar</t>
  </si>
  <si>
    <t>Muhammad Nabil Satria  Faradis</t>
  </si>
  <si>
    <t>Saefudin Juhri</t>
  </si>
  <si>
    <t>Andika Naufal Hilmy</t>
  </si>
  <si>
    <t>Gagas Praharsa Bahar</t>
  </si>
  <si>
    <t>Farrel Alfaza Marsetyo</t>
  </si>
  <si>
    <t>Muhammad Satrio Yodhatama</t>
  </si>
  <si>
    <t>Fauzi Rahmadani</t>
  </si>
  <si>
    <t>Abdullah Muqaddam</t>
  </si>
  <si>
    <t>Mubarok Alfa Rizqi</t>
  </si>
  <si>
    <t>Abdurraafi' Syauqy</t>
  </si>
  <si>
    <t>Muhammad Agil Wijaya Faradis</t>
  </si>
  <si>
    <t>Taqya Izdihar Muhanandi</t>
  </si>
  <si>
    <t>Naufal Prima Yoriko</t>
  </si>
  <si>
    <t>Narizka Nanda Purwadani</t>
  </si>
  <si>
    <t>Isya Abiyyu Mumtaz</t>
  </si>
  <si>
    <t>Moh. Tamamul Firdaus</t>
  </si>
  <si>
    <t>Ihsan Fauzan</t>
  </si>
  <si>
    <t>Ahmad Sirojul Millah</t>
  </si>
  <si>
    <t>Muhammad Raihan Ramadhan</t>
  </si>
  <si>
    <t>Taqwa Aditya Atmaja</t>
  </si>
  <si>
    <t>Naufi Ulumun Nafi'Ah</t>
  </si>
  <si>
    <t>M. Iqbal Alfarisi</t>
  </si>
  <si>
    <t>Muhammad Rifqi Ariq P.</t>
  </si>
  <si>
    <t>Alvin Haidar</t>
  </si>
  <si>
    <t>Adam Syammas Zaki P.</t>
  </si>
  <si>
    <t>Rafly Audifa Rachman</t>
  </si>
  <si>
    <t>M. Agil Saelan</t>
  </si>
  <si>
    <t>Arif Ibrahim Ardisasmita</t>
  </si>
  <si>
    <t>Ahmad Faiz Ibadurrahman</t>
  </si>
  <si>
    <t>Syarif Hidayatullah</t>
  </si>
  <si>
    <t>Muhamad Andira Barmana</t>
  </si>
  <si>
    <t>Walid Ananti Dalimunthe</t>
  </si>
  <si>
    <t>Imam Fajri Dwiyono</t>
  </si>
  <si>
    <t>Febrian Dwi Kimhan</t>
  </si>
  <si>
    <t>Mohammad Adhimas Rikat</t>
  </si>
  <si>
    <t>Alfian Edgar Tjandra</t>
  </si>
  <si>
    <t>Muhammad Farhan Husain</t>
  </si>
  <si>
    <t>Budiman Arbenta</t>
  </si>
  <si>
    <t>Eva Maisaramita Gayoris</t>
  </si>
  <si>
    <t>Dwi Rezki</t>
  </si>
  <si>
    <t>Sri Ruhmina Syarfina</t>
  </si>
  <si>
    <t>Agi Tri Uzila</t>
  </si>
  <si>
    <t>Sarah Alyaa Tsaabitah</t>
  </si>
  <si>
    <t>Muhammad Fajril Afkaar Ali Muchtar</t>
  </si>
  <si>
    <t>Shafiya Ayu Adzhani</t>
  </si>
  <si>
    <t>Muhammad Afi Naufal</t>
  </si>
  <si>
    <t>Rizky Amalia Wulandari</t>
  </si>
  <si>
    <t>Albers Uzila Dwiyanda</t>
  </si>
  <si>
    <t>Thomas Edison Prasetyo</t>
  </si>
  <si>
    <t>Elza Firdiani Shofia</t>
  </si>
  <si>
    <t>M. Imam Adli</t>
  </si>
  <si>
    <t>Farhandi Ka Mursy Id</t>
  </si>
  <si>
    <t>Nadya Syahla Soemawisastra</t>
  </si>
  <si>
    <t>Teja Abdullah Al Mujahid</t>
  </si>
  <si>
    <t>Muhammad Ikhsan</t>
  </si>
  <si>
    <t>Danang Dwi Prasetyo</t>
  </si>
  <si>
    <t>Jorghy Sultan Bakhtari</t>
  </si>
  <si>
    <t>Muhammad Alfin Waskito Nugroho</t>
  </si>
  <si>
    <t>Mastuti Puspitasari</t>
  </si>
  <si>
    <t>Ensof Barhami</t>
  </si>
  <si>
    <t>Fahmi Naufal Rizki</t>
  </si>
  <si>
    <t>M Wildan Hakim</t>
  </si>
  <si>
    <t>Faizal Husni</t>
  </si>
  <si>
    <t>Archie Pusaka</t>
  </si>
  <si>
    <t>Theophilus Joseph Wahyudi</t>
  </si>
  <si>
    <t>Christa Lorenzia  Soesanto</t>
  </si>
  <si>
    <t>Benedict Tobias Henokh Wahyudi</t>
  </si>
  <si>
    <t>Andrian Huang</t>
  </si>
  <si>
    <t>M. Ridho Priyo Jatmiko</t>
  </si>
  <si>
    <t>Andreas Adinatha</t>
  </si>
  <si>
    <t>Dean Hartono</t>
  </si>
  <si>
    <t>Stanley Kurniawan</t>
  </si>
  <si>
    <t>Pascal Theodore Surya</t>
  </si>
  <si>
    <t>Jocelyn Stephanie</t>
  </si>
  <si>
    <t>Dewi Suryana</t>
  </si>
  <si>
    <t>Kezia Stevanie Tanfriana</t>
  </si>
  <si>
    <t>Ignatius Jonathan Fernando</t>
  </si>
  <si>
    <t>Ferlita Halim</t>
  </si>
  <si>
    <t>Phillo Hambali Tunru</t>
  </si>
  <si>
    <t>Christopher Suhamdy</t>
  </si>
  <si>
    <t>Yosua Kanichi Susilo</t>
  </si>
  <si>
    <t>Ricky Aristio</t>
  </si>
  <si>
    <t>Alvin Setiadi</t>
  </si>
  <si>
    <t>Mario Lorenzo</t>
  </si>
  <si>
    <t>Otto Alexander Sutianto</t>
  </si>
  <si>
    <t>Aaron Datui</t>
  </si>
  <si>
    <t>Vincent Tandya</t>
  </si>
  <si>
    <t>Stefan Arisatya Tionanda</t>
  </si>
  <si>
    <t>Darwin Hadiyanto</t>
  </si>
  <si>
    <t>Josephine Monica</t>
  </si>
  <si>
    <t>Christian Anthony Setyawan</t>
  </si>
  <si>
    <t>Jason Mahadika Nathanael</t>
  </si>
  <si>
    <t>Vincent Sebastian The</t>
  </si>
  <si>
    <t>Jessica</t>
  </si>
  <si>
    <t>Adyanto Widjojo</t>
  </si>
  <si>
    <t>Regina Chandra</t>
  </si>
  <si>
    <t>Daniel Alfred Widjaja</t>
  </si>
  <si>
    <t>Christian Amriel Susanto</t>
  </si>
  <si>
    <t>Stephan Hardy Darmawan</t>
  </si>
  <si>
    <t>Edward Alvin</t>
  </si>
  <si>
    <t>Welly Tansil</t>
  </si>
  <si>
    <t>Elsa Yovita</t>
  </si>
  <si>
    <t>Kevin Arimetta Tionanda</t>
  </si>
  <si>
    <t>Liniardi Eka Sancerio</t>
  </si>
  <si>
    <t>Albert Datui</t>
  </si>
  <si>
    <t>Patricia Natalia Jonatan</t>
  </si>
  <si>
    <t>Lilie Fransiska</t>
  </si>
  <si>
    <t>Johan Chrisnata</t>
  </si>
  <si>
    <t>Jeremiah Riker Gunawan</t>
  </si>
  <si>
    <t>Ilona Christy</t>
  </si>
  <si>
    <t>Joses Grady Nathanael</t>
  </si>
  <si>
    <t>Felik Junvianto</t>
  </si>
  <si>
    <t>Leonard Andreas Wiyadharma</t>
  </si>
  <si>
    <t>Laurensia Marcelina Anggraini</t>
  </si>
  <si>
    <t>Jennifer Santoso</t>
  </si>
  <si>
    <t>Theo Ariandi</t>
  </si>
  <si>
    <t>Stanve Avrilium Widjaja</t>
  </si>
  <si>
    <t>Muhammad Daud</t>
  </si>
  <si>
    <t>Raditya Adhidarma Nugraha</t>
  </si>
  <si>
    <t>Ronaldo Abubakar</t>
  </si>
  <si>
    <t>Azzam Labib Hakim</t>
  </si>
  <si>
    <t>Rifqi Aufa Sholih Hadiko</t>
  </si>
  <si>
    <t>Rafi Bintang Pagi Pangestu</t>
  </si>
  <si>
    <t>Gregorius Bhisma</t>
  </si>
  <si>
    <t>Ezra Amshael Ginting</t>
  </si>
  <si>
    <t>Abednego Anugrah Pekerti</t>
  </si>
  <si>
    <t>Yudhistira Audley Alghiffary</t>
  </si>
  <si>
    <t>Argya Muflih Rachmat Satriyo</t>
  </si>
  <si>
    <t>Bernardus Jason</t>
  </si>
  <si>
    <t>Kathy Salsabila</t>
  </si>
  <si>
    <t>Prawiro Hadi T.</t>
  </si>
  <si>
    <t>Royyan Iftikhor Amany</t>
  </si>
  <si>
    <t>M. Ghulam Kamil</t>
  </si>
  <si>
    <t>Christoffer Hosea Situmorang</t>
  </si>
  <si>
    <t>Maurizky Febriansyah</t>
  </si>
  <si>
    <t>Ardaffa Randra Irhami</t>
  </si>
  <si>
    <t>Panji Arva Bomantara H.</t>
  </si>
  <si>
    <t>Nixie Sapphira Lesmana</t>
  </si>
  <si>
    <t>Dwiki Darmawan</t>
  </si>
  <si>
    <t>Muhammad Ikhsan Kusrachmansyah</t>
  </si>
  <si>
    <t>Azyumar Luthfi Muhammad Alfariz</t>
  </si>
  <si>
    <t>Nabil Nabawi Wibisono</t>
  </si>
  <si>
    <t>Yunus Adu</t>
  </si>
  <si>
    <t>Dhipta Raditya Yudhasmara</t>
  </si>
  <si>
    <t>Azzahra Asysyifa</t>
  </si>
  <si>
    <t>Ihsan Fahmi Rofananda</t>
  </si>
  <si>
    <t>Iffah Nabilah</t>
  </si>
  <si>
    <t>Bagus Bachtiar</t>
  </si>
  <si>
    <t>Alse Nabilah</t>
  </si>
  <si>
    <t>Clint Gunawijaya</t>
  </si>
  <si>
    <t>Elan Baskara</t>
  </si>
  <si>
    <t>Muhammad Nadafa Isnain</t>
  </si>
  <si>
    <t>Agustinus Sinaga</t>
  </si>
  <si>
    <t>Zithny Ilman P.</t>
  </si>
  <si>
    <t>Ekapaksi Wisnumurti</t>
  </si>
  <si>
    <t>M. Alfiyandy H.</t>
  </si>
  <si>
    <t>Aulia Salsabella S.</t>
  </si>
  <si>
    <t>Billie Hartanto</t>
  </si>
  <si>
    <t>Daud Muhamad Azhari</t>
  </si>
  <si>
    <t>Muhammad Alsamtu Tita Sabila Pratama Suha</t>
  </si>
  <si>
    <t>Lintang Ambar Pramesti</t>
  </si>
  <si>
    <t>Tahta Aulia Kusuma Arifin</t>
  </si>
  <si>
    <t>Aisyah Aurelia Aziz</t>
  </si>
  <si>
    <t>Ryan Andri Wijaya</t>
  </si>
  <si>
    <t>Marselia Febriyanti Sihotang</t>
  </si>
  <si>
    <t>Hanif Ainurrizqi Aryadi</t>
  </si>
  <si>
    <t>Fabian Muhammad Giffari Putra Riza</t>
  </si>
  <si>
    <t>Fatkan Hidayat Anggriawan</t>
  </si>
  <si>
    <t>Dwi Latif Hidayatulloh</t>
  </si>
  <si>
    <t>Febrian Surya Admaja</t>
  </si>
  <si>
    <t>Muhammad Raid Akram</t>
  </si>
  <si>
    <t>R. Fausta Anugrah Dianparama</t>
  </si>
  <si>
    <t>Mirza Safaraz</t>
  </si>
  <si>
    <t>Arulloh Sonja</t>
  </si>
  <si>
    <t>Kurnia Hanif Izzuddin</t>
  </si>
  <si>
    <t>Satya Adi Wicaksana Suadiartha</t>
  </si>
  <si>
    <t>Enrique Aldrin</t>
  </si>
  <si>
    <t>Muhammad Amri Syukuri</t>
  </si>
  <si>
    <t>Ghifari Arifin</t>
  </si>
  <si>
    <t>Angga Syah Roni</t>
  </si>
  <si>
    <t>Naufal Dean Anugrah</t>
  </si>
  <si>
    <t>Syifanggita Hattami Kirana</t>
  </si>
  <si>
    <t>Rianita Sujarwati</t>
  </si>
  <si>
    <t>Erly Dyah Rahmasari</t>
  </si>
  <si>
    <t>Aditya Hirawan</t>
  </si>
  <si>
    <t>Wibisono Sulistyo</t>
  </si>
  <si>
    <t>Karunia Damayanti</t>
  </si>
  <si>
    <t>Adnan Hendrawan</t>
  </si>
  <si>
    <t>Anna Fitriana</t>
  </si>
  <si>
    <t>Ridwan Pratama Putra</t>
  </si>
  <si>
    <t>Nurul Wakhidah</t>
  </si>
  <si>
    <t>Nurvita Monarizqa</t>
  </si>
  <si>
    <t>Ikhsan Brilianto</t>
  </si>
  <si>
    <t>Rahmat Hadi Saput Ro</t>
  </si>
  <si>
    <t>Ratih Putri Salsabila</t>
  </si>
  <si>
    <t>M. Sabiq Ar Rusydi</t>
  </si>
  <si>
    <t>Rizky Amira</t>
  </si>
  <si>
    <t>Hana Nurhidayati Utami</t>
  </si>
  <si>
    <t>Dimitri Swasthika N.</t>
  </si>
  <si>
    <t>Abdullah Syafiq Edyanto</t>
  </si>
  <si>
    <t>Gayuh Mustiko Jati</t>
  </si>
  <si>
    <t>Anas Setyo Handaru</t>
  </si>
  <si>
    <t>Siti Nur Hamidah</t>
  </si>
  <si>
    <t>Prasetiyo</t>
  </si>
  <si>
    <t>Rubens Phenola Setiawan</t>
  </si>
  <si>
    <t>Yafi Surya Permana</t>
  </si>
  <si>
    <t>Maria Fransiska P.</t>
  </si>
  <si>
    <t>Alfian Rismawan</t>
  </si>
  <si>
    <t>Lidia Putri Hapsari</t>
  </si>
  <si>
    <t>Amalia Rani Setyawat I</t>
  </si>
  <si>
    <t>Aji Resindra  Widya</t>
  </si>
  <si>
    <t>M Irla Ramadhanti</t>
  </si>
  <si>
    <t>Fatwa Azam Maulana</t>
  </si>
  <si>
    <t>Asahi Idamanto</t>
  </si>
  <si>
    <t>Akseyna Ahad Dori</t>
  </si>
  <si>
    <t>Oktavian Dwi Hardiyanto</t>
  </si>
  <si>
    <t>Cakra Wishnu Wardhana</t>
  </si>
  <si>
    <t>Anarita Widyaningrum</t>
  </si>
  <si>
    <t>A. Azizi</t>
  </si>
  <si>
    <t>Gusnadi  Wiyoga</t>
  </si>
  <si>
    <t>Aprian Subhan Dahraini</t>
  </si>
  <si>
    <t>Almira Janissa Nerayani</t>
  </si>
  <si>
    <t>Ruhama Sidqy</t>
  </si>
  <si>
    <t>Jason Tedjosoesilo</t>
  </si>
  <si>
    <t>Edward Elson</t>
  </si>
  <si>
    <t>Ferdinand Antonius</t>
  </si>
  <si>
    <t>Nico Budyanto</t>
  </si>
  <si>
    <t>Aldibaraniz</t>
  </si>
  <si>
    <t>Rama Aryasuta Pangestu</t>
  </si>
  <si>
    <t>Vincentius Dennis Herell</t>
  </si>
  <si>
    <t>Steven Wijaya</t>
  </si>
  <si>
    <t>Mervin Goklas Hamonangan Manurung</t>
  </si>
  <si>
    <t>Cosmas Krisna Adiputra</t>
  </si>
  <si>
    <t>Inigo Ramli</t>
  </si>
  <si>
    <t>Alfonsus Raditya Arsadjaja</t>
  </si>
  <si>
    <t>Arnold Ardianto</t>
  </si>
  <si>
    <t>Dhani Pannacasey</t>
  </si>
  <si>
    <t>Tjin Yohanes</t>
  </si>
  <si>
    <t>Alvin Sanjaya</t>
  </si>
  <si>
    <t>Leonardus Brahmantyo Putra</t>
  </si>
  <si>
    <t>Bivan Alzacky Harmanto</t>
  </si>
  <si>
    <t>Alvin Putera Budiman</t>
  </si>
  <si>
    <t>Azzam Muhammadi Rizqun Karima</t>
  </si>
  <si>
    <t>Raihansyah Attallah Andrian</t>
  </si>
  <si>
    <t>Iqbal Hakim Ardiansyah</t>
  </si>
  <si>
    <t>Alifa Starlika</t>
  </si>
  <si>
    <t>Novita Furia Putri</t>
  </si>
  <si>
    <t>Wiratama Kurniawan</t>
  </si>
  <si>
    <t>Yilian Dhirayuvati Chen</t>
  </si>
  <si>
    <t>Arthur Maximilian Tanjaya</t>
  </si>
  <si>
    <t>Janice Tanu Mi Hardja</t>
  </si>
  <si>
    <t>Steven</t>
  </si>
  <si>
    <t>Rania Rusly</t>
  </si>
  <si>
    <t>Caroline Trisnawati</t>
  </si>
  <si>
    <t>Marcelina Viana</t>
  </si>
  <si>
    <t>Leon Ritchie Salim</t>
  </si>
  <si>
    <t>Sheryl Wylie</t>
  </si>
  <si>
    <t>William Gozali F.</t>
  </si>
  <si>
    <t>Aryo Akmal</t>
  </si>
  <si>
    <t>Gabrielle Adani</t>
  </si>
  <si>
    <t>Achmad Farhan Noor</t>
  </si>
  <si>
    <t>Damian M.M</t>
  </si>
  <si>
    <t>Farah Hananinta</t>
  </si>
  <si>
    <t>Nadia Amalia</t>
  </si>
  <si>
    <t>Nadia Fadhila</t>
  </si>
  <si>
    <t>Nanda Ainun Octafiani</t>
  </si>
  <si>
    <t>Sashika Azalia</t>
  </si>
  <si>
    <t>Dandy Hermawan</t>
  </si>
  <si>
    <t>Raymond Tanadi</t>
  </si>
  <si>
    <t>Stefanus</t>
  </si>
  <si>
    <t>Kevin Timothy Idianto</t>
  </si>
  <si>
    <t>Wilson Widyadhana</t>
  </si>
  <si>
    <t>Jonwin Fidelis Fam</t>
  </si>
  <si>
    <t>Denzel Bernhard Thunggawan</t>
  </si>
  <si>
    <t>Jesaya Christian Ido Raja Situmeang</t>
  </si>
  <si>
    <t>Sebastian Taharuddin</t>
  </si>
  <si>
    <t>Yohandi</t>
  </si>
  <si>
    <t>Natasya Angeline</t>
  </si>
  <si>
    <t>Kristoforus Jason</t>
  </si>
  <si>
    <t>Jason Jovi Brata</t>
  </si>
  <si>
    <t>Cindy Josephine Surjadi</t>
  </si>
  <si>
    <t>Jon Felix Germinian</t>
  </si>
  <si>
    <t>Fransisca Susan</t>
  </si>
  <si>
    <t>Stephen  Sanjaya</t>
  </si>
  <si>
    <t>Dovian Emely  Suteja</t>
  </si>
  <si>
    <t>Samuel Joshua</t>
  </si>
  <si>
    <t>Theodorus  Felix Darpieto  Abik</t>
  </si>
  <si>
    <t>Nobian Andre</t>
  </si>
  <si>
    <t>Surya Maitri Wijaya</t>
  </si>
  <si>
    <t>Malvin Leonardo Pardi</t>
  </si>
  <si>
    <t>David Orlando Kurniawan</t>
  </si>
  <si>
    <t>Cindy Anggrenia</t>
  </si>
  <si>
    <t>Fuhank Buntara</t>
  </si>
  <si>
    <t>Gunawan</t>
  </si>
  <si>
    <t>Jeffry Alamsyah</t>
  </si>
  <si>
    <t>Matthew Billy</t>
  </si>
  <si>
    <t>Cheryl Chandra</t>
  </si>
  <si>
    <t>Joshia Manggala</t>
  </si>
  <si>
    <t>Winston Andersen</t>
  </si>
  <si>
    <t>Ivan Fernando W.</t>
  </si>
  <si>
    <t>Hans Yovento</t>
  </si>
  <si>
    <t>Jeremiah Yustin Witarsa</t>
  </si>
  <si>
    <t>Steven Kurnia</t>
  </si>
  <si>
    <t>Jansen Wangsawidjaja</t>
  </si>
  <si>
    <t>Nathaniel</t>
  </si>
  <si>
    <t>Dhika Aditya</t>
  </si>
  <si>
    <t>Andreas Cendranata</t>
  </si>
  <si>
    <t>Vincent Augusta P.</t>
  </si>
  <si>
    <t>Refael Alfa Budiman</t>
  </si>
  <si>
    <t>Aryana Paramita</t>
  </si>
  <si>
    <t>Stefano Chiesa Suryanto</t>
  </si>
  <si>
    <t>Aryani Paramita</t>
  </si>
  <si>
    <t>Samuel Riko</t>
  </si>
  <si>
    <t>Ivan Immanuel</t>
  </si>
  <si>
    <t>Gerson Natanael</t>
  </si>
  <si>
    <t>Willy Gotama</t>
  </si>
  <si>
    <t>Davin Tirtorahardjo</t>
  </si>
  <si>
    <t>Devi Christiana</t>
  </si>
  <si>
    <t>Margaret Clantin</t>
  </si>
  <si>
    <t>Leony Kusnarto</t>
  </si>
  <si>
    <t>Johan Gunardi</t>
  </si>
  <si>
    <t>Sucitro Dwijayana S.</t>
  </si>
  <si>
    <t>Kevin Jonathan Kusnomo</t>
  </si>
  <si>
    <t>Anthony Steven Halim</t>
  </si>
  <si>
    <t>Jessica Vania Gospel</t>
  </si>
  <si>
    <t>Josh Nathaniel Jowono</t>
  </si>
  <si>
    <t>Rendy Wijaya</t>
  </si>
  <si>
    <t>Filbert Ferdinand</t>
  </si>
  <si>
    <t>Kathleen Sucipto</t>
  </si>
  <si>
    <t>Michael  Desmond</t>
  </si>
  <si>
    <t>Christopher Kevin Wijaya</t>
  </si>
  <si>
    <t>Willson Wijaya</t>
  </si>
  <si>
    <t>Elva Vidya</t>
  </si>
  <si>
    <t>Steven Fernaldy Tanno</t>
  </si>
  <si>
    <t>Nicolas Martin</t>
  </si>
  <si>
    <t>Deborah Christine Immanuel</t>
  </si>
  <si>
    <t>Rico Filberto</t>
  </si>
  <si>
    <t>Agnes Natasya</t>
  </si>
  <si>
    <t>Patrick Bryan Nugraha</t>
  </si>
  <si>
    <t>Eunice Sukarto</t>
  </si>
  <si>
    <t>Edwin Guyandi</t>
  </si>
  <si>
    <t>Hariawan Christophorus</t>
  </si>
  <si>
    <t>Edwin</t>
  </si>
  <si>
    <t>Kevin Christian Wibisono</t>
  </si>
  <si>
    <t>Hanvey Xavero</t>
  </si>
  <si>
    <t>Kezia Sulami</t>
  </si>
  <si>
    <t>Virencia</t>
  </si>
  <si>
    <t>Ricky Linarto</t>
  </si>
  <si>
    <t>Raymond Djajalaksana</t>
  </si>
  <si>
    <t>Joshua Christian Nathanael</t>
  </si>
  <si>
    <t>Edbert Theda</t>
  </si>
  <si>
    <t>Nicholas Nathanael</t>
  </si>
  <si>
    <t>Nicky Indradi</t>
  </si>
  <si>
    <t>Joan Nadia</t>
  </si>
  <si>
    <t>Fransiskus Litani Santoso</t>
  </si>
  <si>
    <t>Catur Wibisono</t>
  </si>
  <si>
    <t>Rayhan Danendra Wiracalosa</t>
  </si>
  <si>
    <t>Muhammad Fairuzi Teguh</t>
  </si>
  <si>
    <t>Evan Ariel Christoper</t>
  </si>
  <si>
    <t>Nathanael Beta Budiman</t>
  </si>
  <si>
    <t>Geoffrey Tyndall</t>
  </si>
  <si>
    <t>Agus Kurniawan</t>
  </si>
  <si>
    <t>Wahyudi Maha Putra</t>
  </si>
  <si>
    <t>Aqiila Bahiira Paramesti</t>
  </si>
  <si>
    <t>Salmanita Sarasdewi Kamila</t>
  </si>
  <si>
    <t>Mohamad Rizaldy Putra</t>
  </si>
  <si>
    <t>Benedita Tanabi</t>
  </si>
  <si>
    <t>Venny Larasati Ayudiani</t>
  </si>
  <si>
    <t>Fairuz Hanifah</t>
  </si>
  <si>
    <t>Dimas Riswanto</t>
  </si>
  <si>
    <t>Taufik Hidayat Abdullah</t>
  </si>
  <si>
    <t>Ajeng Tri Astuti</t>
  </si>
  <si>
    <t>Devin</t>
  </si>
  <si>
    <t>Fikri Abdul Aziz</t>
  </si>
  <si>
    <t>Jami Hariyo  Sudarmo</t>
  </si>
  <si>
    <t>David Timothy Panjaitan</t>
  </si>
  <si>
    <t>Usykur Rahmat Fillah</t>
  </si>
  <si>
    <t>Muhammad Agung</t>
  </si>
  <si>
    <t>Magun Surya</t>
  </si>
  <si>
    <t>Degoldie Sonny</t>
  </si>
  <si>
    <t>Sepriani Nurhaliza</t>
  </si>
  <si>
    <t>Farah Clarissa</t>
  </si>
  <si>
    <t>Muhammad Indra Ramadhan</t>
  </si>
  <si>
    <t>Masita Jasmin</t>
  </si>
  <si>
    <t>Ichwan Sangiaji R.S.</t>
  </si>
  <si>
    <t>Muhammad Dhifa Ramadhan</t>
  </si>
  <si>
    <t>Rahma Maulidina Sari</t>
  </si>
  <si>
    <t>Seto Adi Prabowo</t>
  </si>
  <si>
    <t>Ryan Alief Putra</t>
  </si>
  <si>
    <t>Sara Mafati Daeli</t>
  </si>
  <si>
    <t>Adho Adinegoro</t>
  </si>
  <si>
    <t>Mega Puspita</t>
  </si>
  <si>
    <t>Muhamad Reyhan Respati</t>
  </si>
  <si>
    <t>Bonfilio Nainggolan</t>
  </si>
  <si>
    <t>Vilia Yohana</t>
  </si>
  <si>
    <t>Muhammad Chandra R.M.</t>
  </si>
  <si>
    <t>Irvan Febyanto</t>
  </si>
  <si>
    <t>Reza Syandi Ka</t>
  </si>
  <si>
    <t>Yohanes Daniel Badawi</t>
  </si>
  <si>
    <t>Marzuki Malik</t>
  </si>
  <si>
    <t>Ibrahim Naufal</t>
  </si>
  <si>
    <t>Adli Azayaka Huda</t>
  </si>
  <si>
    <t>Fathiafif Mahasin</t>
  </si>
  <si>
    <t>Umar</t>
  </si>
  <si>
    <t>Jonathan Evan</t>
  </si>
  <si>
    <t>Rafiif Wasis Ibaadurrahmaan</t>
  </si>
  <si>
    <t>Isaac Tegar Hant Al Asad</t>
  </si>
  <si>
    <t>Gandhi Mardiansyah</t>
  </si>
  <si>
    <t>Afandi Charles</t>
  </si>
  <si>
    <t>Arvin Reinaldo</t>
  </si>
  <si>
    <t>Alif Raditya Rochman</t>
  </si>
  <si>
    <t>Ramadhiansyah</t>
  </si>
  <si>
    <t>Kevin Kanaka Swargoputra</t>
  </si>
  <si>
    <t>Prawira Satya Darma</t>
  </si>
  <si>
    <t>Rayhan Alghifari Fauzta</t>
  </si>
  <si>
    <t>Azarya Adirama</t>
  </si>
  <si>
    <t>Mega Syahrani</t>
  </si>
  <si>
    <t>Abraham Karel</t>
  </si>
  <si>
    <t>Rizqi Najla Humaira</t>
  </si>
  <si>
    <t>Silingga Metta Jauhari</t>
  </si>
  <si>
    <t>Muhammad Fariz Ramdani</t>
  </si>
  <si>
    <t>Rahel Laras Monique Tentoea</t>
  </si>
  <si>
    <t>Fadhlan Ramadhan Sahid</t>
  </si>
  <si>
    <t>Ekida Rehan Firmansyah</t>
  </si>
  <si>
    <t>Irfan Zaky Harlen</t>
  </si>
  <si>
    <t>Adyaksa Wisanggeni</t>
  </si>
  <si>
    <t>Naufal Pratama Tanansyah</t>
  </si>
  <si>
    <t>Lovina Aisha Malika Putri</t>
  </si>
  <si>
    <t>Mochammad Izzatullah</t>
  </si>
  <si>
    <t>Yehezkiel David</t>
  </si>
  <si>
    <t>Rakina Zata Amni</t>
  </si>
  <si>
    <t>Raditya Dewangga</t>
  </si>
  <si>
    <t>Rudy Ong</t>
  </si>
  <si>
    <t>Tiara Amalia Puteri</t>
  </si>
  <si>
    <t>Adrian Karim Januar</t>
  </si>
  <si>
    <t>Donny Satrio Mahartha</t>
  </si>
  <si>
    <t>Muhammad Nassirudin</t>
  </si>
  <si>
    <t>Arief Dimas Dwiputro</t>
  </si>
  <si>
    <t>Romy F Lamadjido</t>
  </si>
  <si>
    <t>Maharani Karlina Ch</t>
  </si>
  <si>
    <t>Mayvita Dewi</t>
  </si>
  <si>
    <t>M. Rizki Rahmanda</t>
  </si>
  <si>
    <t>Meutia Admiralda  Andini</t>
  </si>
  <si>
    <t>Tazkya Amany</t>
  </si>
  <si>
    <t>Aufar Gilbran</t>
  </si>
  <si>
    <t>Rizka Risyad</t>
  </si>
  <si>
    <t>Ahmad Zaky</t>
  </si>
  <si>
    <t>Sarah Shafa Marwadhani</t>
  </si>
  <si>
    <t>Sabrina Rizqi Aulia</t>
  </si>
  <si>
    <t>Muhammad Ikhsan Akbar</t>
  </si>
  <si>
    <t>Thalia Salsabilla</t>
  </si>
  <si>
    <t>Zachary Afif</t>
  </si>
  <si>
    <t>Elyada Eben Ezer</t>
  </si>
  <si>
    <t>Rifqi Naufal Abdjul</t>
  </si>
  <si>
    <t>Adrianzka Mayreswara Dewa Rachmawisista</t>
  </si>
  <si>
    <t>Prayoga Aditama</t>
  </si>
  <si>
    <t>Muhammad Fauzan Rafi Sidiq Widjonarto</t>
  </si>
  <si>
    <t>Ryan Bagus Fitradi</t>
  </si>
  <si>
    <t>M. Iqbal Prasetyo</t>
  </si>
  <si>
    <t>Indra Yudhipratama</t>
  </si>
  <si>
    <t>Nurul Madiniyah</t>
  </si>
  <si>
    <t>Muhammad Idham Ramadham</t>
  </si>
  <si>
    <t>Muhammad Rafif Rabbani</t>
  </si>
  <si>
    <t>M. Dio Danarianto</t>
  </si>
  <si>
    <t>Ferdinand Mangaratua Simatupang</t>
  </si>
  <si>
    <t>Muhammad Ariqsyah Indra</t>
  </si>
  <si>
    <t>Arief Muhammad Firdaus</t>
  </si>
  <si>
    <t>Bara Andre Fernanda</t>
  </si>
  <si>
    <t>Aldithya Fakhri</t>
  </si>
  <si>
    <t>Hanna Lianti Afladhia</t>
  </si>
  <si>
    <t>Dhata Karu Ni Mut Ia Masyi Ta</t>
  </si>
  <si>
    <t>Nurwidya  Utami Jati</t>
  </si>
  <si>
    <t>Radhian Ferel Armansyah</t>
  </si>
  <si>
    <t>Nurul Aulia</t>
  </si>
  <si>
    <t>Meva Nareza Trianita</t>
  </si>
  <si>
    <t>Muhammad Ezra Acalapati Madani</t>
  </si>
  <si>
    <t>Aldi Dwi Putra</t>
  </si>
  <si>
    <t>Maulana Ariefai</t>
  </si>
  <si>
    <t>Naura Qotrunnada</t>
  </si>
  <si>
    <t>Samuel Leonardo Putra</t>
  </si>
  <si>
    <t>Eugehan A. Syafesi</t>
  </si>
  <si>
    <t>Fauzan Nadhif M.</t>
  </si>
  <si>
    <t>Andi Annisa Salsabila I.</t>
  </si>
  <si>
    <t>Luthfian Aby N.</t>
  </si>
  <si>
    <t>R Himan Haryo Teguh D.</t>
  </si>
  <si>
    <t>Gerry Windiarto M. Dunda</t>
  </si>
  <si>
    <t>Hasbi Fatih A.</t>
  </si>
  <si>
    <t>Nando Reza Pratama</t>
  </si>
  <si>
    <t>Ma'Ulfi Hanif</t>
  </si>
  <si>
    <t>Fadli Januar</t>
  </si>
  <si>
    <t>Naufal Ragitya Daniswara</t>
  </si>
  <si>
    <t>Muhammad Ridwan Satria</t>
  </si>
  <si>
    <t>Raihan Febryanto</t>
  </si>
  <si>
    <t>Irhasy Muhamad Maulad</t>
  </si>
  <si>
    <t>Andrew Wiraatmaja</t>
  </si>
  <si>
    <t>Jessica Handojo</t>
  </si>
  <si>
    <t>Nathanael Tjandra</t>
  </si>
  <si>
    <t>Nabil Ibadurrahman Ervatra</t>
  </si>
  <si>
    <t>M. As’Ad Muzakki</t>
  </si>
  <si>
    <t>Muhammad Rizky Sya'Ban</t>
  </si>
  <si>
    <t>Rahila Sabila Ma'Wa</t>
  </si>
  <si>
    <t>Imam Zacky Anwar Makarim</t>
  </si>
  <si>
    <t>Rasyid Abid</t>
  </si>
  <si>
    <t>Muhammad Haydar Irfan</t>
  </si>
  <si>
    <t>Izzy Granary</t>
  </si>
  <si>
    <t>Fitri Aulia Rachman</t>
  </si>
  <si>
    <t>Najibul Kaffin</t>
  </si>
  <si>
    <t>Mochamad Ilham Zamzami</t>
  </si>
  <si>
    <t>Azrie Ezziat Putera Muhammad</t>
  </si>
  <si>
    <t>Ana Nurul Hidayati</t>
  </si>
  <si>
    <t>Atikah Shobrina</t>
  </si>
  <si>
    <t>Naima Amaliah A.R.</t>
  </si>
  <si>
    <t>Ibrohim Kholilul Islam</t>
  </si>
  <si>
    <t>Rizky Sutrisna</t>
  </si>
  <si>
    <t>Dedi Riyanto Mahmud</t>
  </si>
  <si>
    <t>Muhammad Ashlah S.</t>
  </si>
  <si>
    <t>Raihan Rafif</t>
  </si>
  <si>
    <t>Khairunnisa F. Ilato</t>
  </si>
  <si>
    <t>Mohammad Akmal Abdillah</t>
  </si>
  <si>
    <t>Alviana Inas Azizah</t>
  </si>
  <si>
    <t>M. Jihad Ummul Quro</t>
  </si>
  <si>
    <t>Nurrezki Utami H. Radji</t>
  </si>
  <si>
    <t>Safrul Setiawan</t>
  </si>
  <si>
    <t>Arasy Pradana Arif Azis</t>
  </si>
  <si>
    <t>Muhammad Syamsul Ashfia</t>
  </si>
  <si>
    <t>R. Prathama Surahmat</t>
  </si>
  <si>
    <t>Hendraggu Na Wijaya</t>
  </si>
  <si>
    <t>Prasetio Wilfandi</t>
  </si>
  <si>
    <t>Richie Christiansen Senlia</t>
  </si>
  <si>
    <t>Aditya Parawangsa</t>
  </si>
  <si>
    <t>Rina Halim</t>
  </si>
  <si>
    <t>Hansvin Tandi Sugata</t>
  </si>
  <si>
    <t>Devina Jonathan</t>
  </si>
  <si>
    <t>Febry Antonius</t>
  </si>
  <si>
    <t>Yoshua Yonatan
Hamanangan</t>
  </si>
  <si>
    <t>M. Hanif Addienda</t>
  </si>
  <si>
    <t>Meyliana Santy</t>
  </si>
  <si>
    <t>Rio Fandi Dianco</t>
  </si>
  <si>
    <t>Shinta</t>
  </si>
  <si>
    <t>Anugrah Putra Rianto</t>
  </si>
  <si>
    <t>Mifta Hulkhair Sipni</t>
  </si>
  <si>
    <t>Danu Abdillah Parawangsa</t>
  </si>
  <si>
    <t>Farhan Anshary</t>
  </si>
  <si>
    <t>Fursan Izzatul Islam</t>
  </si>
  <si>
    <t>Peter Addison Sadhani</t>
  </si>
  <si>
    <t>Banabil Fawazaim Muhammad</t>
  </si>
  <si>
    <t>Muhammad Syaiful Islam</t>
  </si>
  <si>
    <t>Cindy Pregita</t>
  </si>
  <si>
    <t>Revyan Magistra</t>
  </si>
  <si>
    <t>Ratika Benita Nareswari</t>
  </si>
  <si>
    <t>Farah Amalia Yusmawan</t>
  </si>
  <si>
    <t>Dwi Favor Suharjuly</t>
  </si>
  <si>
    <t>Venna Regita Cahyani</t>
  </si>
  <si>
    <t>Fikri Makarim Sosrianto</t>
  </si>
  <si>
    <t>Rizki Mubarok</t>
  </si>
  <si>
    <t>Alaik Alfain Muzaki</t>
  </si>
  <si>
    <t>Rhogerry  Deshycka</t>
  </si>
  <si>
    <t>Mamat Rahmat</t>
  </si>
  <si>
    <t>Abirizar Isnain Daud</t>
  </si>
  <si>
    <t>Muhammad Amirul Mu'Min</t>
  </si>
  <si>
    <t>Taufiq Akbari Utomo</t>
  </si>
  <si>
    <t>Muhammad Ridho Ananda</t>
  </si>
  <si>
    <t>Irfan Sofyana Putra</t>
  </si>
  <si>
    <t>Nur Hidayat</t>
  </si>
  <si>
    <t>Dwiki Ahmad A. Kh.</t>
  </si>
  <si>
    <t>Refaldi Intri Dwi Putra</t>
  </si>
  <si>
    <t>Galih Nurcahyo P.J.</t>
  </si>
  <si>
    <t>Muhammad Naufal Aushaf</t>
  </si>
  <si>
    <t>Ilham Aryasuta J.</t>
  </si>
  <si>
    <t>La Ode Rajuh Emoko</t>
  </si>
  <si>
    <t>Muhammad Alif Ikhsan</t>
  </si>
  <si>
    <t>Aria Purwasatya Salim</t>
  </si>
  <si>
    <t>Giffary Alfatah Abiyu Otslan</t>
  </si>
  <si>
    <t>Ferro Geraldi Hardian</t>
  </si>
  <si>
    <t>Miftah Syarif Harsya</t>
  </si>
  <si>
    <t>Andres Bethavan Situmorang</t>
  </si>
  <si>
    <t>Muhammad Zaky Nur Fajar</t>
  </si>
  <si>
    <t>Nicholas</t>
  </si>
  <si>
    <t>Melinda Yustin</t>
  </si>
  <si>
    <t>Marcelinus  Henry Menori</t>
  </si>
  <si>
    <t>Andrew Wijaya</t>
  </si>
  <si>
    <t>Brian Giovanni</t>
  </si>
  <si>
    <t>Lawrence</t>
  </si>
  <si>
    <t>Glenda Emanuella Sutanto</t>
  </si>
  <si>
    <t>Ricky Wijaya</t>
  </si>
  <si>
    <t>Aldrich Christiandy</t>
  </si>
  <si>
    <t>Ryan Adrian  Rahardi</t>
  </si>
  <si>
    <t>Surya Paryanta Pattra</t>
  </si>
  <si>
    <t>Aldi Stefanus Felim</t>
  </si>
  <si>
    <t>Melissa Chandra</t>
  </si>
  <si>
    <t>Salvian Reynaldi</t>
  </si>
  <si>
    <t>Jessica Eve</t>
  </si>
  <si>
    <t>Henry Andreas Widagdo</t>
  </si>
  <si>
    <t>Jason Wijaya</t>
  </si>
  <si>
    <t>Rahma Ramadhanti</t>
  </si>
  <si>
    <t>Afif Zulfikar P.</t>
  </si>
  <si>
    <t>Alifia Zahratul Ilmi</t>
  </si>
  <si>
    <t>Muhammad Rais Fathin Mudzakir</t>
  </si>
  <si>
    <t>Mu'Minah Mustaqimah</t>
  </si>
  <si>
    <t>Ivan Zulfikar</t>
  </si>
  <si>
    <t>Nurul Isnania Putri</t>
  </si>
  <si>
    <t>Mochamad Ardiansyah Nugraha</t>
  </si>
  <si>
    <t>Tirta Abimanyu Purnomo</t>
  </si>
  <si>
    <t>Bagas Naufal Prayitno</t>
  </si>
  <si>
    <t>Oki Novendra</t>
  </si>
  <si>
    <t>M. Yusup</t>
  </si>
  <si>
    <t>Dimas Muhammad Anwar</t>
  </si>
  <si>
    <t>Ajang Rukmayana</t>
  </si>
  <si>
    <t>Aby Dwi Prasetya</t>
  </si>
  <si>
    <t>Muhammad Halif</t>
  </si>
  <si>
    <t>Primanda Adyatma Hafiz</t>
  </si>
  <si>
    <t>Adzrani Anggita</t>
  </si>
  <si>
    <t>Anggita Fiorella Moreni</t>
  </si>
  <si>
    <t>Raisa Mahardhika Gautama</t>
  </si>
  <si>
    <t>Adella Josephin</t>
  </si>
  <si>
    <t>Putra Yudhatama</t>
  </si>
  <si>
    <t>Reyhan Dani Lambaga</t>
  </si>
  <si>
    <t>Pusaka Kaleb Setyabudi</t>
  </si>
  <si>
    <t>Amanda Nurshadrina</t>
  </si>
  <si>
    <t>Arasyan Albar</t>
  </si>
  <si>
    <t>Adhika Satyadharma  Wibowo</t>
  </si>
  <si>
    <t>Assifa Nur Hisana</t>
  </si>
  <si>
    <t>Rifqi Al Fatih</t>
  </si>
  <si>
    <t>Muhammad Ulil Amri</t>
  </si>
  <si>
    <t>Firman Hadi Prayoga</t>
  </si>
  <si>
    <t>Aldi Alfarizi</t>
  </si>
  <si>
    <t>Asep Nurul Aprianto</t>
  </si>
  <si>
    <t>Argya Rangga Wicaksono</t>
  </si>
  <si>
    <t>Adis Susita Rahma</t>
  </si>
  <si>
    <t>Muhammad Kenshin Himura Mahmuddin</t>
  </si>
  <si>
    <t>Mohamad Setiawan Novaldi</t>
  </si>
  <si>
    <t>Jyesta Mahayu Adhidewata</t>
  </si>
  <si>
    <t>Fitawhidan Nashuha</t>
  </si>
  <si>
    <t>Kanty Raviandra Permana</t>
  </si>
  <si>
    <t>Nuresa Riana Nugraha</t>
  </si>
  <si>
    <t>Dimas Agum Gumilar</t>
  </si>
  <si>
    <t>Ayip Mukhlis</t>
  </si>
  <si>
    <t>Asep Hermawan</t>
  </si>
  <si>
    <t>I Made Divananda</t>
  </si>
  <si>
    <t>Mahbubi Satria Agusti Wirawan</t>
  </si>
  <si>
    <t>Dwika Alam Indrajati</t>
  </si>
  <si>
    <t>Muhammad Faqih Alwi</t>
  </si>
  <si>
    <t>Nabil Khwarizmi Syuhada</t>
  </si>
  <si>
    <t>Lingga Triana</t>
  </si>
  <si>
    <t>Adhitya Rimba El-Fajriansyah</t>
  </si>
  <si>
    <t>Septian Eka Prasetyo</t>
  </si>
  <si>
    <t>Firdaus Al-Ghifari</t>
  </si>
  <si>
    <t>Tristan Ardhika</t>
  </si>
  <si>
    <t>Naura Nafisha</t>
  </si>
  <si>
    <t>Rifki Andika</t>
  </si>
  <si>
    <t>Ervano Nurriyadi</t>
  </si>
  <si>
    <t>Hadyan Imal Fathoni</t>
  </si>
  <si>
    <t>Priyanka Alghani Sagita</t>
  </si>
  <si>
    <t>Adella Izdhiharnada Novian</t>
  </si>
  <si>
    <t>Nalendra Faraj S. A.</t>
  </si>
  <si>
    <t>Syihabuddin Yahya Muhammad</t>
  </si>
  <si>
    <t>Nathania Santoso</t>
  </si>
  <si>
    <t>Nuril Kaunaini Rofiatunnajah</t>
  </si>
  <si>
    <t>Ardin Raizki Hibatullah</t>
  </si>
  <si>
    <t>Zidane Muhammad Alfarisi</t>
  </si>
  <si>
    <t>Bimo Adityarahman Wiraputra</t>
  </si>
  <si>
    <t>Mamdu H Mahfu Dzi</t>
  </si>
  <si>
    <t>Alfanda Kurnia Widi</t>
  </si>
  <si>
    <t>Adriana Viola Miranda</t>
  </si>
  <si>
    <t>Muhamad Imannulhakim</t>
  </si>
  <si>
    <t>Josephine Febriyanti</t>
  </si>
  <si>
    <t>Ryo Albert Sutanto</t>
  </si>
  <si>
    <t>Niko Nanda Putra Nila Lay</t>
  </si>
  <si>
    <t>Muhammad Arif Nuriman</t>
  </si>
  <si>
    <t>Muhammad Dino Wibisono</t>
  </si>
  <si>
    <t>Adhimukti Wibowo</t>
  </si>
  <si>
    <t>Ko Matias Adrian Kosasih</t>
  </si>
  <si>
    <t>Novan Saputra Haryana</t>
  </si>
  <si>
    <t>Hilmi Fadli</t>
  </si>
  <si>
    <t>Julian Dwi Santosoaji</t>
  </si>
  <si>
    <t>Michael Gilbert</t>
  </si>
  <si>
    <t>Epafroditus Kristiadi Susetyo</t>
  </si>
  <si>
    <t>Irfan Urane Azis</t>
  </si>
  <si>
    <t>Diniar Nur Fadilah</t>
  </si>
  <si>
    <t>Mildania</t>
  </si>
  <si>
    <t>Hilman Syahri F.</t>
  </si>
  <si>
    <t>Yehezkiel Steven Kurniawan</t>
  </si>
  <si>
    <t>Timothy Jordan</t>
  </si>
  <si>
    <t>Jevon Shanahan Lisadi Lie</t>
  </si>
  <si>
    <t>Ko Abel Ardana Kusuma</t>
  </si>
  <si>
    <t>Kwee Lung Sin</t>
  </si>
  <si>
    <t>Steven Sean Hoedison W.</t>
  </si>
  <si>
    <t>Berlian Gabriel M.</t>
  </si>
  <si>
    <t>Hermawan  Mulyono</t>
  </si>
  <si>
    <t>Michael Agung Nugroho</t>
  </si>
  <si>
    <t>Yonas Adiel Wiguna</t>
  </si>
  <si>
    <t>Edo Jayakusuma</t>
  </si>
  <si>
    <t>Aditya Pradana</t>
  </si>
  <si>
    <t>Ivan Sofian Wibowo</t>
  </si>
  <si>
    <t>Gautama Wicaksono</t>
  </si>
  <si>
    <t>Yanuar Tri Utomo</t>
  </si>
  <si>
    <t>Sutarto</t>
  </si>
  <si>
    <t>Pikatan Arya Bramajati</t>
  </si>
  <si>
    <t>Akeyla Pradia Naufal</t>
  </si>
  <si>
    <t>Abdul Malik Nurrokhman</t>
  </si>
  <si>
    <t>Nabila Farah Debi</t>
  </si>
  <si>
    <t>Dwi Oktavianto Makdasari</t>
  </si>
  <si>
    <t>Mutiara Auliya Firdausy</t>
  </si>
  <si>
    <t>Akbar As Sakhaab Fiisabiilillah</t>
  </si>
  <si>
    <t>Ahmad Aufar Thoriq</t>
  </si>
  <si>
    <t>Alyaa Ulaa Dhiya Ulhaq</t>
  </si>
  <si>
    <t>Alzana Armaniar Farhani</t>
  </si>
  <si>
    <t>Amalia Putri Nirwandhani</t>
  </si>
  <si>
    <t>Muhamad Salman Alfarizy</t>
  </si>
  <si>
    <t>Yunianti Khotimah</t>
  </si>
  <si>
    <t>Noor Rizky Firdhausy</t>
  </si>
  <si>
    <t>Ihyar Kurnia</t>
  </si>
  <si>
    <t>Suwaibatul Annisa</t>
  </si>
  <si>
    <t>Syailendra Karuna Sugito</t>
  </si>
  <si>
    <t>Salsabiilaa Roihanah</t>
  </si>
  <si>
    <t>Wahyuda Nuzul Fahmi</t>
  </si>
  <si>
    <t>Nafis Salman B.</t>
  </si>
  <si>
    <t>Naqita Ramadhani</t>
  </si>
  <si>
    <t>Azka Dzaki Arrazzaq</t>
  </si>
  <si>
    <t>Andreas Alfonsus Sahat Angelo Saragih</t>
  </si>
  <si>
    <t>Gede Bagus Bayu Pentium</t>
  </si>
  <si>
    <t>Fatik Redy Hanif</t>
  </si>
  <si>
    <t>Dinni Royana A.</t>
  </si>
  <si>
    <t>Yusuf Azmi</t>
  </si>
  <si>
    <t>Yasmina Neera Annisa</t>
  </si>
  <si>
    <t>M. Hanif Affan Yusron</t>
  </si>
  <si>
    <t>Toni</t>
  </si>
  <si>
    <t>Ilyas Al Faruq</t>
  </si>
  <si>
    <t>Norma Dani Risdiandita</t>
  </si>
  <si>
    <t>Tryan Aditya P.</t>
  </si>
  <si>
    <t>Syahrindra Sofyan</t>
  </si>
  <si>
    <t>Nabila</t>
  </si>
  <si>
    <t>Muhammad Wildan Gifari</t>
  </si>
  <si>
    <t>Aulia Rizqi Mulyani</t>
  </si>
  <si>
    <t>Muhammad Bintang Luthfil Aziz</t>
  </si>
  <si>
    <t>Lathif Syaifullah</t>
  </si>
  <si>
    <t>Riamizar Surya Baihaqi</t>
  </si>
  <si>
    <t>Muhammad Salman Al-Farisi</t>
  </si>
  <si>
    <t>Ahmad Haulian Yoga Pratama</t>
  </si>
  <si>
    <t>Maulida Gadis Utami</t>
  </si>
  <si>
    <t>Jamal Habibur Rahman</t>
  </si>
  <si>
    <t>Febriananda Wida Pramudita</t>
  </si>
  <si>
    <t>Bagus Wijaya Kusuma</t>
  </si>
  <si>
    <t>Cecilia Jatu Pd.</t>
  </si>
  <si>
    <t>Dessi A.E.B. Ginting</t>
  </si>
  <si>
    <t>Wisnu</t>
  </si>
  <si>
    <t>Firmansyah Aditya M.</t>
  </si>
  <si>
    <t>Muhammad Farras Wibisono</t>
  </si>
  <si>
    <t>M. Nurwahidin</t>
  </si>
  <si>
    <t>Muhammad Anzja Chabbani  Ista'La</t>
  </si>
  <si>
    <t>Reza Dzikri Khusaini</t>
  </si>
  <si>
    <t>Ruli Aulia</t>
  </si>
  <si>
    <t>M. Sena Luphdika</t>
  </si>
  <si>
    <t>Berli Kusuma</t>
  </si>
  <si>
    <t>Yosandi Calimanto</t>
  </si>
  <si>
    <t>Laurensius Danis D.</t>
  </si>
  <si>
    <t>Reza Abdurahman</t>
  </si>
  <si>
    <t>Ridho Akbarisanto</t>
  </si>
  <si>
    <t>Agustinus Benyamin P.</t>
  </si>
  <si>
    <t>Evan Budianto</t>
  </si>
  <si>
    <t>Himawan Ramadhan</t>
  </si>
  <si>
    <t>Aldo Egi Ibrahim</t>
  </si>
  <si>
    <t>Surya Aditama</t>
  </si>
  <si>
    <t>Andrean Eka Lucianto</t>
  </si>
  <si>
    <t>M. Lutfi Maudi</t>
  </si>
  <si>
    <t>Rio Nevin</t>
  </si>
  <si>
    <t>Daud Willy Octavian Oentoro</t>
  </si>
  <si>
    <t>Eliora Violain Buyamin</t>
  </si>
  <si>
    <t>Ong, Christoper Ivan Wijaya</t>
  </si>
  <si>
    <t>Nabila Zalianti Safitri</t>
  </si>
  <si>
    <t>Gesit Tali Singgih</t>
  </si>
  <si>
    <t>Achmad Firmansyah</t>
  </si>
  <si>
    <t>Wahyu Satria Anggoro</t>
  </si>
  <si>
    <t>Gita Oktaviani Fadilah</t>
  </si>
  <si>
    <t>Wiwit Rifai</t>
  </si>
  <si>
    <t>Sabariyanto</t>
  </si>
  <si>
    <t>Khairani Alkatiri</t>
  </si>
  <si>
    <t>Dua Faisal Usthu Muradif</t>
  </si>
  <si>
    <t>Fenin Rega Randitama</t>
  </si>
  <si>
    <t>Asri Abidatilah</t>
  </si>
  <si>
    <t>Mardhiawan Tri S.</t>
  </si>
  <si>
    <t>Mohamad Alim Safiro</t>
  </si>
  <si>
    <t>Muhammad Hanif Rahmani</t>
  </si>
  <si>
    <t>Lulut Nugroho</t>
  </si>
  <si>
    <t>Azhar Ikhtiarudin</t>
  </si>
  <si>
    <t>Irfan Aji Ramadzan</t>
  </si>
  <si>
    <t>Lina Kusumawati</t>
  </si>
  <si>
    <t>Yuanda Arya Dewa</t>
  </si>
  <si>
    <t>Fadli Bakhtiar  Aji</t>
  </si>
  <si>
    <t>Pranindiska Nurlistyo Naistana</t>
  </si>
  <si>
    <t>Candra Arief Mahardika</t>
  </si>
  <si>
    <t>Muhammad Irfan Afifudin</t>
  </si>
  <si>
    <t>Ahmad Daris</t>
  </si>
  <si>
    <t>Ahmad Kamal  Mubarok</t>
  </si>
  <si>
    <t>Ammar Dwi Atmaja</t>
  </si>
  <si>
    <t>Farhan Naufal Perdana</t>
  </si>
  <si>
    <t>Ferias Dwi Sembodo</t>
  </si>
  <si>
    <t>Hawari Achmadi</t>
  </si>
  <si>
    <t>Fikri Wahyudi</t>
  </si>
  <si>
    <t>Isna Pujiastuti</t>
  </si>
  <si>
    <t>Munadiya Natika Noech</t>
  </si>
  <si>
    <t>Bagus Triyanto</t>
  </si>
  <si>
    <t>Khoirul Faiq Muzakka</t>
  </si>
  <si>
    <t>Rizqy Wahyu Bachtiar</t>
  </si>
  <si>
    <t>Anisa Auliya Fadhila Rahma</t>
  </si>
  <si>
    <t>Aufa Al Masa</t>
  </si>
  <si>
    <t>Immanuel William Suryowidagdo</t>
  </si>
  <si>
    <t>Faisal Hanif</t>
  </si>
  <si>
    <t>Jingga Mutiara Windyarahma</t>
  </si>
  <si>
    <t>Asri Kurnia R.</t>
  </si>
  <si>
    <t>Muhammad Fadlil Ismail</t>
  </si>
  <si>
    <t>Nebiba Abdul</t>
  </si>
  <si>
    <t>Maghfira Abida</t>
  </si>
  <si>
    <t>Hendryagung Fuady Handaka</t>
  </si>
  <si>
    <t>Listia Tyara Devi</t>
  </si>
  <si>
    <t>Marco Wijaya</t>
  </si>
  <si>
    <t>Fitri Nurjanah</t>
  </si>
  <si>
    <t>Ery Budiono</t>
  </si>
  <si>
    <t>Maylasari</t>
  </si>
  <si>
    <t>Ignasius Willy Nugroho</t>
  </si>
  <si>
    <t>Ade Kartika Putri</t>
  </si>
  <si>
    <t>Putri Rafika Dewi</t>
  </si>
  <si>
    <t>Muhamad Nur Khalifan</t>
  </si>
  <si>
    <t>Toha Yudistira</t>
  </si>
  <si>
    <t>Arinal Chairul Achyar</t>
  </si>
  <si>
    <t>Intan Kusumawardhani</t>
  </si>
  <si>
    <t>Nungky Rizkia Dewi</t>
  </si>
  <si>
    <t>Rahadian Panji Ramadhan</t>
  </si>
  <si>
    <t>Asif Hummam Rais</t>
  </si>
  <si>
    <t>Ivan Kurniawan</t>
  </si>
  <si>
    <t>Roihan Mohamad Iqbal</t>
  </si>
  <si>
    <t>Aditya Bagus Saputra</t>
  </si>
  <si>
    <t>David Sanotona Kusuma Aditya Putra</t>
  </si>
  <si>
    <t>Fatkhurozak</t>
  </si>
  <si>
    <t>Kurniawan</t>
  </si>
  <si>
    <t>Lukman Fadlansyah Ramadhan</t>
  </si>
  <si>
    <t>Guntur Marganing Adi N.</t>
  </si>
  <si>
    <t>M. Ridho Setiyawan</t>
  </si>
  <si>
    <t>Aan Pambudi</t>
  </si>
  <si>
    <t>Deshinta Rahma Dhani</t>
  </si>
  <si>
    <t>Pratiwi Indah Sayekti</t>
  </si>
  <si>
    <t>Dema Tata Laksana</t>
  </si>
  <si>
    <t>Aurora Nur Afrida</t>
  </si>
  <si>
    <t>Luthfian Akmaldhani Sumartono</t>
  </si>
  <si>
    <t>Farida Aulia</t>
  </si>
  <si>
    <t>Ahmad Nurdin</t>
  </si>
  <si>
    <t>Lathief Nurmahmudi Wijaya</t>
  </si>
  <si>
    <t>Yumna Aqila Rasyidah</t>
  </si>
  <si>
    <t>Reva Budiantono</t>
  </si>
  <si>
    <t>Priyo Bayu Ramadhan</t>
  </si>
  <si>
    <t>Muhammad Hanif Adzkiya</t>
  </si>
  <si>
    <t>Luthfiana Rahma</t>
  </si>
  <si>
    <t>Tomi Kurniawan</t>
  </si>
  <si>
    <t>Nathan Azaria</t>
  </si>
  <si>
    <t>Basith Zainurrohman</t>
  </si>
  <si>
    <t>Galih Saputro</t>
  </si>
  <si>
    <t>Azizah Sari Wiyatofani</t>
  </si>
  <si>
    <t>Dwi Maharatun Faikoh</t>
  </si>
  <si>
    <t>Mochamad Alghifari</t>
  </si>
  <si>
    <t>Satria Wijaya</t>
  </si>
  <si>
    <t>Yusuf Helmy Hensyaputra</t>
  </si>
  <si>
    <t>Aji Wijaya Abadi</t>
  </si>
  <si>
    <t>Arno Alexander</t>
  </si>
  <si>
    <t>Selma Elvita Rani</t>
  </si>
  <si>
    <t>Hani Mufidah</t>
  </si>
  <si>
    <t>Endrawan Andika W.</t>
  </si>
  <si>
    <t>Fahmi Abdillah Sambodo</t>
  </si>
  <si>
    <t>Agha Maretha</t>
  </si>
  <si>
    <t>Binowo Cahyadi</t>
  </si>
  <si>
    <t>Jadug Norach Agna P.</t>
  </si>
  <si>
    <t>Ananda Hafidh Rifa'I Kusnanto</t>
  </si>
  <si>
    <t>Lutfi Hidayatullah</t>
  </si>
  <si>
    <t>Aji Luhur Bhakti I. F.</t>
  </si>
  <si>
    <t>M. Ilham Dhiya R.</t>
  </si>
  <si>
    <t>Handika Putra P.</t>
  </si>
  <si>
    <t>Erwin Eko Wahyudi</t>
  </si>
  <si>
    <t>Fataa Naufal</t>
  </si>
  <si>
    <t>Khairurizal  Alfathdyanto</t>
  </si>
  <si>
    <t>Muhammad Royyan</t>
  </si>
  <si>
    <t>Reza Wahyu Kumara</t>
  </si>
  <si>
    <t>Dheo Arokhim Y.C.</t>
  </si>
  <si>
    <t>Titis Setiyobudi</t>
  </si>
  <si>
    <t>M. Ridwan Dzikrurrokhim</t>
  </si>
  <si>
    <t>Moh Yasya Bahrul Ulum</t>
  </si>
  <si>
    <t>Muhammad Syamsul Arifin</t>
  </si>
  <si>
    <t>Miftau R. Taufik</t>
  </si>
  <si>
    <t>Afif Nofian S.</t>
  </si>
  <si>
    <t>Ammar Fathin Sabili</t>
  </si>
  <si>
    <t>Tri Ahmad Irfan</t>
  </si>
  <si>
    <t>Kharis Lazuardi</t>
  </si>
  <si>
    <t>Dhanu Tri Kuswara</t>
  </si>
  <si>
    <t>Exa Heydemans</t>
  </si>
  <si>
    <t>Alfian Fuadi Rafli</t>
  </si>
  <si>
    <t>Faiz Miftakhur Rozaqi</t>
  </si>
  <si>
    <t>Adib Gani Sila Nurcahya</t>
  </si>
  <si>
    <t>Caesar Lanang Kurniawan</t>
  </si>
  <si>
    <t>Aprillio  Bagas Sriwisnu</t>
  </si>
  <si>
    <t>Luqman Fathurrohim</t>
  </si>
  <si>
    <t>Mochamad Ali Rosadi</t>
  </si>
  <si>
    <t>Galih Pradananta</t>
  </si>
  <si>
    <t>Kresna Bondan Fathoni</t>
  </si>
  <si>
    <t>Rasmunandar Rustam</t>
  </si>
  <si>
    <t>Alfan Nur Fauzan</t>
  </si>
  <si>
    <t>Ahmad Furqan Hala</t>
  </si>
  <si>
    <t>Jonathan Irvin Gunawan</t>
  </si>
  <si>
    <t>Richard Akira Heru</t>
  </si>
  <si>
    <t>Claudeon Reinard Susanto</t>
  </si>
  <si>
    <t>Kinantan Arya Bagaspati</t>
  </si>
  <si>
    <t>Muhammad Zaki Darojat</t>
  </si>
  <si>
    <t>Muhammad Refindo Azhar</t>
  </si>
  <si>
    <t>Akmal Tsani Rachmatulloh</t>
  </si>
  <si>
    <t>Milania Dwi Arwinda</t>
  </si>
  <si>
    <t>Nazula Qurrata A'Yunin</t>
  </si>
  <si>
    <t>M. Sholehuddin Usni Alfaridzi</t>
  </si>
  <si>
    <t>M. Naufal Najib Sanjaya</t>
  </si>
  <si>
    <t>Moch. Sholehuddin Usni Alfaridzi</t>
  </si>
  <si>
    <t>Adiba Nur Ashri R.</t>
  </si>
  <si>
    <t>Rizki Aldila Umas</t>
  </si>
  <si>
    <t>Helmy Yoga Prakoso</t>
  </si>
  <si>
    <t>Agni Shalha Ali</t>
  </si>
  <si>
    <t>Ahmad Islahudin Dilaputra</t>
  </si>
  <si>
    <t>Fata Nugraha</t>
  </si>
  <si>
    <t>Saskia Ardine Zhafira</t>
  </si>
  <si>
    <t>Sirojuddin</t>
  </si>
  <si>
    <t>Muhammad Rais Akbar</t>
  </si>
  <si>
    <t>Ibrahim Nadiyan</t>
  </si>
  <si>
    <t>Inka Novita Dinia</t>
  </si>
  <si>
    <t>Erlangga Satrio Agung</t>
  </si>
  <si>
    <t>Rizky Mega Amalia Putri</t>
  </si>
  <si>
    <t>Hawa Zandi Laksono</t>
  </si>
  <si>
    <t>Khadijatusalma</t>
  </si>
  <si>
    <t>Aprillia Judokusumo</t>
  </si>
  <si>
    <t>Sebastian Jonathan</t>
  </si>
  <si>
    <t>Triko Juannika</t>
  </si>
  <si>
    <t>Robieth Eqtada Muhammadan</t>
  </si>
  <si>
    <t>Marcello Malvin</t>
  </si>
  <si>
    <t>Liliani Chandranata</t>
  </si>
  <si>
    <t>Johanes</t>
  </si>
  <si>
    <t>Evelyn Elizabeth  I</t>
  </si>
  <si>
    <t>Timothy</t>
  </si>
  <si>
    <t>Steven William</t>
  </si>
  <si>
    <t>Steven Adrian Gracia</t>
  </si>
  <si>
    <t>Matthew Farant Andreson</t>
  </si>
  <si>
    <t>Daniel Rahmatcipta Yudhodihardjo</t>
  </si>
  <si>
    <t>Damianus Clairvoyance Diva Putra</t>
  </si>
  <si>
    <t>Marcell Reynaldo Setio</t>
  </si>
  <si>
    <t>Yonathan Cahyono</t>
  </si>
  <si>
    <t>Chrishella Ferm I Budiarto</t>
  </si>
  <si>
    <t>Reynan Henry Tandoyo</t>
  </si>
  <si>
    <t>Nicolas Sebastian Jasman</t>
  </si>
  <si>
    <t>Andika Prasetyo Santoso</t>
  </si>
  <si>
    <t>William Kho</t>
  </si>
  <si>
    <t>Samuel Giuseppe</t>
  </si>
  <si>
    <t>Ryan Davis</t>
  </si>
  <si>
    <t>Alice Getty</t>
  </si>
  <si>
    <t>Enrico Hariono</t>
  </si>
  <si>
    <t>Abraham Nathanael K.</t>
  </si>
  <si>
    <t>Esslan Angelina S W</t>
  </si>
  <si>
    <t>Ivan Candra Gunawan</t>
  </si>
  <si>
    <t>Valentino Dante Tjowasi</t>
  </si>
  <si>
    <t>Vincent Sean Farrell</t>
  </si>
  <si>
    <t>Samuel Theophilus Artha</t>
  </si>
  <si>
    <t>Christopher Wilbert</t>
  </si>
  <si>
    <t>Gracesilia</t>
  </si>
  <si>
    <t>Merelyn</t>
  </si>
  <si>
    <t>Evan Sugiarto Afil</t>
  </si>
  <si>
    <t>Christoper Wijaya  Rim Ba</t>
  </si>
  <si>
    <t>James Lim</t>
  </si>
  <si>
    <t>Fransiska Fortunata Tanuwijaya</t>
  </si>
  <si>
    <t>Maria Eleonora Angelina</t>
  </si>
  <si>
    <t>Alvin Tanudjaja</t>
  </si>
  <si>
    <t>Go Melisa Gunawan</t>
  </si>
  <si>
    <t>Adriel Hernando</t>
  </si>
  <si>
    <t>Amelia Gunawan</t>
  </si>
  <si>
    <t>Januar Ishak</t>
  </si>
  <si>
    <t>Marvel Lewi Santoso</t>
  </si>
  <si>
    <t>Emeraldo Sierang</t>
  </si>
  <si>
    <t>Thomas Teguh Wijaya</t>
  </si>
  <si>
    <t>Daniel Wiranata Dayan</t>
  </si>
  <si>
    <t>Naomi Natasha</t>
  </si>
  <si>
    <t>Chikita Priscila</t>
  </si>
  <si>
    <t>Yosia Kristanto Tandra</t>
  </si>
  <si>
    <t>Himawan Wicaksono W.</t>
  </si>
  <si>
    <t>Agus Amanda Tanoyo</t>
  </si>
  <si>
    <t>Randy Stefan Tanuwijaya</t>
  </si>
  <si>
    <t>Arianto Wibowo</t>
  </si>
  <si>
    <t>Kelvin Tenata</t>
  </si>
  <si>
    <t>Andrew Theodore Tjondrowidjojo</t>
  </si>
  <si>
    <t>Benedictus  Hanjaya  Suwandi</t>
  </si>
  <si>
    <t>Kevin Julio Wijanarko</t>
  </si>
  <si>
    <t>Peter Sidajaya</t>
  </si>
  <si>
    <t>Jeven Syatriadi</t>
  </si>
  <si>
    <t>Ivan Hendrajaya</t>
  </si>
  <si>
    <t>Rahadian Syahreza  Putra</t>
  </si>
  <si>
    <t>Zahra Lintang Rahina</t>
  </si>
  <si>
    <t>M. Zainul 'Alim 'Ali M.</t>
  </si>
  <si>
    <t>Kautsar  Ul Haq</t>
  </si>
  <si>
    <t>Rezy Ramawan Melbiarta</t>
  </si>
  <si>
    <t>Achmad Syahrul Irwansyah</t>
  </si>
  <si>
    <t>Muhammad Hanif Arrobbani</t>
  </si>
  <si>
    <t>Safira Salsabillah</t>
  </si>
  <si>
    <t>Rini Fahmita</t>
  </si>
  <si>
    <t>Fian Ilham Pratama</t>
  </si>
  <si>
    <t>Miftahul Hilmi</t>
  </si>
  <si>
    <t>M. Dziyaul Fikriy Arrozain</t>
  </si>
  <si>
    <t>Cahyo Nugroho</t>
  </si>
  <si>
    <t>Yuhanas Yulianto</t>
  </si>
  <si>
    <t>Rizal Debrian Mahantara</t>
  </si>
  <si>
    <t>Muhammad Rahadian Alamsyah Putra Winarno</t>
  </si>
  <si>
    <t>Muhamad Zulqi Prishandi Wijaya</t>
  </si>
  <si>
    <t>Indra Rudianto</t>
  </si>
  <si>
    <t>Muhammad Abduh</t>
  </si>
  <si>
    <t>Ardian Wardhana</t>
  </si>
  <si>
    <t>Ardiansyah</t>
  </si>
  <si>
    <t>Reza Aditya Afriansyah</t>
  </si>
  <si>
    <t>Bryan Prama Ardiansyah</t>
  </si>
  <si>
    <t>Ummu Ma'Rifatul Afifah</t>
  </si>
  <si>
    <t>Muhammad Zuhri</t>
  </si>
  <si>
    <t>Siti Fatima</t>
  </si>
  <si>
    <t>Solikin</t>
  </si>
  <si>
    <t>Muhammad Faishol Amirul Mukminin</t>
  </si>
  <si>
    <t>Moch Taufik Hakiki</t>
  </si>
  <si>
    <t>Agustin Putri Samsiana</t>
  </si>
  <si>
    <t>Realita Mustika Dewi</t>
  </si>
  <si>
    <t>Rizal Mohamad</t>
  </si>
  <si>
    <t>Zefrizal Nanda Mardani</t>
  </si>
  <si>
    <t>Meidani Nuzul Tri Pamungkas</t>
  </si>
  <si>
    <t>Dewi Sukma Anggriyani</t>
  </si>
  <si>
    <t>M. Al Rizqi Dharma  Fauzi</t>
  </si>
  <si>
    <t>Yusuf Kurniawan</t>
  </si>
  <si>
    <t>Agung Tri Yulianto</t>
  </si>
  <si>
    <t>Hisyam Sholachuddin</t>
  </si>
  <si>
    <t>Oksa Nodyayu Satiti</t>
  </si>
  <si>
    <t>Andreas Ricardo</t>
  </si>
  <si>
    <t>Ahmad Faizal Amin</t>
  </si>
  <si>
    <t>Syauqi Abdurrahman A.</t>
  </si>
  <si>
    <t>Muhammad Iqbal Asrif</t>
  </si>
  <si>
    <t>Nur Husna Sandy Pangestuti</t>
  </si>
  <si>
    <t>Achmad Rizky Maulana</t>
  </si>
  <si>
    <t>Mochammad Azmy Adzkiansyah</t>
  </si>
  <si>
    <t>Rabid Yahya Putradasa</t>
  </si>
  <si>
    <t>R Aryo Tri Adhimukti</t>
  </si>
  <si>
    <t>Clearesta Elsura Jannah</t>
  </si>
  <si>
    <t>Ihya Fakhrurizal Amin</t>
  </si>
  <si>
    <t>Faqih Damaralam</t>
  </si>
  <si>
    <t>Farizky Hisyam</t>
  </si>
  <si>
    <t>Iqlima Luthfita Sari</t>
  </si>
  <si>
    <t>A. Labib Fardany Faisal</t>
  </si>
  <si>
    <t>Widyawan Nur Muhammad</t>
  </si>
  <si>
    <t>Dedy Aria Aditia</t>
  </si>
  <si>
    <t>Winanda Denis Kurniawan</t>
  </si>
  <si>
    <t>Mahdi Nurianto Ahmad</t>
  </si>
  <si>
    <t>Amal Arifi Hidayat</t>
  </si>
  <si>
    <t>Dinda  Zhafira</t>
  </si>
  <si>
    <t>Usama</t>
  </si>
  <si>
    <t>Widya Ayu Safitri</t>
  </si>
  <si>
    <t>M Iqbal Adi Pratama</t>
  </si>
  <si>
    <t>Zakiyah Novianti</t>
  </si>
  <si>
    <t>Muhammad Imaduddin</t>
  </si>
  <si>
    <t>Mochamad Sochib Maulana</t>
  </si>
  <si>
    <t>Eka Dhamayanti</t>
  </si>
  <si>
    <t>Peter Tirtowijoyo Young</t>
  </si>
  <si>
    <t>Maximilliano Utomo Quok</t>
  </si>
  <si>
    <t>Jonathan Christian Nitisastro</t>
  </si>
  <si>
    <t>Aditya David Wirawan</t>
  </si>
  <si>
    <t>William Wahyudi</t>
  </si>
  <si>
    <t>Alexander Fernando</t>
  </si>
  <si>
    <t>Alvaro Manuel Yono</t>
  </si>
  <si>
    <t>Teofilus Tandy</t>
  </si>
  <si>
    <t>Yohanes  Ardy Suvianto</t>
  </si>
  <si>
    <t>Alfredo Bam Bang</t>
  </si>
  <si>
    <t>Edward Effendy</t>
  </si>
  <si>
    <t>Gabrella Evelyn</t>
  </si>
  <si>
    <t>Jeremy Oliver</t>
  </si>
  <si>
    <t>David Setiawan</t>
  </si>
  <si>
    <t>Erwin Sutiono</t>
  </si>
  <si>
    <t>Steven Novaryo</t>
  </si>
  <si>
    <t>Felita Budiman Nilam</t>
  </si>
  <si>
    <t>Andy</t>
  </si>
  <si>
    <t>Erika Tio</t>
  </si>
  <si>
    <t>Damian Dion Salam</t>
  </si>
  <si>
    <t>Calvin Aryaputra</t>
  </si>
  <si>
    <t>Felicia Putri Tjiasaka</t>
  </si>
  <si>
    <t>Tri Oktaviani</t>
  </si>
  <si>
    <t>Hocky Yudhiono</t>
  </si>
  <si>
    <t>Ferris Prima Nugraha</t>
  </si>
  <si>
    <t>William Gunawan Eka</t>
  </si>
  <si>
    <t>Fajar Malik Noor Ahmad</t>
  </si>
  <si>
    <t>R. Joshua Nathaniel Haryanto</t>
  </si>
  <si>
    <t>Muhammad Ramazali</t>
  </si>
  <si>
    <t>Tamara Qonita Mahadi</t>
  </si>
  <si>
    <t>Kausar Meutuwah</t>
  </si>
  <si>
    <t>Kusuma Yani Pramanto</t>
  </si>
  <si>
    <t>Sepbryel Gedalya R. S.</t>
  </si>
  <si>
    <t>Hendi Lie</t>
  </si>
  <si>
    <t>Muhammad Farid Akbar</t>
  </si>
  <si>
    <t>Muhammad Fahmi K.</t>
  </si>
  <si>
    <t>Ali Jaya Meilio</t>
  </si>
  <si>
    <t>Richard Anthony Boentaran</t>
  </si>
  <si>
    <t>Hasnan Hanif</t>
  </si>
  <si>
    <t>Jennifer</t>
  </si>
  <si>
    <t>Reynaldo Wijaya Hendry</t>
  </si>
  <si>
    <t>Dikaimin</t>
  </si>
  <si>
    <t>Tan Caken</t>
  </si>
  <si>
    <t>Lucas Lawrence</t>
  </si>
  <si>
    <t>Louis Leonardo</t>
  </si>
  <si>
    <t>Henry Gunawan</t>
  </si>
  <si>
    <t>William Aprilius</t>
  </si>
  <si>
    <t>Kevin Nathaniel Cuandra</t>
  </si>
  <si>
    <t>Tri Hadi Warsono Sitanggang</t>
  </si>
  <si>
    <t>Ihsan Arifin</t>
  </si>
  <si>
    <t>Fadly Muhammad Aulia</t>
  </si>
  <si>
    <t>Deltha Majid</t>
  </si>
  <si>
    <t>Afif Syaifullah Fattah</t>
  </si>
  <si>
    <t>M. Taufiqqurrahman</t>
  </si>
  <si>
    <t>Faiza Nur Azelia</t>
  </si>
  <si>
    <t>M. Hafizh Ghifari Azizi</t>
  </si>
  <si>
    <t>Azri Al Vaizar Aqmar</t>
  </si>
  <si>
    <t>Aisyah Muthmainah</t>
  </si>
  <si>
    <t>Hana Mutiara Nirwana</t>
  </si>
  <si>
    <t>Bagus Dewangga</t>
  </si>
  <si>
    <t>Natavia  Ku Rniawan</t>
  </si>
  <si>
    <t>Franstio Setiawan</t>
  </si>
  <si>
    <t>Farkhan Raflesia</t>
  </si>
  <si>
    <t>Guntur Sulistyo</t>
  </si>
  <si>
    <t>D. Nose Indra Priadmoko</t>
  </si>
  <si>
    <t>Adji Estu Pambudi</t>
  </si>
  <si>
    <t>Rizki Kurniawan</t>
  </si>
  <si>
    <t>Muhammad Arif Arkan</t>
  </si>
  <si>
    <t>Nur Adilah</t>
  </si>
  <si>
    <t>Eko Setio Wibowo</t>
  </si>
  <si>
    <t>Dwi Astuti</t>
  </si>
  <si>
    <t>Elis Fitriyani</t>
  </si>
  <si>
    <t>Muhammad Kurniawan Agung Aristo</t>
  </si>
  <si>
    <t>Ariell Zaki Prabaswara Ariza</t>
  </si>
  <si>
    <t>Intan Anisa Rossain</t>
  </si>
  <si>
    <t>Ignatius Juan Pradipta</t>
  </si>
  <si>
    <t>M. Shofwan Amrullah</t>
  </si>
  <si>
    <t>Deni Setiawan</t>
  </si>
  <si>
    <t>Rifaldi Majid</t>
  </si>
  <si>
    <t>Raka Fajar Triadi</t>
  </si>
  <si>
    <t>Made Yogga Anggara Pangestu</t>
  </si>
  <si>
    <t>I Kadek Viandra Diarsa</t>
  </si>
  <si>
    <t>Olym Rifki Amali</t>
  </si>
  <si>
    <t>Sandy Ham</t>
  </si>
  <si>
    <t>I Komang Gandung S.</t>
  </si>
  <si>
    <t>Fajar Perdana Putra</t>
  </si>
  <si>
    <t>Yahdi Isnu Miftahuddin</t>
  </si>
  <si>
    <t>Nurul Sabillah Prihartini Amin</t>
  </si>
  <si>
    <t>Muhammad Rafif Edie Wijaya</t>
  </si>
  <si>
    <t>M Rafif Ew</t>
  </si>
  <si>
    <t>Aby Lafkin</t>
  </si>
  <si>
    <t>Rahmi Putri Atria</t>
  </si>
  <si>
    <t>Florentiana Yuwono</t>
  </si>
  <si>
    <t>Derrick Anthony</t>
  </si>
  <si>
    <t>Christofer Himawan</t>
  </si>
  <si>
    <t>Cita Kurnia Hermaningsih</t>
  </si>
  <si>
    <t>Hopein Christofen Tang</t>
  </si>
  <si>
    <t>Feby Eliana Tengry</t>
  </si>
  <si>
    <t>Marcelo</t>
  </si>
  <si>
    <t>Axle Antonius</t>
  </si>
  <si>
    <t>Bryant Juspi</t>
  </si>
  <si>
    <t>Andrew Fanggara</t>
  </si>
  <si>
    <t>Wilson Wijaya</t>
  </si>
  <si>
    <t>Linda Ariyani</t>
  </si>
  <si>
    <t>Wilsen Widal Kho</t>
  </si>
  <si>
    <t>Vincent Lau</t>
  </si>
  <si>
    <t>Calvin Sawaddah</t>
  </si>
  <si>
    <t>Leonard Halim</t>
  </si>
  <si>
    <t>Aditya Dwianto</t>
  </si>
  <si>
    <t>Kurnia Hidayat</t>
  </si>
  <si>
    <t>Alvin Suhendra</t>
  </si>
  <si>
    <t>Jayson Wilbert</t>
  </si>
  <si>
    <t>Muhammad Aulia Akbar</t>
  </si>
  <si>
    <t>Hanif Muhammad Dhiya Ulhaq</t>
  </si>
  <si>
    <t>Dean Fanggohans</t>
  </si>
  <si>
    <t>Adrian Rinaldo O.S.</t>
  </si>
  <si>
    <t>Audric Kenny Tedja</t>
  </si>
  <si>
    <t>Silvina</t>
  </si>
  <si>
    <t>Sukiato Khurniawan</t>
  </si>
  <si>
    <t>Bagus Primohadi Syahputra</t>
  </si>
  <si>
    <t>Obby Dwi Syahputra</t>
  </si>
  <si>
    <t>Muhammad Fajrin</t>
  </si>
  <si>
    <t>Tubagus Dhafin R.</t>
  </si>
  <si>
    <t>Muhammad Rasyid Salam</t>
  </si>
  <si>
    <t>Randi Firdaus</t>
  </si>
  <si>
    <t>Sri Najiha</t>
  </si>
  <si>
    <t>Ahmad Izzuddin</t>
  </si>
  <si>
    <t>Fitra Hartanto</t>
  </si>
  <si>
    <t>Muhammad Rafli Fadhilah</t>
  </si>
  <si>
    <t>Muhammad Rizki H.</t>
  </si>
  <si>
    <t>Dick Jessen William</t>
  </si>
  <si>
    <t>Muh. Rifki Haekhal</t>
  </si>
  <si>
    <t>Kurnaemi Fadelia Hasan</t>
  </si>
  <si>
    <t>Gabriel Samuel Abadi Matongan</t>
  </si>
  <si>
    <t>Frederik Imanuel Louis</t>
  </si>
  <si>
    <t>Felix Pherry</t>
  </si>
  <si>
    <t>Siwi Rosari Tunggadewi</t>
  </si>
  <si>
    <t>Richard Sudaryono Andyloa</t>
  </si>
  <si>
    <t>Gilbert</t>
  </si>
  <si>
    <t>Phie Alvin Piter</t>
  </si>
  <si>
    <t>Yandi Layadi Lay</t>
  </si>
  <si>
    <t>Albert Lyono</t>
  </si>
  <si>
    <t>Warren Lie</t>
  </si>
  <si>
    <t>Randy Trianzil Tan</t>
  </si>
  <si>
    <t>Jovita Alfonso</t>
  </si>
  <si>
    <t>Anita Holly</t>
  </si>
  <si>
    <t>Williem Prasetia  Widiatno</t>
  </si>
  <si>
    <t>Gabrielle  J. Kembuan</t>
  </si>
  <si>
    <t>Yehezkiel Raymundo Theodoroes</t>
  </si>
  <si>
    <t>Pricilia Meidy Winengko</t>
  </si>
  <si>
    <t>Gabriel Aron Theodoroes</t>
  </si>
  <si>
    <t>Feby J. Hadayani</t>
  </si>
  <si>
    <t>Ryan Vitalis Kartiko</t>
  </si>
  <si>
    <t>Alvita</t>
  </si>
  <si>
    <t>Anthony Prasetyo Tjio</t>
  </si>
  <si>
    <t>Willy Chandra</t>
  </si>
  <si>
    <t>Michael C. Halim</t>
  </si>
  <si>
    <t>Antony Kong Sutrisno</t>
  </si>
  <si>
    <t>Regina R. Gunawan</t>
  </si>
  <si>
    <t>Muhammad Ghifari Ridwan</t>
  </si>
  <si>
    <t>Fauzan Akbar Sahri</t>
  </si>
  <si>
    <t>Rizaldy Saputra</t>
  </si>
  <si>
    <t>Tri Kurniawan</t>
  </si>
  <si>
    <t>Andi Muhammad Risqi</t>
  </si>
  <si>
    <t>Rizka Awalia M</t>
  </si>
  <si>
    <t>Muhammad Bayu Saputra</t>
  </si>
  <si>
    <t>Moh. Ibnu Hajar Lapaola</t>
  </si>
  <si>
    <t>Ayu Amaliah Porotuo</t>
  </si>
  <si>
    <t>Zayyani Trianti Fatmasari</t>
  </si>
  <si>
    <t>Moh. Arif Izuddin</t>
  </si>
  <si>
    <t>Iffa Elfrieda Elia</t>
  </si>
  <si>
    <t>Dayanu Ikhsanuddin</t>
  </si>
  <si>
    <t>Annisa Auliya Aksa</t>
  </si>
  <si>
    <t>Ahmad Ulil Ihza La Mela</t>
  </si>
  <si>
    <t>Muh. Achir Suci Ramadhan</t>
  </si>
  <si>
    <t>Louis Putra Pandy</t>
  </si>
  <si>
    <t>Wiken Blessy I Lengkong</t>
  </si>
  <si>
    <t>Chintami Gemma Masella</t>
  </si>
  <si>
    <t>Maykel Sondak</t>
  </si>
  <si>
    <t>Andrew Christian Jubintoro</t>
  </si>
  <si>
    <t>Aureliana E. Tumiwa</t>
  </si>
  <si>
    <t>Revandy Eliazer Immanuel Wuntu</t>
  </si>
  <si>
    <t>Vic Axel Daniel Mantiri</t>
  </si>
  <si>
    <t>Liang Cassey Crystania</t>
  </si>
  <si>
    <t>Daniel Kevin Tumiwa</t>
  </si>
  <si>
    <t>Felicia Gillian Tekad Tuerah</t>
  </si>
  <si>
    <t>Amelia Antakusuman</t>
  </si>
  <si>
    <t>Iqbal Makbul Taher</t>
  </si>
  <si>
    <t>Oktavianus Irvan Sitanggang</t>
  </si>
  <si>
    <t>Rahmat Agung Purnama</t>
  </si>
  <si>
    <t>Ridho Pratama</t>
  </si>
  <si>
    <t>Hafidz 'Arsy Tritura Ebsyar</t>
  </si>
  <si>
    <t>Adrian Ramanda</t>
  </si>
  <si>
    <t>Bill Hakim</t>
  </si>
  <si>
    <t>Gema Ilham Baskara D.</t>
  </si>
  <si>
    <t>Ranti Rizkia Taqwiyah</t>
  </si>
  <si>
    <t>Fachri Arby</t>
  </si>
  <si>
    <t>Muhammad Andi Irvan</t>
  </si>
  <si>
    <t>Wahyu Agnata Surya</t>
  </si>
  <si>
    <t>Fikri Alfathoni</t>
  </si>
  <si>
    <t>Muhammad Al Kahfi</t>
  </si>
  <si>
    <t>Afdhilulhaq Sholihul H</t>
  </si>
  <si>
    <t>Nawridha Alfath</t>
  </si>
  <si>
    <t>Thariq Ramadhan</t>
  </si>
  <si>
    <t>Ilham Trioelsa</t>
  </si>
  <si>
    <t>Imam Suandi</t>
  </si>
  <si>
    <t>Fuad Ikhwanda</t>
  </si>
  <si>
    <t>Kurniagusta Dwinto</t>
  </si>
  <si>
    <t>Fikri Rinaldi</t>
  </si>
  <si>
    <t>Aldino Putra Andeaz</t>
  </si>
  <si>
    <t>Nafisya Maharani Anvi</t>
  </si>
  <si>
    <t>Fikri Habib Arrahman</t>
  </si>
  <si>
    <t>Aiken Jethro</t>
  </si>
  <si>
    <t>Ilhamid Daris</t>
  </si>
  <si>
    <t>Fidruzal Fahlevi</t>
  </si>
  <si>
    <t>Novi Adri</t>
  </si>
  <si>
    <t>Dion Saputra</t>
  </si>
  <si>
    <t>Elaeisa Azizah</t>
  </si>
  <si>
    <t>Oqely Wahyudi</t>
  </si>
  <si>
    <t>Muhammad Habibi Husni</t>
  </si>
  <si>
    <t>M. Zaky Alfarizi</t>
  </si>
  <si>
    <t>Adelia Kurniadi</t>
  </si>
  <si>
    <t>Andi Tryandi</t>
  </si>
  <si>
    <t>Muhammad Fakhri Alfath</t>
  </si>
  <si>
    <t>Satrio Wahyudi</t>
  </si>
  <si>
    <t>Fadhli Rais</t>
  </si>
  <si>
    <t>M. Labib Alfaraby</t>
  </si>
  <si>
    <t>Gading Widiansyah</t>
  </si>
  <si>
    <t>Bernard Lesley Efendy</t>
  </si>
  <si>
    <t>Eugenia Angelica</t>
  </si>
  <si>
    <t>Timotius Jason</t>
  </si>
  <si>
    <t>Theo Felix Kurniawan</t>
  </si>
  <si>
    <t>Vio Albert Ferdinand</t>
  </si>
  <si>
    <t>Muhammad Naufal Rifqi Ramadhan</t>
  </si>
  <si>
    <t>Veronica Oladitha Siagian</t>
  </si>
  <si>
    <t>Faris Rafi Permana</t>
  </si>
  <si>
    <t>Michael Gitonobel</t>
  </si>
  <si>
    <t>Stephen</t>
  </si>
  <si>
    <t>Tehkesih Windy Suwarno</t>
  </si>
  <si>
    <t>Ken Nabila Setya</t>
  </si>
  <si>
    <t>Siti Candisa Azzahra Mulyawati</t>
  </si>
  <si>
    <t>Joshua Arisio Nathaniel Hendra</t>
  </si>
  <si>
    <t>Muhammad Bazli Fadjrin</t>
  </si>
  <si>
    <t>Theofilus Aswadi</t>
  </si>
  <si>
    <t>Rizky Wirawan Pratama</t>
  </si>
  <si>
    <t>Rio Alfajri</t>
  </si>
  <si>
    <t>Ahmad Arsy</t>
  </si>
  <si>
    <t>Sarah</t>
  </si>
  <si>
    <t>M. Iqbal Aufarafi</t>
  </si>
  <si>
    <t>Dela Ulfiarakhma</t>
  </si>
  <si>
    <t>Muhammad Afif</t>
  </si>
  <si>
    <t>Arif Bintang Abdillah</t>
  </si>
  <si>
    <t>Irna Dewi Ariska</t>
  </si>
  <si>
    <t>Iman Hafandy</t>
  </si>
  <si>
    <t>Alvin Rizqi Alfisyahrin</t>
  </si>
  <si>
    <t>Willy</t>
  </si>
  <si>
    <t>Christina</t>
  </si>
  <si>
    <t>Sherley Angeline</t>
  </si>
  <si>
    <t>Winson Waisakurnia</t>
  </si>
  <si>
    <t>Erics</t>
  </si>
  <si>
    <t>Eric</t>
  </si>
  <si>
    <t>David</t>
  </si>
  <si>
    <t>Wilsen Chandra Putra</t>
  </si>
  <si>
    <t>Edbert Geraldy Cangdinata</t>
  </si>
  <si>
    <t>Jeff Ivanos Gana</t>
  </si>
  <si>
    <t>Alvin Hariman</t>
  </si>
  <si>
    <t>Ian Sebastian</t>
  </si>
  <si>
    <t>Derico Pratama</t>
  </si>
  <si>
    <t>Hartono Wijaya</t>
  </si>
  <si>
    <t>Alfred Patisenah</t>
  </si>
  <si>
    <t>Adrian Nugraha Utama</t>
  </si>
  <si>
    <t>Leonard</t>
  </si>
  <si>
    <t>Dustin Jourdan</t>
  </si>
  <si>
    <t>Owen Khosashi</t>
  </si>
  <si>
    <t>Bella Godiva</t>
  </si>
  <si>
    <t>Katrina</t>
  </si>
  <si>
    <t>Maxmillion Kenny</t>
  </si>
  <si>
    <t>Kenrick</t>
  </si>
  <si>
    <t>Andrea Laurentius</t>
  </si>
  <si>
    <t>Hiroto</t>
  </si>
  <si>
    <t>Stephen Valianto</t>
  </si>
  <si>
    <t>Hendri</t>
  </si>
  <si>
    <t>Jason</t>
  </si>
  <si>
    <t>Kevin Winata</t>
  </si>
  <si>
    <t>Samuel Kevin Pasaribu</t>
  </si>
  <si>
    <t>Muhammad Fauzul Akbar</t>
  </si>
  <si>
    <t>Muhammad Ishlah Alfasyah</t>
  </si>
  <si>
    <t>Muhammad Yamin Lubis</t>
  </si>
  <si>
    <t>Erin Glory Pavayosa Ginting</t>
  </si>
  <si>
    <t>Amanda Novriwani Saragih</t>
  </si>
  <si>
    <t>Fuadianti Aulia</t>
  </si>
  <si>
    <t>Agung Dermawan</t>
  </si>
  <si>
    <t>Fadillah Andira Sigiro</t>
  </si>
  <si>
    <t>Syanindita Chintya P.</t>
  </si>
  <si>
    <t>Fernando</t>
  </si>
  <si>
    <t>student_name</t>
  </si>
  <si>
    <t>gender</t>
  </si>
  <si>
    <t>school_name</t>
  </si>
  <si>
    <t>city</t>
  </si>
  <si>
    <t>province</t>
  </si>
  <si>
    <t>medal</t>
  </si>
  <si>
    <t>year</t>
  </si>
  <si>
    <t>subject</t>
  </si>
  <si>
    <t>Astronomy</t>
  </si>
  <si>
    <t>Biology</t>
  </si>
  <si>
    <t>Chemistry</t>
  </si>
  <si>
    <t>Physics</t>
  </si>
  <si>
    <t>Mathematics</t>
  </si>
  <si>
    <t>Geology</t>
  </si>
  <si>
    <t>Geography</t>
  </si>
  <si>
    <t>Economy</t>
  </si>
  <si>
    <t>Informatics</t>
  </si>
  <si>
    <t>MAN 2 Malang</t>
  </si>
  <si>
    <t>MAN Palangkaraya</t>
  </si>
  <si>
    <t>MAN Insan Cendekia Kendari</t>
  </si>
  <si>
    <t>SMA Cindera Mata Bekasi</t>
  </si>
  <si>
    <t>SMAN 4 Tangerang</t>
  </si>
  <si>
    <t>SMAN 1 Jambi</t>
  </si>
  <si>
    <t>SMA Al Irsyad Satya Islamic School</t>
  </si>
  <si>
    <t>SMA IT Al Multazam</t>
  </si>
  <si>
    <t>Irfan Teguh Prima</t>
  </si>
  <si>
    <t>Muntaha Ilmi</t>
  </si>
  <si>
    <t>M. Aulia Rachman</t>
  </si>
  <si>
    <t>Muhammad Andira Barmana</t>
  </si>
  <si>
    <t>Ivan Adrian Koswara</t>
  </si>
  <si>
    <t>Irham Kasyful</t>
  </si>
  <si>
    <t>Abidah Rahmah</t>
  </si>
  <si>
    <t>Andhika Tangguh Pradana</t>
  </si>
  <si>
    <t>Matheus Randy Prabowo</t>
  </si>
  <si>
    <t>Andreas Prasetyanto Sandiwan</t>
  </si>
  <si>
    <t>Septian Nendra Said</t>
  </si>
  <si>
    <t>Clarissa Cyrilla Prawoto</t>
  </si>
  <si>
    <t>Muammar</t>
  </si>
  <si>
    <t>Teddy Budiono Hermawan</t>
  </si>
  <si>
    <t>M. Ibnu Thorikul Aziz</t>
  </si>
  <si>
    <t>Pramana Panania Putra</t>
  </si>
  <si>
    <t>M. Agustha L T</t>
  </si>
  <si>
    <t>C. Wahyunus Pangestu</t>
  </si>
  <si>
    <t>Mikael Harseno Subianto</t>
  </si>
  <si>
    <t>Gama Wibawa Lieputra</t>
  </si>
  <si>
    <t>Mira Muliani</t>
  </si>
  <si>
    <t>Patricia Adriana Suriana</t>
  </si>
  <si>
    <t>Ria Purnamaputri Himawan</t>
  </si>
  <si>
    <t>Ronald Kurniawan Tjandrowiguno</t>
  </si>
  <si>
    <t>Yan Christianto Setiawan</t>
  </si>
  <si>
    <t>Michael Austin Pradipta Lusida</t>
  </si>
  <si>
    <t>Anindya  Fitri Hapsari</t>
  </si>
  <si>
    <t>Luqman Nuradi Prawadika</t>
  </si>
  <si>
    <t>Rizki Wahyu  Pangestu</t>
  </si>
  <si>
    <t>Ifan Murdiyadi</t>
  </si>
  <si>
    <t>Ikhlas Rahmadi</t>
  </si>
  <si>
    <t>Muhammad Iqbal Imaduddin</t>
  </si>
  <si>
    <t>Ricky Aditiya Fandi</t>
  </si>
  <si>
    <t>Fahmi Kurniawan</t>
  </si>
  <si>
    <t>Angela Belladova Arundina</t>
  </si>
  <si>
    <t>Made Harumi Padmaswari</t>
  </si>
  <si>
    <t>Ni Putu Audita Placida Emas</t>
  </si>
  <si>
    <t>Ganang Kusuma Ahimsa</t>
  </si>
  <si>
    <t>Amanda Pratama Putra</t>
  </si>
  <si>
    <t>Fatrian Dwicahya</t>
  </si>
  <si>
    <t>Paulus Anthony Halim</t>
  </si>
  <si>
    <t>Dinara Enggar Prabakti</t>
  </si>
  <si>
    <t>Muhammad Iffan Han Nanu</t>
  </si>
  <si>
    <t>Atikah Nur Pajriyah Raharja</t>
  </si>
  <si>
    <t>Imaddudin Ammarsyah Burhan</t>
  </si>
  <si>
    <t>Fatma  Rahmalia Izzati</t>
  </si>
  <si>
    <t>Hammas Hamzah Kuddah</t>
  </si>
  <si>
    <t>Rahmat Hanif Ashari</t>
  </si>
  <si>
    <t>I Wayan Gede Tanjung Krisnanda</t>
  </si>
  <si>
    <t>Bintang Rahmat Wananda</t>
  </si>
  <si>
    <t>Mohammad Dikra Prasetya</t>
  </si>
  <si>
    <t>Irman Faiz</t>
  </si>
  <si>
    <t>Wisnu Sari Nugroho</t>
  </si>
  <si>
    <t>Muhamad Hasan Imaduddin</t>
  </si>
  <si>
    <t>Friska Putri Ayunda</t>
  </si>
  <si>
    <t>Syamsul Ma'arif Putera U.</t>
  </si>
  <si>
    <t>Javier Arifuddin</t>
  </si>
  <si>
    <t>M. Maulana Sholihin Hidayatullah</t>
  </si>
  <si>
    <t>Indhika Fauzhan Warsito</t>
  </si>
  <si>
    <t>Lindy Mawardhani Dharmawan</t>
  </si>
  <si>
    <t>Natasha  Sutedja</t>
  </si>
  <si>
    <r>
      <t xml:space="preserve">SMP </t>
    </r>
    <r>
      <rPr>
        <sz val="11"/>
        <color rgb="FF464646"/>
        <rFont val="Arial Narrow"/>
        <family val="2"/>
      </rPr>
      <t xml:space="preserve">Plus </t>
    </r>
    <r>
      <rPr>
        <sz val="11"/>
        <rFont val="Arial Narrow"/>
        <family val="2"/>
      </rPr>
      <t>Pekalongan</t>
    </r>
  </si>
  <si>
    <t>MAN 1 Metro</t>
  </si>
  <si>
    <t>SMA El Shadai Magelang</t>
  </si>
  <si>
    <t>SMA Gembala Baik Pontianak</t>
  </si>
  <si>
    <t>SMA Pangudi Luhur</t>
  </si>
  <si>
    <t>SMA Santa Angela Bandung</t>
  </si>
  <si>
    <t>SMA Santa Maria 1 Cirebon</t>
  </si>
  <si>
    <t>SMAN 1 Kendari</t>
  </si>
  <si>
    <t>SMAN 2 Pati</t>
  </si>
  <si>
    <t>SMAN 6 Bogor</t>
  </si>
  <si>
    <t>SMAN 8 Bandung</t>
  </si>
  <si>
    <t>SMAN 9 Bandar Lampung</t>
  </si>
  <si>
    <t>SMP Immanuel Pontianak</t>
  </si>
  <si>
    <t>SMP Plus Pekalongan</t>
  </si>
  <si>
    <t>SMPK BPK Penabur Cirebon</t>
  </si>
  <si>
    <t>Grand Total</t>
  </si>
  <si>
    <t>Kalimantan Barat</t>
  </si>
  <si>
    <t xml:space="preserve"> Samuel </t>
  </si>
  <si>
    <t xml:space="preserve">  Samuel</t>
  </si>
  <si>
    <t xml:space="preserve"> Peter</t>
  </si>
  <si>
    <t xml:space="preserve"> Daniel Wijaya</t>
  </si>
  <si>
    <t xml:space="preserve"> Muhammad Ikhsan</t>
  </si>
  <si>
    <t xml:space="preserve">  Michael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</si>
  <si>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</si>
  <si>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</si>
  <si>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</si>
  <si>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</si>
  <si>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</si>
  <si>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</si>
  <si>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</si>
  <si>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</si>
  <si>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</si>
  <si>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</si>
  <si>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</si>
  <si>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</si>
  <si>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</si>
  <si>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</si>
  <si>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</si>
  <si>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</si>
  <si>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</si>
  <si>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</si>
  <si>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</si>
  <si>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Daring (Online)</t>
  </si>
  <si>
    <t>XX</t>
  </si>
  <si>
    <t>Balikpapan</t>
  </si>
  <si>
    <t>Kota Jakarta</t>
  </si>
  <si>
    <t>Kota Medan </t>
  </si>
  <si>
    <t>(blank)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</si>
  <si>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</si>
  <si>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</si>
  <si>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</si>
  <si>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</si>
  <si>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</si>
  <si>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</si>
  <si>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</si>
  <si>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</si>
  <si>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</si>
  <si>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</si>
  <si>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</si>
  <si>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</si>
  <si>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</si>
  <si>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Gilbert Adriel Tantoso</t>
  </si>
  <si>
    <t>Guntara Hambali</t>
  </si>
  <si>
    <t>Dzaky Rafiansyah</t>
  </si>
  <si>
    <t>Ryan Edric Nashota</t>
  </si>
  <si>
    <t>Syauqi Nawawi</t>
  </si>
  <si>
    <t>Moh. Eldivo Alsyawal Otoluwa</t>
  </si>
  <si>
    <t>Patrick Joy Surbakti</t>
  </si>
  <si>
    <t>Donni Putera Sow</t>
  </si>
  <si>
    <t>Kab. Lingga</t>
  </si>
  <si>
    <t>Kelly Valerie</t>
  </si>
  <si>
    <t>Ferdinand</t>
  </si>
  <si>
    <t>Samuel Jediah Gultom</t>
  </si>
  <si>
    <t>Thaufik Widjaya</t>
  </si>
  <si>
    <t>Lionel Owen Wijaya</t>
  </si>
  <si>
    <t>Rahma Nur Jannati</t>
  </si>
  <si>
    <t>Giselle Angela Hanjaya Putri</t>
  </si>
  <si>
    <t>Nabilah Zahra</t>
  </si>
  <si>
    <t>Dicky Setiawan</t>
  </si>
  <si>
    <t>Muhammad Mariozulfandy</t>
  </si>
  <si>
    <t>Tarisha Alya Zhafira</t>
  </si>
  <si>
    <t>Ghulam Ahmad</t>
  </si>
  <si>
    <t>Pieter Valentino Wijaya</t>
  </si>
  <si>
    <t>Jonathan Wendry</t>
  </si>
  <si>
    <t>Natasya Hadiatullah Buhari</t>
  </si>
  <si>
    <t>Nuril Izza Ahmady</t>
  </si>
  <si>
    <t>Haura Arrumaisha Oe</t>
  </si>
  <si>
    <t>Indra Listyanto</t>
  </si>
  <si>
    <t>Gavin Athaya Sabian</t>
  </si>
  <si>
    <t>Michael Purnama</t>
  </si>
  <si>
    <t>Rafa Raditya Putra Ramadhan</t>
  </si>
  <si>
    <t>Gregorius Tendi</t>
  </si>
  <si>
    <t>Jefferson Filbert Joenardi</t>
  </si>
  <si>
    <t>Sherly Anastasia</t>
  </si>
  <si>
    <t>Michelle Margareth Soenardi</t>
  </si>
  <si>
    <t>Nicholas Sidik</t>
  </si>
  <si>
    <t>Subula Robbiki Dzulula</t>
  </si>
  <si>
    <t>Calvin Shevchenko</t>
  </si>
  <si>
    <t>Jonathan Adiyatma Eka Putra</t>
  </si>
  <si>
    <t>Velda Elvia</t>
  </si>
  <si>
    <t>Simon Sebastian Gunawan</t>
  </si>
  <si>
    <t>Charlos Falentino</t>
  </si>
  <si>
    <t>Muhammad Shofwan Hakim</t>
  </si>
  <si>
    <t>Rafly Mochamad Rivaldo</t>
  </si>
  <si>
    <t>Rayhan Devishkar Al-Mahmud</t>
  </si>
  <si>
    <t>Kota Binjai</t>
  </si>
  <si>
    <t>Muhammad Hilal Ariq</t>
  </si>
  <si>
    <t>Nara Tazkia Larasati</t>
  </si>
  <si>
    <t>Muhamad Dhiya' Ulhaq</t>
  </si>
  <si>
    <t>Rania Rofiqa</t>
  </si>
  <si>
    <t>Jonathan Surya Widi Setiawan</t>
  </si>
  <si>
    <t>Danish Rafi</t>
  </si>
  <si>
    <t>Labbaika Ziyadul Fikri</t>
  </si>
  <si>
    <t>Felicia Odelia Wijaya</t>
  </si>
  <si>
    <t>Diantika Ardila Shanti</t>
  </si>
  <si>
    <t>Jevon Joe Ariel</t>
  </si>
  <si>
    <t>Haryorie Anatta</t>
  </si>
  <si>
    <t>Janice Vashti</t>
  </si>
  <si>
    <t>Farryzki Noor Thoriq</t>
  </si>
  <si>
    <t>Yusuf Saputra</t>
  </si>
  <si>
    <t>Muhammad Dzaky Farhan</t>
  </si>
  <si>
    <t>Candra Maharani Utami</t>
  </si>
  <si>
    <t>Keane Mohammad Aushaff</t>
  </si>
  <si>
    <t>Martinus Evan Aristianto</t>
  </si>
  <si>
    <t>Annisa Nur Hijrah Rauf</t>
  </si>
  <si>
    <t>Kota Gorontalo</t>
  </si>
  <si>
    <t>Aiko Putri Fauzi</t>
  </si>
  <si>
    <t>Alycia Swara Sabita</t>
  </si>
  <si>
    <t>Muhammad Nur Maulana</t>
  </si>
  <si>
    <t>Aldilla Gizca Pramugi</t>
  </si>
  <si>
    <t>Shakila Azwa Siregar</t>
  </si>
  <si>
    <t>Najmi Raina Atalie</t>
  </si>
  <si>
    <t>Najwa Nafisah Putri</t>
  </si>
  <si>
    <t>Adinda Septiani</t>
  </si>
  <si>
    <t>Adystia Arofa Ramadhanty</t>
  </si>
  <si>
    <t>Fairuz Kendra Atalie</t>
  </si>
  <si>
    <t>Syifa Zarathustra</t>
  </si>
  <si>
    <t>Kamila Briliani Putri Nasution</t>
  </si>
  <si>
    <t>Muhammad Nazmy Anshori</t>
  </si>
  <si>
    <t>Kab. Nunukan</t>
  </si>
  <si>
    <t>Kalimantan Utara</t>
  </si>
  <si>
    <t>Betriz Tria Ananda</t>
  </si>
  <si>
    <t>Berwyn</t>
  </si>
  <si>
    <t>Christopher Ivan Budiwardhana</t>
  </si>
  <si>
    <t>David Michael Indraputra</t>
  </si>
  <si>
    <t>Askana Mirza Mawlana Irfany</t>
  </si>
  <si>
    <t>Alphero Tanlianto</t>
  </si>
  <si>
    <t>Aisha Inaya</t>
  </si>
  <si>
    <t>Faiq Pramatya Murdiyanto</t>
  </si>
  <si>
    <t>Muhammad Mikail Rais</t>
  </si>
  <si>
    <t>Ni Putu Dhara Deswita Prabha</t>
  </si>
  <si>
    <t>Afifuddin Yunior</t>
  </si>
  <si>
    <t>Prajna Manggala Putra Taslim</t>
  </si>
  <si>
    <t>John Ruben Saragi</t>
  </si>
  <si>
    <t>Muhammad Dipa Resfadillah</t>
  </si>
  <si>
    <t>Ahmad Fatur Rohman</t>
  </si>
  <si>
    <t>Elicia</t>
  </si>
  <si>
    <t>Fahmi Fadhilah Almaas</t>
  </si>
  <si>
    <t>Ahmad Yasin</t>
  </si>
  <si>
    <t>Muhammad Faiz Assilmi</t>
  </si>
  <si>
    <t>Muhammad Hafidz</t>
  </si>
  <si>
    <t>Tan Joshua</t>
  </si>
  <si>
    <t>Mohammad Fajar Maulid</t>
  </si>
  <si>
    <t>Philbert Wilson</t>
  </si>
  <si>
    <t>Anas Fathurrahman</t>
  </si>
  <si>
    <t>Evan Wijaya</t>
  </si>
  <si>
    <t>Kaindra Rizq Sachio</t>
  </si>
  <si>
    <t>Anarga Paritrana Widhi</t>
  </si>
  <si>
    <t>Nashita Shahira Feryanto</t>
  </si>
  <si>
    <t>Fachri Aziz</t>
  </si>
  <si>
    <t>Reva Aurelia Askara</t>
  </si>
  <si>
    <t>Hanif Halim Wicaksono</t>
  </si>
  <si>
    <t>Risyad Mahdavi Tanthowi</t>
  </si>
  <si>
    <t>Muh. Nabil</t>
  </si>
  <si>
    <t>Fikri Ghifari Hanifah</t>
  </si>
  <si>
    <t>Arifa Srikandi Putri Fajar</t>
  </si>
  <si>
    <t>Fiona Zhang</t>
  </si>
  <si>
    <t>Muhammad Hilmi Rabbani</t>
  </si>
  <si>
    <t>Kania Irianty Riahta Br Sembiring</t>
  </si>
  <si>
    <t>Aditya Rio Wibowo</t>
  </si>
  <si>
    <t>Naftania Clarissa Maheswari</t>
  </si>
  <si>
    <t>Yanuar Agung Nugroho</t>
  </si>
  <si>
    <t>Moch. Ndaru Langlang B</t>
  </si>
  <si>
    <t>Muhammad Farid Rizqi</t>
  </si>
  <si>
    <t>Aldi Setiawan</t>
  </si>
  <si>
    <t>Muhammad Fadhil Huzaini</t>
  </si>
  <si>
    <t>Achmad Zaki Ramadhan</t>
  </si>
  <si>
    <t>Vido Shahputra Permata</t>
  </si>
  <si>
    <t>Dita Aulia Oktaviani</t>
  </si>
  <si>
    <t>Matthew Gerald Suryadi</t>
  </si>
  <si>
    <t>Muhammad Rafli Alghiffari Ferani</t>
  </si>
  <si>
    <t>Allysa Dwitya Zafira</t>
  </si>
  <si>
    <t>Maulana Fatahillah Adzima</t>
  </si>
  <si>
    <t>Naufal Maulana Syukur</t>
  </si>
  <si>
    <t>Kota Serang</t>
  </si>
  <si>
    <t>Mochamad Fachruddin Yusra</t>
  </si>
  <si>
    <t>Kab. Blora</t>
  </si>
  <si>
    <t>Herdinand Ryan Putra</t>
  </si>
  <si>
    <t>Muhammad Dandi Tsalasto</t>
  </si>
  <si>
    <t>Adil Salvino Muslim</t>
  </si>
  <si>
    <t>Albert Yulius Ramahalim</t>
  </si>
  <si>
    <t>Joseph Oliver Lim</t>
  </si>
  <si>
    <t>Christoffer Edbert Karuniawan</t>
  </si>
  <si>
    <t>Shane Michael Tanata Tendy</t>
  </si>
  <si>
    <t>Joshua James</t>
  </si>
  <si>
    <t>Daniel Anantadhirya Adyawisesa Linan</t>
  </si>
  <si>
    <t>Kenzie Raditya Tirtarahardja</t>
  </si>
  <si>
    <t>Eryawan Presma Yulianrifat</t>
  </si>
  <si>
    <t>Ester Gracia</t>
  </si>
  <si>
    <t>Joel Gunawan</t>
  </si>
  <si>
    <t>Arvin</t>
  </si>
  <si>
    <t>Ryan Reno</t>
  </si>
  <si>
    <t>Adrian Aryaputra Hamzah</t>
  </si>
  <si>
    <t>Shielda Kamilia Hidajat</t>
  </si>
  <si>
    <t>Christoffer Tan</t>
  </si>
  <si>
    <t>Yomori Achiza</t>
  </si>
  <si>
    <t>Gustav Ian Setiabudi</t>
  </si>
  <si>
    <t>Rhaken Shaquille Akbar Yanuanda</t>
  </si>
  <si>
    <t>Edbert Halim</t>
  </si>
  <si>
    <t>Ferdy Rizkiawan</t>
  </si>
  <si>
    <t>Nagata Parama Aptana</t>
  </si>
  <si>
    <t>Erick Jovan Muljadi</t>
  </si>
  <si>
    <t>Nadhirah</t>
  </si>
  <si>
    <t>Mochammad Fariz Rifqi Rizqulloh</t>
  </si>
  <si>
    <t>Salvatore Unedo Oktavianus Silalahi</t>
  </si>
  <si>
    <t>Gabriella</t>
  </si>
  <si>
    <t>Polikarpus Arya Pradhanika</t>
  </si>
  <si>
    <t>Naila Atifa Asrif</t>
  </si>
  <si>
    <t>Kelven Nathanael</t>
  </si>
  <si>
    <t>Muhammad Wildan Tamami</t>
  </si>
  <si>
    <t>Revanda Ghassan Randityo</t>
  </si>
  <si>
    <t>Made Deva Wikananda Putra</t>
  </si>
  <si>
    <t>Alief Azhar Abdillah</t>
  </si>
  <si>
    <t>Sheren Ardeline Tantrian</t>
  </si>
  <si>
    <t>Darren Axellian Hartono</t>
  </si>
  <si>
    <t>Nyoman Brahmantara</t>
  </si>
  <si>
    <t>Burhan Maritsal Chakim</t>
  </si>
  <si>
    <t>Rouven Xavero</t>
  </si>
  <si>
    <t>Sultan Azis Misbahi</t>
  </si>
  <si>
    <t>Zulaydi Awwab</t>
  </si>
  <si>
    <t>Dhani Eka Ivantio</t>
  </si>
  <si>
    <t>Wahyu Zaenan Jazim</t>
  </si>
  <si>
    <t>Wafi Haidi</t>
  </si>
  <si>
    <t>Granata Van Ridho</t>
  </si>
  <si>
    <t>Ardian Hafidz Annafi</t>
  </si>
  <si>
    <t>Naura Izzah Taufiq</t>
  </si>
  <si>
    <t>Harisha Fadil</t>
  </si>
  <si>
    <t>Naufal Hafidz Sayyidina Hawari</t>
  </si>
  <si>
    <t>Alvin Dermawan</t>
  </si>
  <si>
    <t>Nayla Hadi Kusumawardhani</t>
  </si>
  <si>
    <t>Fitriana Aisyatuzzahra</t>
  </si>
  <si>
    <t>Yoga Sanjaya</t>
  </si>
  <si>
    <t>Kintan Wahyu Wirejeki</t>
  </si>
  <si>
    <t>Farhan Izzat</t>
  </si>
  <si>
    <t>Dimas Putra Yodira</t>
  </si>
  <si>
    <t>Rachel Evelyn</t>
  </si>
  <si>
    <t>Feryan Riyue</t>
  </si>
  <si>
    <t>Krisnaditya Dwi Raharja</t>
  </si>
  <si>
    <t>Emilda Puteri Aulia</t>
  </si>
  <si>
    <t>Abraham Abednego Lincoln Dwiatama Litik</t>
  </si>
  <si>
    <t>Annabelle Qetsyah Putri Setyawan</t>
  </si>
  <si>
    <t>Maritza Gantari Makhrus</t>
  </si>
  <si>
    <t>Nathanael Jordan Tjoa</t>
  </si>
  <si>
    <t>David Dwi Sanjaya</t>
  </si>
  <si>
    <t>Gwyneth Trixie Stanpo</t>
  </si>
  <si>
    <t>Nuel Dwirenov Butarbutar</t>
  </si>
  <si>
    <t>Chandra Nur Iman Ardiyan</t>
  </si>
  <si>
    <t>Ayesha Rida Izzati</t>
  </si>
  <si>
    <t>Reyhan Adhiguna Pamungkas</t>
  </si>
  <si>
    <t>Khairani Putri Marfi</t>
  </si>
  <si>
    <t>Arief Kurniawan</t>
  </si>
  <si>
    <t>Selly Erwina</t>
  </si>
  <si>
    <t>Muhammad Ezra Sarliviano</t>
  </si>
  <si>
    <t>Gyan Edbert Zesiro</t>
  </si>
  <si>
    <t>Keenan Jonathan Maxwell</t>
  </si>
  <si>
    <t>Raymond Tjionardes</t>
  </si>
  <si>
    <t>Kgs. Fakhri Rasyiid</t>
  </si>
  <si>
    <t>Rizki Angliano Taufik</t>
  </si>
  <si>
    <t>Audrey Xing</t>
  </si>
  <si>
    <t>Rafif Dista Serano</t>
  </si>
  <si>
    <t>Andhika Fathurrohman</t>
  </si>
  <si>
    <t>Andrew Jamsa</t>
  </si>
  <si>
    <t>Keysa Putra Syahrinto</t>
  </si>
  <si>
    <t>I Gusti Ayu Jingga</t>
  </si>
  <si>
    <t>Muhammad Adyan Dafi</t>
  </si>
  <si>
    <t>Evelyn Lianto</t>
  </si>
  <si>
    <t>Muhammad Jilan Wicaksono</t>
  </si>
  <si>
    <t>Axel Giovanni Hartanto</t>
  </si>
  <si>
    <t>Rafael Kristoforus Yanto</t>
  </si>
  <si>
    <t>Maulana Satya Adigama</t>
  </si>
  <si>
    <t>Marco Louis Rudyanto</t>
  </si>
  <si>
    <t>Louis Ryan Tan</t>
  </si>
  <si>
    <t>Ivan Hadinata</t>
  </si>
  <si>
    <t>Petrus Deon Pranoto</t>
  </si>
  <si>
    <t>Dzubyan Ilman Ramadhan</t>
  </si>
  <si>
    <t>Paulus Chandra</t>
  </si>
  <si>
    <t>Mh. Alan Maulana Ishaq</t>
  </si>
  <si>
    <t>Bella Felisha</t>
  </si>
  <si>
    <t>Kenji Gunawan</t>
  </si>
  <si>
    <t>Muhammad Arif Wibisono</t>
  </si>
  <si>
    <t>Muhammad Suryadeva</t>
  </si>
  <si>
    <t>Rizky Rajendra Anantadewa</t>
  </si>
  <si>
    <t>Algar Kabirul Dawam</t>
  </si>
  <si>
    <t>Oey Joshua Jodrian</t>
  </si>
  <si>
    <t>Muhammad Nadhif Haryadipta Putra Ridha</t>
  </si>
  <si>
    <t>Wage Mareto Ghazanfar</t>
  </si>
  <si>
    <t>William Melvern Yang</t>
  </si>
  <si>
    <t>Felicia Grace Angelyn Ferdianto</t>
  </si>
  <si>
    <t>Fauzan Ibrahim Zakaria</t>
  </si>
  <si>
    <t>Justin</t>
  </si>
  <si>
    <t>Lucky Raffael Wijaya</t>
  </si>
  <si>
    <t>Muhammad Baharuddin Yusuf</t>
  </si>
  <si>
    <t>Kab. Tanah Laut</t>
  </si>
  <si>
    <t>SMAK Ricci</t>
  </si>
  <si>
    <t>SMA Santo Yakobus Jakarta</t>
  </si>
  <si>
    <t>MAN 2 Pekanbaru</t>
  </si>
  <si>
    <t>SMAN 6 Tangerang Selatan</t>
  </si>
  <si>
    <t>SMAN 3 Gorontalo</t>
  </si>
  <si>
    <t>SMAN 3 Bekasi</t>
  </si>
  <si>
    <t>Kab. TeMANggung</t>
  </si>
  <si>
    <t>SMP Masehi Kudus</t>
  </si>
  <si>
    <t>SMA Jembatan Budaya</t>
  </si>
  <si>
    <t>SMAN2 Serang</t>
  </si>
  <si>
    <t>SMAK Mater Dei</t>
  </si>
  <si>
    <t>SMPN 5 Yogyakarta</t>
  </si>
  <si>
    <t>SMAN 74 Jakarta</t>
  </si>
  <si>
    <t>SMP Kanisius</t>
  </si>
  <si>
    <t>SMA Unggul Sakti</t>
  </si>
  <si>
    <t>SMA Insan Cendekia  Al Kausar</t>
  </si>
  <si>
    <t>SMAN 1 Blora</t>
  </si>
  <si>
    <t>MAN 2 Kediri</t>
  </si>
  <si>
    <t>SMA Surabaya Cambridge School</t>
  </si>
  <si>
    <t>SMAK Gloria 2 Surabaya</t>
  </si>
  <si>
    <t>SMPK Angelus Custos</t>
  </si>
  <si>
    <t>SMPK Santa Clara</t>
  </si>
  <si>
    <t>MAN Tanah Laut</t>
  </si>
  <si>
    <t>SMAN 3 Samarinda</t>
  </si>
  <si>
    <t>SMAN 1 Nunukan</t>
  </si>
  <si>
    <t>SMAN 3 Lingga</t>
  </si>
  <si>
    <t>SMA Mondial</t>
  </si>
  <si>
    <t>SMAN 5 Makassar</t>
  </si>
  <si>
    <t>SMAK Ipeka Palembang</t>
  </si>
  <si>
    <t>SMAN 1 Binjai</t>
  </si>
  <si>
    <t>SMP Methodist 2 Medan</t>
  </si>
  <si>
    <t>2021</t>
  </si>
  <si>
    <t>rank_in_subject_year</t>
  </si>
  <si>
    <t>Male</t>
  </si>
  <si>
    <t>Female</t>
  </si>
  <si>
    <t>Putu Wisnu Arya Wardana</t>
  </si>
  <si>
    <t>Grandy Pramananda P.</t>
  </si>
  <si>
    <t>Ganesha Yanuar Arief Wijaya</t>
  </si>
  <si>
    <t>Stephen Haniel Yuwono</t>
  </si>
  <si>
    <t>Hasna Fadlilatul Bidayah</t>
  </si>
  <si>
    <t>Ulin Nuha Abdul Qohar</t>
  </si>
  <si>
    <t>Bagus Dwi Putra Panjaitan</t>
  </si>
  <si>
    <t>SMAN Plus Pekanbaru</t>
  </si>
  <si>
    <t>gold_won</t>
  </si>
  <si>
    <t>silver_won</t>
  </si>
  <si>
    <t>bronze_won</t>
  </si>
  <si>
    <t>school_city</t>
  </si>
  <si>
    <t>school_province</t>
  </si>
  <si>
    <t>rank_overall</t>
  </si>
  <si>
    <t>rank_in_province</t>
  </si>
  <si>
    <t>rank_in_city</t>
  </si>
  <si>
    <t>grand_total</t>
  </si>
  <si>
    <t>total_gold</t>
  </si>
  <si>
    <t>total_silver</t>
  </si>
  <si>
    <t>total_bronze</t>
  </si>
  <si>
    <t>gold_astronomy</t>
  </si>
  <si>
    <t>silver_astronomy</t>
  </si>
  <si>
    <t>bronze_astronomy</t>
  </si>
  <si>
    <t>total_astronomy</t>
  </si>
  <si>
    <t>rank_in_astronomy</t>
  </si>
  <si>
    <t>gold_biology</t>
  </si>
  <si>
    <t>silver_biology</t>
  </si>
  <si>
    <t>bronze_biology</t>
  </si>
  <si>
    <t>total_biology</t>
  </si>
  <si>
    <t>rank_in_biology</t>
  </si>
  <si>
    <t>gold_chemistry</t>
  </si>
  <si>
    <t>silver_chemistry</t>
  </si>
  <si>
    <t>bronze_chemistry</t>
  </si>
  <si>
    <t>total_chemistry</t>
  </si>
  <si>
    <t>rank_in_chemistry</t>
  </si>
  <si>
    <t>gold_economy</t>
  </si>
  <si>
    <t>silver_economy</t>
  </si>
  <si>
    <t>bronze_economy</t>
  </si>
  <si>
    <t>total_economy</t>
  </si>
  <si>
    <t>rank_in_economy</t>
  </si>
  <si>
    <t>gold_geography</t>
  </si>
  <si>
    <t>silver_geography</t>
  </si>
  <si>
    <t>bronze_geography</t>
  </si>
  <si>
    <t>total_geography</t>
  </si>
  <si>
    <t>rank_in_geography</t>
  </si>
  <si>
    <t>gold_geology</t>
  </si>
  <si>
    <t>silver_geology</t>
  </si>
  <si>
    <t>bronze_geology</t>
  </si>
  <si>
    <t>total_geology</t>
  </si>
  <si>
    <t>rank_in_geology</t>
  </si>
  <si>
    <t>gold_informatics</t>
  </si>
  <si>
    <t>silver_informatics</t>
  </si>
  <si>
    <t>bronze_informatics</t>
  </si>
  <si>
    <t>total_informatics</t>
  </si>
  <si>
    <t>rank_in_informatics</t>
  </si>
  <si>
    <t>gold_mathematics</t>
  </si>
  <si>
    <t>silver_mathematics</t>
  </si>
  <si>
    <t>bronze_mathematics</t>
  </si>
  <si>
    <t>total_mathematics</t>
  </si>
  <si>
    <t>rank_in_mathematics</t>
  </si>
  <si>
    <t>gold_physics</t>
  </si>
  <si>
    <t>silver_physics</t>
  </si>
  <si>
    <t>bronze_physics</t>
  </si>
  <si>
    <t>total_physics</t>
  </si>
  <si>
    <t>rank_in_physics</t>
  </si>
  <si>
    <t>gold_2008</t>
  </si>
  <si>
    <t>silver_2008</t>
  </si>
  <si>
    <t>bronze_2008</t>
  </si>
  <si>
    <t>total_2008</t>
  </si>
  <si>
    <t>gold_2009</t>
  </si>
  <si>
    <t>silver_2009</t>
  </si>
  <si>
    <t>bronze_2009</t>
  </si>
  <si>
    <t>total_2009</t>
  </si>
  <si>
    <t>gold_2010</t>
  </si>
  <si>
    <t>silver_2010</t>
  </si>
  <si>
    <t>bronze_2010</t>
  </si>
  <si>
    <t>total_2010</t>
  </si>
  <si>
    <t>gold_2011</t>
  </si>
  <si>
    <t>silver_2011</t>
  </si>
  <si>
    <t>bronze_2011</t>
  </si>
  <si>
    <t>total_2011</t>
  </si>
  <si>
    <t>gold_2012</t>
  </si>
  <si>
    <t>silver_2012</t>
  </si>
  <si>
    <t>bronze_2012</t>
  </si>
  <si>
    <t>total_2012</t>
  </si>
  <si>
    <t>gold_2013</t>
  </si>
  <si>
    <t>silver_2013</t>
  </si>
  <si>
    <t>bronze_2013</t>
  </si>
  <si>
    <t>total_2013</t>
  </si>
  <si>
    <t>gold_2014</t>
  </si>
  <si>
    <t>silver_2014</t>
  </si>
  <si>
    <t>bronze_2014</t>
  </si>
  <si>
    <t>total_2014</t>
  </si>
  <si>
    <t>gold_2015</t>
  </si>
  <si>
    <t>silver_2015</t>
  </si>
  <si>
    <t>bronze_2015</t>
  </si>
  <si>
    <t>total_2015</t>
  </si>
  <si>
    <t>gold_2016</t>
  </si>
  <si>
    <t>silver_2016</t>
  </si>
  <si>
    <t>bronze_2016</t>
  </si>
  <si>
    <t>total_2016</t>
  </si>
  <si>
    <t>gold_2017</t>
  </si>
  <si>
    <t>silver_2017</t>
  </si>
  <si>
    <t>bronze_2017</t>
  </si>
  <si>
    <t>total_2017</t>
  </si>
  <si>
    <t>gold_2018</t>
  </si>
  <si>
    <t>silver_2018</t>
  </si>
  <si>
    <t>bronze_2018</t>
  </si>
  <si>
    <t>total_2018</t>
  </si>
  <si>
    <t>gold_2019</t>
  </si>
  <si>
    <t>silver_2019</t>
  </si>
  <si>
    <t>bronze_2019</t>
  </si>
  <si>
    <t>total_2019</t>
  </si>
  <si>
    <t>gold_2020</t>
  </si>
  <si>
    <t>silver_2020</t>
  </si>
  <si>
    <t>bronze_2020</t>
  </si>
  <si>
    <t>total_2020</t>
  </si>
  <si>
    <t>gold_2021</t>
  </si>
  <si>
    <t>silver_2021</t>
  </si>
  <si>
    <t>bronze_2021</t>
  </si>
  <si>
    <t>total_2021</t>
  </si>
  <si>
    <t>gold_total</t>
  </si>
  <si>
    <t>silver_total</t>
  </si>
  <si>
    <t>bronze_total</t>
  </si>
  <si>
    <t>average_medal</t>
  </si>
  <si>
    <t>series</t>
  </si>
  <si>
    <t>host_city</t>
  </si>
  <si>
    <t>host_province</t>
  </si>
  <si>
    <t>series_start</t>
  </si>
  <si>
    <t>series_end</t>
  </si>
  <si>
    <t>most_gold</t>
  </si>
  <si>
    <t>most_medal</t>
  </si>
  <si>
    <t>host_medal</t>
  </si>
  <si>
    <t>host_average_medal</t>
  </si>
  <si>
    <t>%difference_host_medal</t>
  </si>
  <si>
    <t>medalist_female</t>
  </si>
  <si>
    <t>medalist_male</t>
  </si>
  <si>
    <t>$female_medalist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</si>
</sst>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0"/>
      <color rgb="FF000000"/>
      <name val="Times New Roman"/>
      <family val="1"/>
    </font>
    <font>
      <sz val="11"/>
      <color rgb="FF231F20"/>
      <name val="Arial Narrow"/>
      <family val="2"/>
    </font>
    <font>
      <sz val="11"/>
      <name val="Arial Narrow"/>
      <family val="2"/>
    </font>
    <font>
      <sz val="11"/>
      <color rgb="FF2F2F2F"/>
      <name val="Arial Narrow"/>
      <family val="2"/>
    </font>
    <font>
      <sz val="11"/>
      <color rgb="FF464646"/>
      <name val="Arial Narrow"/>
      <family val="2"/>
    </font>
    <font>
      <b/>
      <sz val="11"/>
      <color rgb="FFFFFFFF"/>
      <name val="Arial Narrow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18181"/>
      </patternFill>
    </fill>
    <fill>
      <patternFill patternType="solid">
        <fgColor rgb="FF81818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>
      <alignment vertical="center"/>
    </xf>
    <xf numFmtId="0" fontId="2" fillId="0" borderId="0"/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13" fillId="4" borderId="0" xfId="0" applyFont="1" applyFill="1"/>
    <xf numFmtId="0" fontId="13" fillId="4" borderId="1" xfId="0" applyFont="1" applyFill="1" applyBorder="1"/>
    <xf numFmtId="0" fontId="0" fillId="0" borderId="0" xfId="0" applyNumberFormat="1"/>
    <xf numFmtId="0" fontId="13" fillId="5" borderId="1" xfId="0" applyFont="1" applyFill="1" applyBorder="1"/>
    <xf numFmtId="0" fontId="0" fillId="5" borderId="0" xfId="0" applyNumberFormat="1" applyFill="1"/>
    <xf numFmtId="0" fontId="13" fillId="4" borderId="0" xfId="0" applyFont="1" applyFill="1" applyBorder="1"/>
    <xf numFmtId="0" fontId="13" fillId="5" borderId="0" xfId="0" applyFont="1" applyFill="1" applyBorder="1"/>
    <xf numFmtId="15" fontId="0" fillId="0" borderId="0" xfId="0" applyNumberFormat="1"/>
    <xf numFmtId="0" fontId="13" fillId="4" borderId="2" xfId="0" applyFont="1" applyFill="1" applyBorder="1" applyAlignment="1">
      <alignment horizontal="left"/>
    </xf>
    <xf numFmtId="0" fontId="14" fillId="4" borderId="1" xfId="0" applyFont="1" applyFill="1" applyBorder="1"/>
    <xf numFmtId="1" fontId="14" fillId="4" borderId="1" xfId="0" applyNumberFormat="1" applyFont="1" applyFill="1" applyBorder="1"/>
    <xf numFmtId="0" fontId="14" fillId="5" borderId="1" xfId="0" applyFont="1" applyFill="1" applyBorder="1"/>
    <xf numFmtId="0" fontId="14" fillId="5" borderId="0" xfId="0" applyFont="1" applyFill="1"/>
    <xf numFmtId="0" fontId="15" fillId="0" borderId="0" xfId="0" applyFont="1"/>
    <xf numFmtId="9" fontId="0" fillId="0" borderId="0" xfId="8" applyFont="1"/>
    <xf numFmtId="9" fontId="0" fillId="0" borderId="0" xfId="0" applyNumberFormat="1"/>
    <xf numFmtId="0" fontId="0" fillId="7" borderId="7" xfId="0" applyFont="1" applyFill="1" applyBorder="1"/>
    <xf numFmtId="0" fontId="0" fillId="6" borderId="7" xfId="0" applyFont="1" applyFill="1" applyBorder="1"/>
    <xf numFmtId="0" fontId="7" fillId="7" borderId="6" xfId="0" applyFont="1" applyFill="1" applyBorder="1" applyAlignment="1">
      <alignment horizontal="center" vertical="center" wrapText="1"/>
    </xf>
    <xf numFmtId="1" fontId="7" fillId="7" borderId="7" xfId="0" applyNumberFormat="1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1" fontId="7" fillId="6" borderId="7" xfId="0" applyNumberFormat="1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vertical="center"/>
    </xf>
    <xf numFmtId="1" fontId="4" fillId="6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center" vertical="center" wrapText="1"/>
    </xf>
    <xf numFmtId="1" fontId="11" fillId="6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 wrapText="1"/>
    </xf>
    <xf numFmtId="1" fontId="11" fillId="7" borderId="7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center" vertical="center" wrapText="1"/>
    </xf>
    <xf numFmtId="1" fontId="4" fillId="7" borderId="10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1" fontId="14" fillId="4" borderId="0" xfId="0" applyNumberFormat="1" applyFont="1" applyFill="1"/>
  </cellXfs>
  <cellStyles count="9">
    <cellStyle name="Comma [0] 2 2" xfId="3" xr:uid="{6B7B0891-5D7D-4402-BC94-CA927E4A3942}"/>
    <cellStyle name="Normal" xfId="0" builtinId="0"/>
    <cellStyle name="Normal 11" xfId="4" xr:uid="{53DD1D29-C5E0-437B-955C-2105C8A13881}"/>
    <cellStyle name="Normal 12" xfId="1" xr:uid="{D9ABF2D4-95B2-4E9F-9FF6-1473C8F059CC}"/>
    <cellStyle name="Normal 2" xfId="2" xr:uid="{22BF1974-3F6A-417A-9832-5B5D3AD83DB3}"/>
    <cellStyle name="Normal 3" xfId="7" xr:uid="{DFC4C8A3-CAF6-4DA7-93F8-98935D035E43}"/>
    <cellStyle name="Normal 3 2" xfId="5" xr:uid="{A9E0A4F8-1962-4FED-BA76-AE302A1D95D3}"/>
    <cellStyle name="Normal 9" xfId="6" xr:uid="{9AD60CEA-A7B1-4E70-AE2B-553CE957839E}"/>
    <cellStyle name="Percent" xfId="8" builtinId="5"/>
  </cellStyles>
  <dxfs count="178"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/mmm/yy"/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 Narrow"/>
        <family val="2"/>
        <scheme val="none"/>
      </font>
      <fill>
        <patternFill patternType="solid">
          <fgColor indexed="64"/>
          <bgColor rgb="FF81818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" formatCode="0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top style="thin">
          <color rgb="FF000000"/>
        </top>
        <bottom style="thin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128DA-5102-48B9-BE7C-A02D57CFA35B}" name="Table1" displayName="Table1" ref="A1:I3644" totalsRowShown="0" headerRowDxfId="71" headerRowBorderDxfId="77" tableBorderDxfId="78" totalsRowBorderDxfId="76">
  <autoFilter ref="A1:I3644" xr:uid="{810128DA-5102-48B9-BE7C-A02D57CFA35B}"/>
  <tableColumns count="9">
    <tableColumn id="1" xr3:uid="{F76849A2-2A39-4408-B472-BF665ABD6FD1}" name="subject"/>
    <tableColumn id="2" xr3:uid="{D99F9897-E92A-40F5-9B16-AC21DC449F8E}" name="year"/>
    <tableColumn id="3" xr3:uid="{1C646CF0-CCBA-4BC7-B235-7FE36EBBB094}" name="medal"/>
    <tableColumn id="4" xr3:uid="{41C076DF-835C-4B76-A9E0-8B0882CBA26E}" name="rank_in_subject_year" dataDxfId="75"/>
    <tableColumn id="5" xr3:uid="{1EB1C3C8-879D-4097-8F6A-0E65FE0BB06F}" name="student_name"/>
    <tableColumn id="6" xr3:uid="{36DC90AC-846E-4BF2-AC13-D11419783A9F}" name="gender" dataDxfId="74"/>
    <tableColumn id="8" xr3:uid="{0D983E5C-C0D1-4E79-B77B-061B9B5A4889}" name="school_name" dataDxfId="73"/>
    <tableColumn id="9" xr3:uid="{FB1FC8B3-C637-4601-8F09-63C4FFBEE8C6}" name="city" dataDxfId="72"/>
    <tableColumn id="10" xr3:uid="{AA9E5954-AE23-4BCF-8404-F7DB11918B0E}" name="provin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F40E7F-A54D-447D-9D9A-7BEDF944EFD5}" name="Table8" displayName="Table8" ref="A1:E3248" totalsRowShown="0">
  <autoFilter ref="A1:E3248" xr:uid="{F5F40E7F-A54D-447D-9D9A-7BEDF944EFD5}"/>
  <sortState xmlns:xlrd2="http://schemas.microsoft.com/office/spreadsheetml/2017/richdata2" ref="A2:E3248">
    <sortCondition ref="A1:A3248"/>
  </sortState>
  <tableColumns count="5">
    <tableColumn id="1" xr3:uid="{5FF54219-9261-4BA8-A09C-271E04208141}" name="student_name"/>
    <tableColumn id="2" xr3:uid="{5EFD6930-8128-4C5C-AA54-B67361BE1236}" name="school_name"/>
    <tableColumn id="3" xr3:uid="{C8329621-D181-4FE8-9294-DDD9306F7435}" name="gold_won"/>
    <tableColumn id="4" xr3:uid="{A9913E36-F74B-42DE-B18C-D0A3003B3195}" name="silver_won"/>
    <tableColumn id="5" xr3:uid="{1BDD105B-667D-4C26-8290-C54B731909D7}" name="bronze_w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CA6E0-3E78-4325-B954-58F09425408B}" name="Table2" displayName="Table2" ref="A1:DG532" totalsRowShown="0" headerRowDxfId="177">
  <autoFilter ref="A1:DG532" xr:uid="{B3BCA6E0-3E78-4325-B954-58F09425408B}"/>
  <sortState xmlns:xlrd2="http://schemas.microsoft.com/office/spreadsheetml/2017/richdata2" ref="A2:DG532">
    <sortCondition descending="1" ref="G2:G532"/>
    <sortCondition descending="1" ref="H2:H532"/>
    <sortCondition descending="1" ref="I2:I532"/>
    <sortCondition descending="1" ref="J2:J532"/>
    <sortCondition descending="1" ref="DG2:DG532"/>
    <sortCondition descending="1" ref="DC2:DC532"/>
    <sortCondition descending="1" ref="CY2:CY532"/>
    <sortCondition descending="1" ref="CU2:CU532"/>
    <sortCondition descending="1" ref="CQ2:CQ532"/>
    <sortCondition descending="1" ref="CM2:CM532"/>
    <sortCondition descending="1" ref="CI2:CI532"/>
    <sortCondition descending="1" ref="CE2:CE532"/>
    <sortCondition descending="1" ref="CA2:CA532"/>
    <sortCondition descending="1" ref="BW2:BW532"/>
    <sortCondition descending="1" ref="BS2:BS532"/>
    <sortCondition descending="1" ref="BO2:BO532"/>
    <sortCondition descending="1" ref="BK2:BK532"/>
    <sortCondition descending="1" ref="BG2:BG532"/>
  </sortState>
  <tableColumns count="111">
    <tableColumn id="1" xr3:uid="{96AD2118-2D18-4930-AE73-AFA7F07A8CEB}" name="school_name" dataDxfId="176"/>
    <tableColumn id="2" xr3:uid="{3205414D-8F24-4D91-96C0-3BCAF8FD2D6D}" name="school_city" dataDxfId="175"/>
    <tableColumn id="3" xr3:uid="{82A9DC70-71DC-4186-B3EC-EB582280AC44}" name="school_province" dataDxfId="174"/>
    <tableColumn id="96" xr3:uid="{A4BF84FB-F5CF-4319-941C-1CF2D9A1C402}" name="rank_overall" dataDxfId="173"/>
    <tableColumn id="97" xr3:uid="{37ECFB60-667C-497F-81C0-5FCEE6285F2F}" name="rank_in_province" dataDxfId="172"/>
    <tableColumn id="98" xr3:uid="{08609639-5B4F-4E43-ACF9-075A86C0CDB6}" name="rank_in_city" dataDxfId="171"/>
    <tableColumn id="4" xr3:uid="{BB46CCEE-FA3F-4BAC-8813-472622F3E3DF}" name="grand_total"/>
    <tableColumn id="5" xr3:uid="{FE0F88D3-654C-42C1-B5D1-32138FC91998}" name="total_gold"/>
    <tableColumn id="6" xr3:uid="{42169548-7EF2-4D3E-9FE3-EE8FC7B17C0F}" name="total_silver"/>
    <tableColumn id="7" xr3:uid="{225835B7-B6AB-4994-A791-93A28E9F9B8F}" name="total_bronze"/>
    <tableColumn id="8" xr3:uid="{097A924E-DA33-44BA-A042-2F2993983E98}" name="gold_astronomy" dataDxfId="170"/>
    <tableColumn id="9" xr3:uid="{5E47A892-CBCB-4489-A72D-5135DEC8F044}" name="silver_astronomy" dataDxfId="169"/>
    <tableColumn id="10" xr3:uid="{241BA9AC-3ED7-46B3-B957-E0F06BB27DBF}" name="bronze_astronomy" dataDxfId="168"/>
    <tableColumn id="11" xr3:uid="{05D1D1D4-248A-4519-884F-353816821725}" name="total_astronomy" dataDxfId="167"/>
    <tableColumn id="100" xr3:uid="{E6925816-1938-46BB-B8FA-DA8CF676468D}" name="rank_in_astronomy" dataDxfId="65"/>
    <tableColumn id="12" xr3:uid="{A630C245-DF03-451F-A96A-08561C7BA042}" name="gold_biology" dataDxfId="166"/>
    <tableColumn id="13" xr3:uid="{7D34D19F-AD2B-42A2-AD78-D109FE8B5933}" name="silver_biology" dataDxfId="165"/>
    <tableColumn id="14" xr3:uid="{684AC590-5D5C-4089-A1BE-D5F0D55E610D}" name="bronze_biology" dataDxfId="164"/>
    <tableColumn id="15" xr3:uid="{0A3C1443-971A-4EE9-95A2-9EA8F87838ED}" name="total_biology" dataDxfId="163"/>
    <tableColumn id="101" xr3:uid="{A78249C9-31CB-46BE-A92A-8FEE2285A3D7}" name="rank_in_biology" dataDxfId="64"/>
    <tableColumn id="16" xr3:uid="{88385497-AA6C-4043-B465-D10E8A68C4ED}" name="gold_chemistry" dataDxfId="162"/>
    <tableColumn id="17" xr3:uid="{81CB6D3D-E507-4F4B-BF68-46800C1FFF75}" name="silver_chemistry" dataDxfId="161"/>
    <tableColumn id="18" xr3:uid="{D62CF8A9-BD8D-41F7-85F7-00B6F23DC071}" name="bronze_chemistry" dataDxfId="160"/>
    <tableColumn id="19" xr3:uid="{D4CC3FA2-3F7A-477F-8A48-2055A021D39E}" name="total_chemistry" dataDxfId="159"/>
    <tableColumn id="102" xr3:uid="{3C70512D-F345-4CA3-86AA-39FA0EBBA286}" name="rank_in_chemistry" dataDxfId="63"/>
    <tableColumn id="20" xr3:uid="{A646F8BC-EC28-4D5F-A8C8-A09DE7AAD241}" name="gold_economy" dataDxfId="158"/>
    <tableColumn id="21" xr3:uid="{22776D1E-940F-42A6-B6C3-79295FDCB394}" name="silver_economy" dataDxfId="157"/>
    <tableColumn id="22" xr3:uid="{EEBB11E7-2D6A-43F0-8820-EA4F246D70CB}" name="bronze_economy" dataDxfId="156"/>
    <tableColumn id="23" xr3:uid="{17F3804F-AD55-4721-967A-0F078F0AB5BE}" name="total_economy" dataDxfId="155"/>
    <tableColumn id="103" xr3:uid="{ACB74012-59C6-4C31-AF39-1860FBD282D8}" name="rank_in_economy" dataDxfId="62"/>
    <tableColumn id="24" xr3:uid="{8CA290BC-7414-4115-A236-3827F42EFCC1}" name="gold_geography" dataDxfId="154"/>
    <tableColumn id="25" xr3:uid="{123BC0B9-DCD5-4F7F-B20B-EDA74877F564}" name="silver_geography" dataDxfId="153"/>
    <tableColumn id="26" xr3:uid="{C67410BF-B6C3-4364-90F5-0320DF0FBFA9}" name="bronze_geography" dataDxfId="152"/>
    <tableColumn id="27" xr3:uid="{AAE9D1CF-8E99-4DD8-B85C-A34487CF0F81}" name="total_geography" dataDxfId="151"/>
    <tableColumn id="104" xr3:uid="{7AF54940-8D55-4EB2-BDBD-C346D3633AA8}" name="rank_in_geography" dataDxfId="61"/>
    <tableColumn id="28" xr3:uid="{EFA1AD8C-E990-4233-B9E8-0448C2CEFD25}" name="gold_geology" dataDxfId="150"/>
    <tableColumn id="29" xr3:uid="{5721DFAB-7DC7-4D55-BB69-E55F2B9121C2}" name="silver_geology" dataDxfId="149"/>
    <tableColumn id="30" xr3:uid="{16C2743A-6AE8-4B81-BA63-A9166F807DC2}" name="bronze_geology" dataDxfId="148"/>
    <tableColumn id="31" xr3:uid="{F52B7D9D-7764-47F3-9618-F3D5C7C8E299}" name="total_geology" dataDxfId="147"/>
    <tableColumn id="105" xr3:uid="{5E31F6EC-A74C-4222-ADFC-03111DEF2FDC}" name="rank_in_geology" dataDxfId="60"/>
    <tableColumn id="32" xr3:uid="{AC0EF2A2-756D-448A-9C52-B9533ABDFBFC}" name="gold_informatics" dataDxfId="146"/>
    <tableColumn id="33" xr3:uid="{EA6A5388-C498-42B9-BB46-112171F237E6}" name="silver_informatics" dataDxfId="145"/>
    <tableColumn id="34" xr3:uid="{A2C56E1E-1A8E-4BB9-AF26-C5D07E353759}" name="bronze_informatics" dataDxfId="144"/>
    <tableColumn id="35" xr3:uid="{DA36EA31-6C05-4AD6-B319-10ED2A6E2E62}" name="total_informatics" dataDxfId="143"/>
    <tableColumn id="106" xr3:uid="{19C8A288-EFC0-4F98-BBB5-99444511DEFB}" name="rank_in_informatics" dataDxfId="59"/>
    <tableColumn id="36" xr3:uid="{DC2C7508-AE9A-4CFE-AB81-E9E74946394C}" name="gold_mathematics" dataDxfId="142"/>
    <tableColumn id="37" xr3:uid="{2A4E775C-4D09-492D-B799-480E4895E692}" name="silver_mathematics" dataDxfId="141"/>
    <tableColumn id="38" xr3:uid="{54E2A05C-74A3-481F-BA2D-A8A01765FA33}" name="bronze_mathematics" dataDxfId="140"/>
    <tableColumn id="39" xr3:uid="{3B25375A-6607-437C-915D-179980D18734}" name="total_mathematics" dataDxfId="139"/>
    <tableColumn id="107" xr3:uid="{D90B8335-6A3B-4166-92CE-476F2FB1E38F}" name="rank_in_mathematics" dataDxfId="58"/>
    <tableColumn id="40" xr3:uid="{357F677F-F902-4874-8030-21925638F382}" name="gold_physics" dataDxfId="138"/>
    <tableColumn id="41" xr3:uid="{8D60D57F-A1F0-45D4-A0C6-BAB3D16A0D62}" name="silver_physics" dataDxfId="137"/>
    <tableColumn id="42" xr3:uid="{236EA4E8-2A43-4BC8-8F1D-B7C514A5F022}" name="bronze_physics" dataDxfId="136"/>
    <tableColumn id="43" xr3:uid="{A0AB3C3C-E3F6-4554-B004-63C28F720688}" name="total_physics" dataDxfId="135"/>
    <tableColumn id="108" xr3:uid="{206D2D69-6C65-423C-8D9A-74217FDE401B}" name="rank_in_physics" dataDxfId="57"/>
    <tableColumn id="44" xr3:uid="{163F6A67-537D-46C6-B831-C64FE5A05D4C}" name="gold_2008" dataDxfId="134"/>
    <tableColumn id="45" xr3:uid="{E29C5476-AE80-447B-A6D8-EE10A3A9A0E8}" name="silver_2008" dataDxfId="133"/>
    <tableColumn id="46" xr3:uid="{7AE37C07-952D-460A-9F12-B5E5ABBA84B7}" name="bronze_2008" dataDxfId="132"/>
    <tableColumn id="47" xr3:uid="{42505917-0A65-460B-A0AA-1476B70373A8}" name="total_2008" dataDxfId="131"/>
    <tableColumn id="48" xr3:uid="{32C6E868-AD68-418F-A7FC-6C0A44322BE1}" name="gold_2009" dataDxfId="130"/>
    <tableColumn id="49" xr3:uid="{257A6DB3-F9B9-4384-9F3B-5AC1243A451A}" name="silver_2009" dataDxfId="129"/>
    <tableColumn id="50" xr3:uid="{7E2FCA13-8F2D-427C-A28A-DABF6C931A2E}" name="bronze_2009" dataDxfId="128"/>
    <tableColumn id="51" xr3:uid="{E6E32ACF-7C13-4731-AC90-56B03A0A1DD9}" name="total_2009" dataDxfId="127"/>
    <tableColumn id="52" xr3:uid="{FDEAAE00-7626-4A25-AEC3-7FDB21513059}" name="gold_2010" dataDxfId="126"/>
    <tableColumn id="53" xr3:uid="{E44F2CB0-F350-4671-B784-29BCECFD93F0}" name="silver_2010" dataDxfId="125"/>
    <tableColumn id="54" xr3:uid="{DD904B16-63F5-45E6-AF9E-4FCFF72BD520}" name="bronze_2010" dataDxfId="124"/>
    <tableColumn id="55" xr3:uid="{EE3F45D0-A910-42EE-9163-4FD6C1F0CB48}" name="total_2010" dataDxfId="123"/>
    <tableColumn id="56" xr3:uid="{5F2FDD27-A6F3-41D8-AC28-893E1B67C703}" name="gold_2011" dataDxfId="122"/>
    <tableColumn id="57" xr3:uid="{C4945016-BE69-45B2-84BB-BB5427DDE1F8}" name="silver_2011" dataDxfId="121"/>
    <tableColumn id="58" xr3:uid="{2FBD4EC6-37A1-46B5-9362-0837AD0718C1}" name="bronze_2011" dataDxfId="120"/>
    <tableColumn id="59" xr3:uid="{169B8875-908B-42BA-B6AC-4DADAFB43605}" name="total_2011" dataDxfId="119"/>
    <tableColumn id="60" xr3:uid="{95009C69-994B-4C55-B1ED-12495EC49728}" name="gold_2012" dataDxfId="118"/>
    <tableColumn id="61" xr3:uid="{2ED6B20A-D4CC-404B-A15D-578CFBE2E10D}" name="silver_2012" dataDxfId="117"/>
    <tableColumn id="62" xr3:uid="{AC7AACFB-0343-4904-A14A-0EAC2E398F83}" name="bronze_2012" dataDxfId="116"/>
    <tableColumn id="63" xr3:uid="{D9B48456-143F-41D3-AF47-20B0990FF9A9}" name="total_2012" dataDxfId="115"/>
    <tableColumn id="64" xr3:uid="{3B6622A4-F2CE-4479-94FF-669A2FD0167D}" name="gold_2013" dataDxfId="114"/>
    <tableColumn id="65" xr3:uid="{1E496468-187D-48EC-BAE8-D36B422A794A}" name="silver_2013" dataDxfId="113"/>
    <tableColumn id="66" xr3:uid="{D4F0F348-895B-4396-9BDF-1714D56111CD}" name="bronze_2013" dataDxfId="112"/>
    <tableColumn id="67" xr3:uid="{18B9F83D-7F2C-465C-A4B7-E0D711EFB66B}" name="total_2013" dataDxfId="111"/>
    <tableColumn id="68" xr3:uid="{C2B3FC2B-7D9A-4D62-8BCD-1B61FD00583F}" name="gold_2014" dataDxfId="110"/>
    <tableColumn id="69" xr3:uid="{D89CDB09-7799-4C0A-B429-C5213221648F}" name="silver_2014" dataDxfId="109"/>
    <tableColumn id="70" xr3:uid="{A3A51A0E-822C-4136-AC91-57D3DA77B113}" name="bronze_2014" dataDxfId="108"/>
    <tableColumn id="71" xr3:uid="{4D3A3D75-EC9D-4E07-A691-98DE5C3B26B7}" name="total_2014" dataDxfId="107"/>
    <tableColumn id="72" xr3:uid="{F1D43BDC-55BE-4BC4-BE24-689780FA0A19}" name="gold_2015" dataDxfId="106"/>
    <tableColumn id="73" xr3:uid="{C38264B1-BE7F-428C-BDEE-FF8774947FD1}" name="silver_2015" dataDxfId="105"/>
    <tableColumn id="74" xr3:uid="{4DE8E081-27F6-4CE6-A5F7-E6DC3BA2B621}" name="bronze_2015" dataDxfId="104"/>
    <tableColumn id="75" xr3:uid="{E37E16E8-1844-4B53-9F41-E186912769A7}" name="total_2015" dataDxfId="103"/>
    <tableColumn id="76" xr3:uid="{16432560-CDC2-451B-B9C2-AE2A00745D67}" name="gold_2016" dataDxfId="102"/>
    <tableColumn id="77" xr3:uid="{E4C77B7E-83D6-4C4F-8CFB-278F72A3BA8B}" name="silver_2016" dataDxfId="101"/>
    <tableColumn id="78" xr3:uid="{53ED4F1B-199C-450F-8CAC-465522749F68}" name="bronze_2016" dataDxfId="100"/>
    <tableColumn id="79" xr3:uid="{479BA910-49DB-4AE5-92D1-FCE88F5D03B0}" name="total_2016" dataDxfId="99"/>
    <tableColumn id="80" xr3:uid="{00E5464B-0775-42DD-A582-87769924E1FE}" name="gold_2017" dataDxfId="98"/>
    <tableColumn id="81" xr3:uid="{D482BF07-ED6A-4D34-B870-05B28E174FB7}" name="silver_2017" dataDxfId="97"/>
    <tableColumn id="82" xr3:uid="{5880BA5F-D9CE-4F3C-9072-3F76A7144083}" name="bronze_2017" dataDxfId="96"/>
    <tableColumn id="83" xr3:uid="{0AF9DB0F-9334-4E3B-A897-C7A1D76070E7}" name="total_2017" dataDxfId="95"/>
    <tableColumn id="84" xr3:uid="{A2DFD87F-193F-4A41-A5F0-A109DB926DD4}" name="gold_2018" dataDxfId="94"/>
    <tableColumn id="85" xr3:uid="{054DBC65-662A-4062-B458-9C414C2713FB}" name="silver_2018" dataDxfId="93"/>
    <tableColumn id="86" xr3:uid="{239CBA79-B711-4832-BF98-10A6E738FD43}" name="bronze_2018" dataDxfId="92"/>
    <tableColumn id="87" xr3:uid="{FE0D6A40-3242-418B-8387-7B2BA9246965}" name="total_2018" dataDxfId="91"/>
    <tableColumn id="88" xr3:uid="{4F110FBE-5775-4D0B-9C17-E4F2D47619E6}" name="gold_2019" dataDxfId="90"/>
    <tableColumn id="89" xr3:uid="{CB9D1F5B-A66B-4956-B962-61832A3BC171}" name="silver_2019" dataDxfId="89"/>
    <tableColumn id="90" xr3:uid="{293D5D26-E00B-4ED3-A44C-685572E85656}" name="bronze_2019" dataDxfId="88"/>
    <tableColumn id="91" xr3:uid="{7D780E75-D71B-4D86-A06E-7F3C947AD64C}" name="total_2019" dataDxfId="87"/>
    <tableColumn id="92" xr3:uid="{20AB643A-36AE-4DB0-9FFB-2D1C632BB43B}" name="gold_2020" dataDxfId="86"/>
    <tableColumn id="93" xr3:uid="{87E91857-F8A7-4A75-A86D-0F8B3BEEE0E3}" name="silver_2020" dataDxfId="85"/>
    <tableColumn id="94" xr3:uid="{1DE46FE9-A568-4AE5-B389-75F88CC37561}" name="bronze_2020" dataDxfId="84"/>
    <tableColumn id="95" xr3:uid="{EC6489A1-0ADA-4ADC-AB34-5C3969A259C2}" name="total_2020" dataDxfId="83"/>
    <tableColumn id="99" xr3:uid="{D39E3F96-844A-405D-A723-D9A7A35E9B7C}" name="gold_2021" dataDxfId="82"/>
    <tableColumn id="109" xr3:uid="{3BB7E8F2-EEA8-4231-B07F-BE54511F5663}" name="silver_2021" dataDxfId="81"/>
    <tableColumn id="110" xr3:uid="{5A815ADE-CEF6-4D15-89A5-1568BEEA1BDD}" name="bronze_2021" dataDxfId="80"/>
    <tableColumn id="111" xr3:uid="{E573932E-4B22-4CFE-9D9A-58E93AFA44D2}" name="total_2021" dataDxfId="7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723D34-496D-4C7A-BD1B-AAE2F24275D5}" name="Table6" displayName="Table6" ref="A1:BD33" totalsRowShown="0" headerRowDxfId="56">
  <autoFilter ref="A1:BD33" xr:uid="{B5723D34-496D-4C7A-BD1B-AAE2F24275D5}"/>
  <tableColumns count="56">
    <tableColumn id="1" xr3:uid="{881F32B9-B551-4E49-AC09-F191C21506CE}" name="province" dataDxfId="55"/>
    <tableColumn id="2" xr3:uid="{B4BF4FC8-A26A-4CBC-89FD-967A5C94E44D}" name="gold_total" dataDxfId="54"/>
    <tableColumn id="3" xr3:uid="{D214E371-4BB8-4BA9-947C-B668EBD99D0B}" name="silver_total" dataDxfId="53"/>
    <tableColumn id="4" xr3:uid="{1C9A0BC7-E9CF-434A-805B-FEE1A68CC5E9}" name="bronze_total" dataDxfId="52"/>
    <tableColumn id="5" xr3:uid="{6187537D-2220-45CC-B7A8-9597915983F7}" name="grand_total" dataDxfId="51"/>
    <tableColumn id="56" xr3:uid="{2ACC4356-2D33-4387-888E-619F69113368}" name="average_medal" dataDxfId="50">
      <calculatedColumnFormula>ROUND(AVERAGE(Table6[[#This Row],[2008]:[2021]]),1)</calculatedColumnFormula>
    </tableColumn>
    <tableColumn id="42" xr3:uid="{FEBC8913-9551-4AD5-9779-9741DD8F2BA1}" name="2008" dataDxfId="49"/>
    <tableColumn id="43" xr3:uid="{38552AC1-F02A-410D-80CF-0889DEA5F5B9}" name="2009" dataDxfId="48"/>
    <tableColumn id="44" xr3:uid="{EE96BC86-6CF2-4E52-BAF9-BE34FFAD9F33}" name="2010" dataDxfId="47"/>
    <tableColumn id="45" xr3:uid="{4913BEBE-F447-4B81-9118-D5C77515DB79}" name="2011" dataDxfId="46"/>
    <tableColumn id="46" xr3:uid="{741995B2-F456-4DA4-AE1A-05379A973D30}" name="2012" dataDxfId="45"/>
    <tableColumn id="47" xr3:uid="{114B0C42-C7C9-4B8E-945A-1B0522942060}" name="2013" dataDxfId="44"/>
    <tableColumn id="48" xr3:uid="{93EA31B7-E0CC-4FD0-8A11-88593179FDD7}" name="2014" dataDxfId="43"/>
    <tableColumn id="49" xr3:uid="{A7EF053F-57D2-4A29-9AAC-38D1329E613A}" name="2015" dataDxfId="42"/>
    <tableColumn id="50" xr3:uid="{CFCE6292-62D1-4B5A-B63A-CDFA120619D9}" name="2016" dataDxfId="41"/>
    <tableColumn id="51" xr3:uid="{B9C78054-214B-4837-A720-758BAC4BD41F}" name="2017" dataDxfId="40"/>
    <tableColumn id="52" xr3:uid="{FEC52455-F3CD-46B5-9B43-82CE96D65707}" name="2018" dataDxfId="39"/>
    <tableColumn id="53" xr3:uid="{145DB071-FF63-4B14-B17D-F373F64253F6}" name="2019" dataDxfId="38"/>
    <tableColumn id="54" xr3:uid="{563E293B-3D62-49B9-B95D-D5EC5961D5CD}" name="2020" dataDxfId="37"/>
    <tableColumn id="55" xr3:uid="{F4C7BE72-7BD2-418A-BEB8-A023891EDDD3}" name="2021" dataDxfId="36"/>
    <tableColumn id="6" xr3:uid="{5195ED46-29FF-440C-98C5-73B4CA552EA0}" name="gold_astronomy" dataDxfId="35"/>
    <tableColumn id="7" xr3:uid="{B06E6DE1-7FFC-41EF-8967-18FF8904A328}" name="silver_astronomy" dataDxfId="34"/>
    <tableColumn id="8" xr3:uid="{303D6EE8-57DD-467A-AB18-474035408724}" name="bronze_astronomy" dataDxfId="33"/>
    <tableColumn id="9" xr3:uid="{BD45EC2A-0223-46D1-A33A-36F3EF93F976}" name="total_astronomy" dataDxfId="32"/>
    <tableColumn id="10" xr3:uid="{DB3249D5-D7A6-451C-A0A9-E61C886B6D30}" name="gold_biology" dataDxfId="31"/>
    <tableColumn id="11" xr3:uid="{C6936393-FE6B-4CF9-A01B-4DC391484C9E}" name="silver_biology" dataDxfId="30"/>
    <tableColumn id="12" xr3:uid="{F574A068-7900-4F56-BF05-5C87F3192627}" name="bronze_biology" dataDxfId="29"/>
    <tableColumn id="13" xr3:uid="{58C3F758-A91A-461C-87EA-469462FD14F1}" name="total_biology" dataDxfId="28"/>
    <tableColumn id="14" xr3:uid="{65D2F1B1-0DD0-4636-B73E-3B76767247A2}" name="gold_chemistry" dataDxfId="27"/>
    <tableColumn id="15" xr3:uid="{6F3945DF-D5A1-4E80-816A-B74873CDBA99}" name="silver_chemistry" dataDxfId="26"/>
    <tableColumn id="16" xr3:uid="{D467DDF0-80FB-4EAF-9C49-779FC3A0DD32}" name="bronze_chemistry" dataDxfId="25"/>
    <tableColumn id="17" xr3:uid="{FB3D3249-BAB0-4D3A-B887-E67DB61D1351}" name="total_chemistry" dataDxfId="24"/>
    <tableColumn id="18" xr3:uid="{EDAF6724-C8C3-4476-A057-6A8372967049}" name="gold_economy" dataDxfId="23"/>
    <tableColumn id="19" xr3:uid="{AB870C4C-D4B1-4B85-A759-491A00ABBF49}" name="silver_economy" dataDxfId="22"/>
    <tableColumn id="20" xr3:uid="{BE8F1EB2-9EB1-4C95-B87D-16DC00F53572}" name="bronze_economy" dataDxfId="21"/>
    <tableColumn id="21" xr3:uid="{9FC49389-4562-48F9-B82A-87B61263E02E}" name="total_economy" dataDxfId="20"/>
    <tableColumn id="22" xr3:uid="{44D15A25-1DA8-48C7-A105-633768B7FA1B}" name="gold_geography" dataDxfId="19"/>
    <tableColumn id="23" xr3:uid="{F6A3111A-E136-4C4E-BAA8-EF6B00037C14}" name="silver_geography" dataDxfId="18"/>
    <tableColumn id="24" xr3:uid="{BE35C0A7-0CC3-4FA1-A0EB-8C8D1C8317FA}" name="bronze_geography" dataDxfId="17"/>
    <tableColumn id="25" xr3:uid="{EC20D94F-859E-498E-8852-25B9FEE30169}" name="total_geography" dataDxfId="16"/>
    <tableColumn id="26" xr3:uid="{E2A7BB82-19AF-4F2E-9C78-6FCD4AE1E806}" name="gold_geology" dataDxfId="15"/>
    <tableColumn id="27" xr3:uid="{D4113255-5C90-47FE-B234-6A1813494ECF}" name="silver_geology" dataDxfId="14"/>
    <tableColumn id="28" xr3:uid="{16EEF955-87C0-471A-8149-DAF95B7AACAF}" name="bronze_geology" dataDxfId="13"/>
    <tableColumn id="29" xr3:uid="{F6999AFE-402E-45C1-8E52-926D6C428A87}" name="total_geology" dataDxfId="12"/>
    <tableColumn id="30" xr3:uid="{889337D1-DE77-4193-8DFF-E355772F62C7}" name="gold_informatics" dataDxfId="11"/>
    <tableColumn id="31" xr3:uid="{14917D59-BC4D-4003-8BF7-49E955F29C99}" name="silver_informatics" dataDxfId="10"/>
    <tableColumn id="32" xr3:uid="{558251BE-623E-4559-A0E6-91B58A6B38A9}" name="bronze_informatics" dataDxfId="9"/>
    <tableColumn id="33" xr3:uid="{79940AEF-D8BC-4D22-9759-9529193CF803}" name="total_informatics" dataDxfId="8"/>
    <tableColumn id="34" xr3:uid="{F234C421-A3B5-498A-B10F-04C575BCCB0D}" name="gold_mathematics" dataDxfId="7"/>
    <tableColumn id="35" xr3:uid="{FF4E7E45-045C-47B3-AB94-984A9B97DEDD}" name="silver_mathematics" dataDxfId="6"/>
    <tableColumn id="36" xr3:uid="{5EEB3773-2503-4D8B-850E-3D559B0245F3}" name="bronze_mathematics" dataDxfId="5"/>
    <tableColumn id="37" xr3:uid="{6C6F77F1-D89D-441C-BBED-2A683860C863}" name="total_mathematics" dataDxfId="4"/>
    <tableColumn id="38" xr3:uid="{D0E0660A-5148-426A-B883-D1655AE0FE3C}" name="gold_physics" dataDxfId="3"/>
    <tableColumn id="39" xr3:uid="{AA123B32-1307-4911-89AA-502CCA338237}" name="silver_physics" dataDxfId="2"/>
    <tableColumn id="40" xr3:uid="{78137549-5B46-4D1A-9760-DCD84760EF6A}" name="bronze_physics" dataDxfId="1"/>
    <tableColumn id="41" xr3:uid="{65ED6979-5DAD-40E1-8B9A-1011B74F9BFD}" name="total_physics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C04C30-86C5-4275-BBB2-994110A45D1B}" name="Table3" displayName="Table3" ref="A1:N21" totalsRowShown="0">
  <autoFilter ref="A1:N21" xr:uid="{CAC04C30-86C5-4275-BBB2-994110A45D1B}"/>
  <tableColumns count="14">
    <tableColumn id="1" xr3:uid="{B24C2770-F11B-4647-84DF-F1A910CFCD97}" name="series"/>
    <tableColumn id="2" xr3:uid="{4893EA23-DD48-4662-8627-6556CF89BC0E}" name="year"/>
    <tableColumn id="3" xr3:uid="{90B433DB-8E27-4E6A-95DF-47EE3F089335}" name="host_city"/>
    <tableColumn id="4" xr3:uid="{AAD4D074-FB8B-477A-936D-619D3BDD55D9}" name="host_province"/>
    <tableColumn id="5" xr3:uid="{A6ABA0AF-AF05-4C57-8F18-6F84E381E790}" name="series_start" dataDxfId="70"/>
    <tableColumn id="6" xr3:uid="{14A8BAF0-D5E5-4490-8785-1B3B268F0DC8}" name="series_end" dataDxfId="69"/>
    <tableColumn id="7" xr3:uid="{3A8CC443-7839-4C75-9128-EA4F3E64FD93}" name="most_gold"/>
    <tableColumn id="8" xr3:uid="{90DA2128-5715-4C0C-AEDC-E7DE59A7B8E5}" name="most_medal"/>
    <tableColumn id="9" xr3:uid="{D3E5FFFB-F4F1-4588-93C4-399161BECC96}" name="host_medal"/>
    <tableColumn id="10" xr3:uid="{692CA470-1DA7-45A3-B9EE-26C21CFCDD03}" name="host_average_medal"/>
    <tableColumn id="11" xr3:uid="{051590A4-3FAE-46FC-AF88-3AAE94207DE2}" name="%difference_host_medal" dataDxfId="68" dataCellStyle="Percent"/>
    <tableColumn id="12" xr3:uid="{5BE3736F-8615-490B-B112-8B21801525A3}" name="medalist_female" dataDxfId="67"/>
    <tableColumn id="13" xr3:uid="{9922AC57-6313-4482-9B67-6DE200DE6E42}" name="medalist_male" dataDxfId="66"/>
    <tableColumn id="14" xr3:uid="{F4F8379E-3549-48B6-8CF0-C23C3DA3E078}" name="$female_medalist">
      <calculatedColumnFormula>L2/(L2+M2)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DBB2-12A4-4BE0-BF9B-411057B402B1}">
  <dimension ref="A1:I3644"/>
  <sheetViews>
    <sheetView tabSelected="1" topLeftCell="A3417" zoomScaleNormal="100" workbookViewId="0">
      <selection activeCell="I3488" sqref="I3488"/>
    </sheetView>
  </sheetViews>
  <sheetFormatPr defaultRowHeight="14.5" x14ac:dyDescent="0.35"/>
  <cols>
    <col min="1" max="1" width="11.08984375" bestFit="1" customWidth="1"/>
    <col min="4" max="4" width="11.26953125" customWidth="1"/>
    <col min="5" max="5" width="29" customWidth="1"/>
    <col min="6" max="6" width="6.453125" customWidth="1"/>
    <col min="7" max="7" width="25.26953125" customWidth="1"/>
    <col min="8" max="8" width="25.36328125" bestFit="1" customWidth="1"/>
    <col min="9" max="9" width="21.26953125" bestFit="1" customWidth="1"/>
  </cols>
  <sheetData>
    <row r="1" spans="1:9" ht="28.5" thickBot="1" x14ac:dyDescent="0.4">
      <c r="A1" s="58" t="s">
        <v>3633</v>
      </c>
      <c r="B1" s="59" t="s">
        <v>3632</v>
      </c>
      <c r="C1" s="60" t="s">
        <v>3631</v>
      </c>
      <c r="D1" s="60" t="s">
        <v>4057</v>
      </c>
      <c r="E1" s="61" t="s">
        <v>3626</v>
      </c>
      <c r="F1" s="60" t="s">
        <v>3627</v>
      </c>
      <c r="G1" s="61" t="s">
        <v>3628</v>
      </c>
      <c r="H1" s="61" t="s">
        <v>3629</v>
      </c>
      <c r="I1" s="62" t="s">
        <v>3630</v>
      </c>
    </row>
    <row r="2" spans="1:9" ht="15" thickTop="1" x14ac:dyDescent="0.35">
      <c r="A2" s="20" t="s">
        <v>3635</v>
      </c>
      <c r="B2" s="21">
        <v>2011</v>
      </c>
      <c r="C2" s="22" t="s">
        <v>2198</v>
      </c>
      <c r="D2" s="21">
        <v>27</v>
      </c>
      <c r="E2" s="23" t="s">
        <v>3656</v>
      </c>
      <c r="F2" s="24" t="s">
        <v>4058</v>
      </c>
      <c r="G2" s="23" t="s">
        <v>50</v>
      </c>
      <c r="H2" s="23" t="s">
        <v>51</v>
      </c>
      <c r="I2" s="25" t="s">
        <v>52</v>
      </c>
    </row>
    <row r="3" spans="1:9" x14ac:dyDescent="0.35">
      <c r="A3" s="26" t="s">
        <v>3641</v>
      </c>
      <c r="B3" s="27">
        <v>2016</v>
      </c>
      <c r="C3" s="28" t="s">
        <v>2198</v>
      </c>
      <c r="D3" s="27">
        <v>28</v>
      </c>
      <c r="E3" s="29" t="s">
        <v>2202</v>
      </c>
      <c r="F3" s="30" t="s">
        <v>4058</v>
      </c>
      <c r="G3" s="29" t="s">
        <v>50</v>
      </c>
      <c r="H3" s="29" t="s">
        <v>51</v>
      </c>
      <c r="I3" s="31" t="s">
        <v>52</v>
      </c>
    </row>
    <row r="4" spans="1:9" x14ac:dyDescent="0.35">
      <c r="A4" s="20" t="s">
        <v>3641</v>
      </c>
      <c r="B4" s="21">
        <v>2010</v>
      </c>
      <c r="C4" s="22" t="s">
        <v>2198</v>
      </c>
      <c r="D4" s="21">
        <v>30</v>
      </c>
      <c r="E4" s="32" t="s">
        <v>2203</v>
      </c>
      <c r="F4" s="22" t="s">
        <v>4058</v>
      </c>
      <c r="G4" s="32" t="s">
        <v>50</v>
      </c>
      <c r="H4" s="32" t="s">
        <v>51</v>
      </c>
      <c r="I4" s="25" t="s">
        <v>52</v>
      </c>
    </row>
    <row r="5" spans="1:9" x14ac:dyDescent="0.35">
      <c r="A5" s="33" t="s">
        <v>3642</v>
      </c>
      <c r="B5" s="27">
        <v>2014</v>
      </c>
      <c r="C5" s="28" t="s">
        <v>2196</v>
      </c>
      <c r="D5" s="27">
        <v>5</v>
      </c>
      <c r="E5" s="29" t="s">
        <v>841</v>
      </c>
      <c r="F5" s="30" t="s">
        <v>4058</v>
      </c>
      <c r="G5" s="29" t="s">
        <v>50</v>
      </c>
      <c r="H5" s="29" t="s">
        <v>51</v>
      </c>
      <c r="I5" s="31" t="s">
        <v>52</v>
      </c>
    </row>
    <row r="6" spans="1:9" x14ac:dyDescent="0.35">
      <c r="A6" s="34" t="s">
        <v>3642</v>
      </c>
      <c r="B6" s="21">
        <v>2013</v>
      </c>
      <c r="C6" s="22" t="s">
        <v>2198</v>
      </c>
      <c r="D6" s="21">
        <v>29</v>
      </c>
      <c r="E6" s="32" t="s">
        <v>841</v>
      </c>
      <c r="F6" s="24" t="s">
        <v>4058</v>
      </c>
      <c r="G6" s="32" t="s">
        <v>50</v>
      </c>
      <c r="H6" s="32" t="s">
        <v>51</v>
      </c>
      <c r="I6" s="25" t="s">
        <v>52</v>
      </c>
    </row>
    <row r="7" spans="1:9" x14ac:dyDescent="0.35">
      <c r="A7" s="33" t="s">
        <v>3642</v>
      </c>
      <c r="B7" s="27">
        <v>2013</v>
      </c>
      <c r="C7" s="28" t="s">
        <v>2198</v>
      </c>
      <c r="D7" s="27">
        <v>20</v>
      </c>
      <c r="E7" s="29" t="s">
        <v>1183</v>
      </c>
      <c r="F7" s="30" t="s">
        <v>4058</v>
      </c>
      <c r="G7" s="29" t="s">
        <v>50</v>
      </c>
      <c r="H7" s="29" t="s">
        <v>51</v>
      </c>
      <c r="I7" s="31" t="s">
        <v>52</v>
      </c>
    </row>
    <row r="8" spans="1:9" x14ac:dyDescent="0.35">
      <c r="A8" s="34" t="s">
        <v>3642</v>
      </c>
      <c r="B8" s="21">
        <v>2011</v>
      </c>
      <c r="C8" s="22" t="s">
        <v>2198</v>
      </c>
      <c r="D8" s="21">
        <v>26</v>
      </c>
      <c r="E8" s="23" t="s">
        <v>2200</v>
      </c>
      <c r="F8" s="24" t="s">
        <v>4058</v>
      </c>
      <c r="G8" s="23" t="s">
        <v>50</v>
      </c>
      <c r="H8" s="23" t="s">
        <v>51</v>
      </c>
      <c r="I8" s="25" t="s">
        <v>52</v>
      </c>
    </row>
    <row r="9" spans="1:9" x14ac:dyDescent="0.35">
      <c r="A9" s="26" t="s">
        <v>3638</v>
      </c>
      <c r="B9" s="27">
        <v>2020</v>
      </c>
      <c r="C9" s="28" t="s">
        <v>2197</v>
      </c>
      <c r="D9" s="27">
        <v>8</v>
      </c>
      <c r="E9" s="29" t="s">
        <v>49</v>
      </c>
      <c r="F9" s="30" t="s">
        <v>4058</v>
      </c>
      <c r="G9" s="29" t="s">
        <v>50</v>
      </c>
      <c r="H9" s="29" t="s">
        <v>51</v>
      </c>
      <c r="I9" s="31" t="s">
        <v>52</v>
      </c>
    </row>
    <row r="10" spans="1:9" x14ac:dyDescent="0.35">
      <c r="A10" s="20" t="s">
        <v>3638</v>
      </c>
      <c r="B10" s="21">
        <v>2019</v>
      </c>
      <c r="C10" s="22" t="s">
        <v>2198</v>
      </c>
      <c r="D10" s="21">
        <v>29</v>
      </c>
      <c r="E10" s="32" t="s">
        <v>49</v>
      </c>
      <c r="F10" s="24" t="s">
        <v>4058</v>
      </c>
      <c r="G10" s="23" t="s">
        <v>50</v>
      </c>
      <c r="H10" s="23" t="s">
        <v>51</v>
      </c>
      <c r="I10" s="25" t="s">
        <v>52</v>
      </c>
    </row>
    <row r="11" spans="1:9" x14ac:dyDescent="0.35">
      <c r="A11" s="26" t="s">
        <v>3638</v>
      </c>
      <c r="B11" s="27">
        <v>2016</v>
      </c>
      <c r="C11" s="28" t="s">
        <v>2198</v>
      </c>
      <c r="D11" s="27">
        <v>22</v>
      </c>
      <c r="E11" s="29" t="s">
        <v>2201</v>
      </c>
      <c r="F11" s="30" t="s">
        <v>4058</v>
      </c>
      <c r="G11" s="29" t="s">
        <v>50</v>
      </c>
      <c r="H11" s="29" t="s">
        <v>51</v>
      </c>
      <c r="I11" s="31" t="s">
        <v>52</v>
      </c>
    </row>
    <row r="12" spans="1:9" x14ac:dyDescent="0.35">
      <c r="A12" s="20" t="s">
        <v>3638</v>
      </c>
      <c r="B12" s="21">
        <v>2015</v>
      </c>
      <c r="C12" s="22" t="s">
        <v>2198</v>
      </c>
      <c r="D12" s="21">
        <v>24</v>
      </c>
      <c r="E12" s="32" t="s">
        <v>2201</v>
      </c>
      <c r="F12" s="24" t="s">
        <v>4058</v>
      </c>
      <c r="G12" s="32" t="s">
        <v>50</v>
      </c>
      <c r="H12" s="32" t="s">
        <v>51</v>
      </c>
      <c r="I12" s="25" t="s">
        <v>52</v>
      </c>
    </row>
    <row r="13" spans="1:9" x14ac:dyDescent="0.35">
      <c r="A13" s="26" t="s">
        <v>3638</v>
      </c>
      <c r="B13" s="27">
        <v>2013</v>
      </c>
      <c r="C13" s="28" t="s">
        <v>2197</v>
      </c>
      <c r="D13" s="27">
        <v>14</v>
      </c>
      <c r="E13" s="35" t="s">
        <v>1182</v>
      </c>
      <c r="F13" s="30" t="s">
        <v>4058</v>
      </c>
      <c r="G13" s="35" t="s">
        <v>50</v>
      </c>
      <c r="H13" s="35" t="s">
        <v>51</v>
      </c>
      <c r="I13" s="31" t="s">
        <v>52</v>
      </c>
    </row>
    <row r="14" spans="1:9" x14ac:dyDescent="0.35">
      <c r="A14" s="20" t="s">
        <v>3637</v>
      </c>
      <c r="B14" s="21">
        <v>2019</v>
      </c>
      <c r="C14" s="22" t="s">
        <v>2197</v>
      </c>
      <c r="D14" s="21">
        <v>8</v>
      </c>
      <c r="E14" s="23" t="s">
        <v>62</v>
      </c>
      <c r="F14" s="24" t="s">
        <v>4058</v>
      </c>
      <c r="G14" s="23" t="s">
        <v>50</v>
      </c>
      <c r="H14" s="23" t="s">
        <v>51</v>
      </c>
      <c r="I14" s="25" t="s">
        <v>52</v>
      </c>
    </row>
    <row r="15" spans="1:9" x14ac:dyDescent="0.35">
      <c r="A15" s="26" t="s">
        <v>3637</v>
      </c>
      <c r="B15" s="27">
        <v>2018</v>
      </c>
      <c r="C15" s="28" t="s">
        <v>2198</v>
      </c>
      <c r="D15" s="36">
        <v>28</v>
      </c>
      <c r="E15" s="37" t="s">
        <v>62</v>
      </c>
      <c r="F15" s="30" t="s">
        <v>4058</v>
      </c>
      <c r="G15" s="29" t="s">
        <v>50</v>
      </c>
      <c r="H15" s="29" t="s">
        <v>51</v>
      </c>
      <c r="I15" s="31" t="s">
        <v>52</v>
      </c>
    </row>
    <row r="16" spans="1:9" x14ac:dyDescent="0.35">
      <c r="A16" s="20" t="s">
        <v>3637</v>
      </c>
      <c r="B16" s="21">
        <v>2011</v>
      </c>
      <c r="C16" s="22" t="s">
        <v>2198</v>
      </c>
      <c r="D16" s="21">
        <v>27</v>
      </c>
      <c r="E16" s="23" t="s">
        <v>2199</v>
      </c>
      <c r="F16" s="24" t="s">
        <v>4058</v>
      </c>
      <c r="G16" s="23" t="s">
        <v>50</v>
      </c>
      <c r="H16" s="23" t="s">
        <v>51</v>
      </c>
      <c r="I16" s="25" t="s">
        <v>52</v>
      </c>
    </row>
    <row r="17" spans="1:9" x14ac:dyDescent="0.35">
      <c r="A17" s="38" t="s">
        <v>3634</v>
      </c>
      <c r="B17" s="39">
        <v>2021</v>
      </c>
      <c r="C17" s="40" t="s">
        <v>2198</v>
      </c>
      <c r="D17" s="36">
        <v>19</v>
      </c>
      <c r="E17" s="41" t="s">
        <v>3789</v>
      </c>
      <c r="F17" s="30" t="s">
        <v>4059</v>
      </c>
      <c r="G17" s="42" t="s">
        <v>452</v>
      </c>
      <c r="H17" s="42" t="s">
        <v>51</v>
      </c>
      <c r="I17" s="43" t="s">
        <v>52</v>
      </c>
    </row>
    <row r="18" spans="1:9" ht="28" x14ac:dyDescent="0.35">
      <c r="A18" s="20" t="s">
        <v>3634</v>
      </c>
      <c r="B18" s="21">
        <v>2012</v>
      </c>
      <c r="C18" s="22" t="s">
        <v>2198</v>
      </c>
      <c r="D18" s="21">
        <v>25</v>
      </c>
      <c r="E18" s="23" t="s">
        <v>2205</v>
      </c>
      <c r="F18" s="24" t="s">
        <v>4059</v>
      </c>
      <c r="G18" s="23" t="s">
        <v>452</v>
      </c>
      <c r="H18" s="23" t="s">
        <v>51</v>
      </c>
      <c r="I18" s="25" t="s">
        <v>52</v>
      </c>
    </row>
    <row r="19" spans="1:9" ht="28" x14ac:dyDescent="0.35">
      <c r="A19" s="26" t="s">
        <v>3634</v>
      </c>
      <c r="B19" s="27">
        <v>2011</v>
      </c>
      <c r="C19" s="28" t="s">
        <v>2198</v>
      </c>
      <c r="D19" s="27">
        <v>26</v>
      </c>
      <c r="E19" s="37" t="s">
        <v>2205</v>
      </c>
      <c r="F19" s="30" t="s">
        <v>4059</v>
      </c>
      <c r="G19" s="37" t="s">
        <v>452</v>
      </c>
      <c r="H19" s="37" t="s">
        <v>51</v>
      </c>
      <c r="I19" s="31" t="s">
        <v>52</v>
      </c>
    </row>
    <row r="20" spans="1:9" x14ac:dyDescent="0.35">
      <c r="A20" s="20" t="s">
        <v>3639</v>
      </c>
      <c r="B20" s="21">
        <v>2020</v>
      </c>
      <c r="C20" s="22" t="s">
        <v>2197</v>
      </c>
      <c r="D20" s="21">
        <v>10</v>
      </c>
      <c r="E20" s="44" t="s">
        <v>306</v>
      </c>
      <c r="F20" s="24" t="s">
        <v>4059</v>
      </c>
      <c r="G20" s="44" t="s">
        <v>452</v>
      </c>
      <c r="H20" s="44" t="s">
        <v>51</v>
      </c>
      <c r="I20" s="25" t="s">
        <v>52</v>
      </c>
    </row>
    <row r="21" spans="1:9" ht="28" x14ac:dyDescent="0.35">
      <c r="A21" s="26" t="s">
        <v>3639</v>
      </c>
      <c r="B21" s="27">
        <v>2019</v>
      </c>
      <c r="C21" s="28" t="s">
        <v>2198</v>
      </c>
      <c r="D21" s="27">
        <v>29</v>
      </c>
      <c r="E21" s="41" t="s">
        <v>306</v>
      </c>
      <c r="F21" s="30" t="s">
        <v>4059</v>
      </c>
      <c r="G21" s="37" t="s">
        <v>452</v>
      </c>
      <c r="H21" s="37" t="s">
        <v>51</v>
      </c>
      <c r="I21" s="31" t="s">
        <v>52</v>
      </c>
    </row>
    <row r="22" spans="1:9" ht="28" x14ac:dyDescent="0.35">
      <c r="A22" s="20" t="s">
        <v>3638</v>
      </c>
      <c r="B22" s="21">
        <v>2012</v>
      </c>
      <c r="C22" s="22" t="s">
        <v>2198</v>
      </c>
      <c r="D22" s="21">
        <v>28</v>
      </c>
      <c r="E22" s="23" t="s">
        <v>2204</v>
      </c>
      <c r="F22" s="24" t="s">
        <v>4059</v>
      </c>
      <c r="G22" s="23" t="s">
        <v>452</v>
      </c>
      <c r="H22" s="23" t="s">
        <v>51</v>
      </c>
      <c r="I22" s="25" t="s">
        <v>52</v>
      </c>
    </row>
    <row r="23" spans="1:9" x14ac:dyDescent="0.35">
      <c r="A23" s="26" t="s">
        <v>3634</v>
      </c>
      <c r="B23" s="27">
        <v>2012</v>
      </c>
      <c r="C23" s="28" t="s">
        <v>2198</v>
      </c>
      <c r="D23" s="27">
        <v>20</v>
      </c>
      <c r="E23" s="37" t="s">
        <v>2206</v>
      </c>
      <c r="F23" s="30" t="s">
        <v>4058</v>
      </c>
      <c r="G23" s="37" t="s">
        <v>1564</v>
      </c>
      <c r="H23" s="37" t="s">
        <v>51</v>
      </c>
      <c r="I23" s="31" t="s">
        <v>52</v>
      </c>
    </row>
    <row r="24" spans="1:9" x14ac:dyDescent="0.35">
      <c r="A24" s="20" t="s">
        <v>3634</v>
      </c>
      <c r="B24" s="21">
        <v>2011</v>
      </c>
      <c r="C24" s="22" t="s">
        <v>2198</v>
      </c>
      <c r="D24" s="21">
        <v>16</v>
      </c>
      <c r="E24" s="23" t="s">
        <v>2207</v>
      </c>
      <c r="F24" s="24" t="s">
        <v>4058</v>
      </c>
      <c r="G24" s="23" t="s">
        <v>1564</v>
      </c>
      <c r="H24" s="23" t="s">
        <v>51</v>
      </c>
      <c r="I24" s="25" t="s">
        <v>52</v>
      </c>
    </row>
    <row r="25" spans="1:9" x14ac:dyDescent="0.35">
      <c r="A25" s="26" t="s">
        <v>3634</v>
      </c>
      <c r="B25" s="27">
        <v>2009</v>
      </c>
      <c r="C25" s="28" t="s">
        <v>2198</v>
      </c>
      <c r="D25" s="27">
        <v>24</v>
      </c>
      <c r="E25" s="37" t="s">
        <v>1754</v>
      </c>
      <c r="F25" s="28" t="s">
        <v>4059</v>
      </c>
      <c r="G25" s="37" t="s">
        <v>1564</v>
      </c>
      <c r="H25" s="37" t="s">
        <v>51</v>
      </c>
      <c r="I25" s="31" t="s">
        <v>52</v>
      </c>
    </row>
    <row r="26" spans="1:9" x14ac:dyDescent="0.35">
      <c r="A26" s="20" t="s">
        <v>3637</v>
      </c>
      <c r="B26" s="21">
        <v>2008</v>
      </c>
      <c r="C26" s="22" t="s">
        <v>2197</v>
      </c>
      <c r="D26" s="21">
        <v>15</v>
      </c>
      <c r="E26" s="23" t="s">
        <v>1954</v>
      </c>
      <c r="F26" s="22" t="s">
        <v>4058</v>
      </c>
      <c r="G26" s="23" t="s">
        <v>1564</v>
      </c>
      <c r="H26" s="23" t="s">
        <v>51</v>
      </c>
      <c r="I26" s="25" t="s">
        <v>52</v>
      </c>
    </row>
    <row r="27" spans="1:9" x14ac:dyDescent="0.35">
      <c r="A27" s="26" t="s">
        <v>3634</v>
      </c>
      <c r="B27" s="27">
        <v>2019</v>
      </c>
      <c r="C27" s="28" t="s">
        <v>2198</v>
      </c>
      <c r="D27" s="27">
        <v>27</v>
      </c>
      <c r="E27" s="37" t="s">
        <v>2210</v>
      </c>
      <c r="F27" s="30" t="s">
        <v>4058</v>
      </c>
      <c r="G27" s="37" t="s">
        <v>656</v>
      </c>
      <c r="H27" s="37" t="s">
        <v>244</v>
      </c>
      <c r="I27" s="31" t="s">
        <v>52</v>
      </c>
    </row>
    <row r="28" spans="1:9" x14ac:dyDescent="0.35">
      <c r="A28" s="20" t="s">
        <v>3635</v>
      </c>
      <c r="B28" s="21">
        <v>2018</v>
      </c>
      <c r="C28" s="22" t="s">
        <v>2198</v>
      </c>
      <c r="D28" s="21">
        <v>30</v>
      </c>
      <c r="E28" s="45" t="s">
        <v>655</v>
      </c>
      <c r="F28" s="24" t="s">
        <v>4058</v>
      </c>
      <c r="G28" s="45" t="s">
        <v>656</v>
      </c>
      <c r="H28" s="45" t="s">
        <v>244</v>
      </c>
      <c r="I28" s="25" t="s">
        <v>52</v>
      </c>
    </row>
    <row r="29" spans="1:9" x14ac:dyDescent="0.35">
      <c r="A29" s="26" t="s">
        <v>3636</v>
      </c>
      <c r="B29" s="27">
        <v>2020</v>
      </c>
      <c r="C29" s="28" t="s">
        <v>2197</v>
      </c>
      <c r="D29" s="27">
        <v>10</v>
      </c>
      <c r="E29" s="37" t="s">
        <v>342</v>
      </c>
      <c r="F29" s="30" t="s">
        <v>4059</v>
      </c>
      <c r="G29" s="37" t="s">
        <v>656</v>
      </c>
      <c r="H29" s="37" t="s">
        <v>244</v>
      </c>
      <c r="I29" s="31" t="s">
        <v>52</v>
      </c>
    </row>
    <row r="30" spans="1:9" x14ac:dyDescent="0.35">
      <c r="A30" s="20" t="s">
        <v>3640</v>
      </c>
      <c r="B30" s="21">
        <v>2020</v>
      </c>
      <c r="C30" s="22" t="s">
        <v>2198</v>
      </c>
      <c r="D30" s="21">
        <v>26</v>
      </c>
      <c r="E30" s="23" t="s">
        <v>255</v>
      </c>
      <c r="F30" s="24" t="s">
        <v>4058</v>
      </c>
      <c r="G30" s="23" t="s">
        <v>656</v>
      </c>
      <c r="H30" s="23" t="s">
        <v>244</v>
      </c>
      <c r="I30" s="25" t="s">
        <v>52</v>
      </c>
    </row>
    <row r="31" spans="1:9" x14ac:dyDescent="0.35">
      <c r="A31" s="26" t="s">
        <v>3640</v>
      </c>
      <c r="B31" s="27">
        <v>2020</v>
      </c>
      <c r="C31" s="28" t="s">
        <v>2198</v>
      </c>
      <c r="D31" s="27">
        <v>17</v>
      </c>
      <c r="E31" s="37" t="s">
        <v>243</v>
      </c>
      <c r="F31" s="30" t="s">
        <v>4059</v>
      </c>
      <c r="G31" s="37" t="s">
        <v>656</v>
      </c>
      <c r="H31" s="37" t="s">
        <v>244</v>
      </c>
      <c r="I31" s="31" t="s">
        <v>52</v>
      </c>
    </row>
    <row r="32" spans="1:9" x14ac:dyDescent="0.35">
      <c r="A32" s="20" t="s">
        <v>3640</v>
      </c>
      <c r="B32" s="21">
        <v>2017</v>
      </c>
      <c r="C32" s="22" t="s">
        <v>2198</v>
      </c>
      <c r="D32" s="21">
        <v>16</v>
      </c>
      <c r="E32" s="23" t="s">
        <v>2212</v>
      </c>
      <c r="F32" s="24" t="s">
        <v>4058</v>
      </c>
      <c r="G32" s="23" t="s">
        <v>656</v>
      </c>
      <c r="H32" s="23" t="s">
        <v>244</v>
      </c>
      <c r="I32" s="25" t="s">
        <v>52</v>
      </c>
    </row>
    <row r="33" spans="1:9" x14ac:dyDescent="0.35">
      <c r="A33" s="26" t="s">
        <v>3640</v>
      </c>
      <c r="B33" s="27">
        <v>2015</v>
      </c>
      <c r="C33" s="28" t="s">
        <v>2198</v>
      </c>
      <c r="D33" s="27">
        <v>17</v>
      </c>
      <c r="E33" s="37" t="s">
        <v>2214</v>
      </c>
      <c r="F33" s="30" t="s">
        <v>4058</v>
      </c>
      <c r="G33" s="37" t="s">
        <v>656</v>
      </c>
      <c r="H33" s="37" t="s">
        <v>244</v>
      </c>
      <c r="I33" s="31" t="s">
        <v>52</v>
      </c>
    </row>
    <row r="34" spans="1:9" x14ac:dyDescent="0.35">
      <c r="A34" s="20" t="s">
        <v>3640</v>
      </c>
      <c r="B34" s="21">
        <v>2015</v>
      </c>
      <c r="C34" s="22" t="s">
        <v>2198</v>
      </c>
      <c r="D34" s="21">
        <v>18</v>
      </c>
      <c r="E34" s="23" t="s">
        <v>2215</v>
      </c>
      <c r="F34" s="24" t="s">
        <v>4058</v>
      </c>
      <c r="G34" s="23" t="s">
        <v>656</v>
      </c>
      <c r="H34" s="23" t="s">
        <v>244</v>
      </c>
      <c r="I34" s="25" t="s">
        <v>52</v>
      </c>
    </row>
    <row r="35" spans="1:9" x14ac:dyDescent="0.35">
      <c r="A35" s="33" t="s">
        <v>3642</v>
      </c>
      <c r="B35" s="27">
        <v>2019</v>
      </c>
      <c r="C35" s="28" t="s">
        <v>2198</v>
      </c>
      <c r="D35" s="27">
        <v>20</v>
      </c>
      <c r="E35" s="37" t="s">
        <v>2208</v>
      </c>
      <c r="F35" s="30" t="s">
        <v>4058</v>
      </c>
      <c r="G35" s="37" t="s">
        <v>656</v>
      </c>
      <c r="H35" s="37" t="s">
        <v>244</v>
      </c>
      <c r="I35" s="31" t="s">
        <v>52</v>
      </c>
    </row>
    <row r="36" spans="1:9" x14ac:dyDescent="0.35">
      <c r="A36" s="34" t="s">
        <v>3642</v>
      </c>
      <c r="B36" s="21">
        <v>2019</v>
      </c>
      <c r="C36" s="22" t="s">
        <v>2198</v>
      </c>
      <c r="D36" s="21">
        <v>26</v>
      </c>
      <c r="E36" s="23" t="s">
        <v>2209</v>
      </c>
      <c r="F36" s="24" t="s">
        <v>4058</v>
      </c>
      <c r="G36" s="23" t="s">
        <v>656</v>
      </c>
      <c r="H36" s="23" t="s">
        <v>244</v>
      </c>
      <c r="I36" s="25" t="s">
        <v>52</v>
      </c>
    </row>
    <row r="37" spans="1:9" x14ac:dyDescent="0.35">
      <c r="A37" s="33" t="s">
        <v>3642</v>
      </c>
      <c r="B37" s="27">
        <v>2017</v>
      </c>
      <c r="C37" s="28" t="s">
        <v>2198</v>
      </c>
      <c r="D37" s="27">
        <v>22</v>
      </c>
      <c r="E37" s="37" t="s">
        <v>2211</v>
      </c>
      <c r="F37" s="30" t="s">
        <v>4058</v>
      </c>
      <c r="G37" s="37" t="s">
        <v>656</v>
      </c>
      <c r="H37" s="37" t="s">
        <v>244</v>
      </c>
      <c r="I37" s="31" t="s">
        <v>52</v>
      </c>
    </row>
    <row r="38" spans="1:9" x14ac:dyDescent="0.35">
      <c r="A38" s="20" t="s">
        <v>3638</v>
      </c>
      <c r="B38" s="21">
        <v>2012</v>
      </c>
      <c r="C38" s="22" t="s">
        <v>2197</v>
      </c>
      <c r="D38" s="21">
        <v>11</v>
      </c>
      <c r="E38" s="23" t="s">
        <v>2213</v>
      </c>
      <c r="F38" s="24" t="s">
        <v>4058</v>
      </c>
      <c r="G38" s="23" t="s">
        <v>656</v>
      </c>
      <c r="H38" s="23" t="s">
        <v>244</v>
      </c>
      <c r="I38" s="25" t="s">
        <v>52</v>
      </c>
    </row>
    <row r="39" spans="1:9" x14ac:dyDescent="0.35">
      <c r="A39" s="26" t="s">
        <v>3638</v>
      </c>
      <c r="B39" s="27">
        <v>2009</v>
      </c>
      <c r="C39" s="28" t="s">
        <v>2198</v>
      </c>
      <c r="D39" s="27">
        <v>19</v>
      </c>
      <c r="E39" s="42" t="s">
        <v>2216</v>
      </c>
      <c r="F39" s="28" t="s">
        <v>4058</v>
      </c>
      <c r="G39" s="42" t="s">
        <v>2123</v>
      </c>
      <c r="H39" s="42" t="s">
        <v>1615</v>
      </c>
      <c r="I39" s="31" t="s">
        <v>43</v>
      </c>
    </row>
    <row r="40" spans="1:9" x14ac:dyDescent="0.35">
      <c r="A40" s="46" t="s">
        <v>3636</v>
      </c>
      <c r="B40" s="47">
        <v>2021</v>
      </c>
      <c r="C40" s="48" t="s">
        <v>2198</v>
      </c>
      <c r="D40" s="49">
        <v>27</v>
      </c>
      <c r="E40" s="44" t="s">
        <v>3993</v>
      </c>
      <c r="F40" s="24" t="s">
        <v>4058</v>
      </c>
      <c r="G40" s="45" t="s">
        <v>4033</v>
      </c>
      <c r="H40" s="45" t="s">
        <v>1317</v>
      </c>
      <c r="I40" s="50" t="s">
        <v>43</v>
      </c>
    </row>
    <row r="41" spans="1:9" x14ac:dyDescent="0.35">
      <c r="A41" s="38" t="s">
        <v>3637</v>
      </c>
      <c r="B41" s="39">
        <v>2021</v>
      </c>
      <c r="C41" s="40" t="s">
        <v>2198</v>
      </c>
      <c r="D41" s="36">
        <v>24</v>
      </c>
      <c r="E41" s="41" t="s">
        <v>3873</v>
      </c>
      <c r="F41" s="30" t="s">
        <v>4058</v>
      </c>
      <c r="G41" s="42" t="s">
        <v>4033</v>
      </c>
      <c r="H41" s="42" t="s">
        <v>1317</v>
      </c>
      <c r="I41" s="43" t="s">
        <v>43</v>
      </c>
    </row>
    <row r="42" spans="1:9" x14ac:dyDescent="0.35">
      <c r="A42" s="34" t="s">
        <v>3642</v>
      </c>
      <c r="B42" s="21">
        <v>2017</v>
      </c>
      <c r="C42" s="22" t="s">
        <v>2196</v>
      </c>
      <c r="D42" s="21">
        <v>3</v>
      </c>
      <c r="E42" s="23" t="s">
        <v>2217</v>
      </c>
      <c r="F42" s="24" t="s">
        <v>4058</v>
      </c>
      <c r="G42" s="23" t="s">
        <v>437</v>
      </c>
      <c r="H42" s="23" t="s">
        <v>126</v>
      </c>
      <c r="I42" s="25" t="s">
        <v>43</v>
      </c>
    </row>
    <row r="43" spans="1:9" x14ac:dyDescent="0.35">
      <c r="A43" s="33" t="s">
        <v>3642</v>
      </c>
      <c r="B43" s="27">
        <v>2008</v>
      </c>
      <c r="C43" s="28" t="s">
        <v>2198</v>
      </c>
      <c r="D43" s="27">
        <v>23</v>
      </c>
      <c r="E43" s="42" t="s">
        <v>2053</v>
      </c>
      <c r="F43" s="28" t="s">
        <v>4058</v>
      </c>
      <c r="G43" s="42" t="s">
        <v>437</v>
      </c>
      <c r="H43" s="42" t="s">
        <v>126</v>
      </c>
      <c r="I43" s="31" t="s">
        <v>43</v>
      </c>
    </row>
    <row r="44" spans="1:9" x14ac:dyDescent="0.35">
      <c r="A44" s="20" t="s">
        <v>3638</v>
      </c>
      <c r="B44" s="21">
        <v>2020</v>
      </c>
      <c r="C44" s="22" t="s">
        <v>2198</v>
      </c>
      <c r="D44" s="21">
        <v>21</v>
      </c>
      <c r="E44" s="44" t="s">
        <v>378</v>
      </c>
      <c r="F44" s="24" t="s">
        <v>4058</v>
      </c>
      <c r="G44" s="44" t="s">
        <v>437</v>
      </c>
      <c r="H44" s="44" t="s">
        <v>126</v>
      </c>
      <c r="I44" s="25" t="s">
        <v>43</v>
      </c>
    </row>
    <row r="45" spans="1:9" x14ac:dyDescent="0.35">
      <c r="A45" s="26" t="s">
        <v>3638</v>
      </c>
      <c r="B45" s="27">
        <v>2020</v>
      </c>
      <c r="C45" s="28" t="s">
        <v>2197</v>
      </c>
      <c r="D45" s="27">
        <v>12</v>
      </c>
      <c r="E45" s="41" t="s">
        <v>371</v>
      </c>
      <c r="F45" s="30" t="s">
        <v>4058</v>
      </c>
      <c r="G45" s="41" t="s">
        <v>437</v>
      </c>
      <c r="H45" s="41" t="s">
        <v>126</v>
      </c>
      <c r="I45" s="31" t="s">
        <v>43</v>
      </c>
    </row>
    <row r="46" spans="1:9" x14ac:dyDescent="0.35">
      <c r="A46" s="20" t="s">
        <v>3637</v>
      </c>
      <c r="B46" s="21">
        <v>2014</v>
      </c>
      <c r="C46" s="22" t="s">
        <v>2197</v>
      </c>
      <c r="D46" s="21">
        <v>14</v>
      </c>
      <c r="E46" s="32" t="s">
        <v>998</v>
      </c>
      <c r="F46" s="24" t="s">
        <v>4058</v>
      </c>
      <c r="G46" s="32" t="s">
        <v>437</v>
      </c>
      <c r="H46" s="32" t="s">
        <v>126</v>
      </c>
      <c r="I46" s="25" t="s">
        <v>43</v>
      </c>
    </row>
    <row r="47" spans="1:9" x14ac:dyDescent="0.35">
      <c r="A47" s="26" t="s">
        <v>3637</v>
      </c>
      <c r="B47" s="27">
        <v>2013</v>
      </c>
      <c r="C47" s="28" t="s">
        <v>2198</v>
      </c>
      <c r="D47" s="27">
        <v>17</v>
      </c>
      <c r="E47" s="35" t="s">
        <v>1299</v>
      </c>
      <c r="F47" s="30" t="s">
        <v>4058</v>
      </c>
      <c r="G47" s="35" t="s">
        <v>437</v>
      </c>
      <c r="H47" s="35" t="s">
        <v>126</v>
      </c>
      <c r="I47" s="31" t="s">
        <v>43</v>
      </c>
    </row>
    <row r="48" spans="1:9" x14ac:dyDescent="0.35">
      <c r="A48" s="20" t="s">
        <v>3637</v>
      </c>
      <c r="B48" s="21">
        <v>2012</v>
      </c>
      <c r="C48" s="22" t="s">
        <v>2198</v>
      </c>
      <c r="D48" s="21">
        <v>22</v>
      </c>
      <c r="E48" s="51" t="s">
        <v>1299</v>
      </c>
      <c r="F48" s="24" t="s">
        <v>4058</v>
      </c>
      <c r="G48" s="23" t="s">
        <v>437</v>
      </c>
      <c r="H48" s="23" t="s">
        <v>126</v>
      </c>
      <c r="I48" s="25" t="s">
        <v>43</v>
      </c>
    </row>
    <row r="49" spans="1:9" x14ac:dyDescent="0.35">
      <c r="A49" s="26" t="s">
        <v>3637</v>
      </c>
      <c r="B49" s="27">
        <v>2008</v>
      </c>
      <c r="C49" s="28" t="s">
        <v>2198</v>
      </c>
      <c r="D49" s="27">
        <v>28</v>
      </c>
      <c r="E49" s="42" t="s">
        <v>1968</v>
      </c>
      <c r="F49" s="28" t="s">
        <v>4058</v>
      </c>
      <c r="G49" s="42" t="s">
        <v>437</v>
      </c>
      <c r="H49" s="42" t="s">
        <v>126</v>
      </c>
      <c r="I49" s="31" t="s">
        <v>43</v>
      </c>
    </row>
    <row r="50" spans="1:9" x14ac:dyDescent="0.35">
      <c r="A50" s="20" t="s">
        <v>3637</v>
      </c>
      <c r="B50" s="21">
        <v>2008</v>
      </c>
      <c r="C50" s="22" t="s">
        <v>2196</v>
      </c>
      <c r="D50" s="21">
        <v>3</v>
      </c>
      <c r="E50" s="45" t="s">
        <v>1940</v>
      </c>
      <c r="F50" s="22" t="s">
        <v>4058</v>
      </c>
      <c r="G50" s="45" t="s">
        <v>437</v>
      </c>
      <c r="H50" s="45" t="s">
        <v>126</v>
      </c>
      <c r="I50" s="25" t="s">
        <v>43</v>
      </c>
    </row>
    <row r="51" spans="1:9" x14ac:dyDescent="0.35">
      <c r="A51" s="38" t="s">
        <v>3641</v>
      </c>
      <c r="B51" s="39">
        <v>2021</v>
      </c>
      <c r="C51" s="40" t="s">
        <v>2196</v>
      </c>
      <c r="D51" s="36">
        <v>1</v>
      </c>
      <c r="E51" s="41" t="s">
        <v>3826</v>
      </c>
      <c r="F51" s="30" t="s">
        <v>4059</v>
      </c>
      <c r="G51" s="42" t="s">
        <v>413</v>
      </c>
      <c r="H51" s="42" t="s">
        <v>223</v>
      </c>
      <c r="I51" s="43" t="s">
        <v>43</v>
      </c>
    </row>
    <row r="52" spans="1:9" x14ac:dyDescent="0.35">
      <c r="A52" s="46" t="s">
        <v>3637</v>
      </c>
      <c r="B52" s="47">
        <v>2021</v>
      </c>
      <c r="C52" s="48" t="s">
        <v>2196</v>
      </c>
      <c r="D52" s="49">
        <v>4</v>
      </c>
      <c r="E52" s="44" t="s">
        <v>222</v>
      </c>
      <c r="F52" s="24" t="s">
        <v>4058</v>
      </c>
      <c r="G52" s="45" t="s">
        <v>413</v>
      </c>
      <c r="H52" s="45" t="s">
        <v>223</v>
      </c>
      <c r="I52" s="50" t="s">
        <v>43</v>
      </c>
    </row>
    <row r="53" spans="1:9" x14ac:dyDescent="0.35">
      <c r="A53" s="26" t="s">
        <v>3637</v>
      </c>
      <c r="B53" s="27">
        <v>2020</v>
      </c>
      <c r="C53" s="28" t="s">
        <v>2198</v>
      </c>
      <c r="D53" s="27">
        <v>27</v>
      </c>
      <c r="E53" s="41" t="s">
        <v>222</v>
      </c>
      <c r="F53" s="30" t="s">
        <v>4058</v>
      </c>
      <c r="G53" s="41" t="s">
        <v>413</v>
      </c>
      <c r="H53" s="41" t="s">
        <v>223</v>
      </c>
      <c r="I53" s="31" t="s">
        <v>43</v>
      </c>
    </row>
    <row r="54" spans="1:9" x14ac:dyDescent="0.35">
      <c r="A54" s="20" t="s">
        <v>3637</v>
      </c>
      <c r="B54" s="21">
        <v>2014</v>
      </c>
      <c r="C54" s="22" t="s">
        <v>2196</v>
      </c>
      <c r="D54" s="21">
        <v>4</v>
      </c>
      <c r="E54" s="32" t="s">
        <v>1007</v>
      </c>
      <c r="F54" s="24" t="s">
        <v>4058</v>
      </c>
      <c r="G54" s="32" t="s">
        <v>413</v>
      </c>
      <c r="H54" s="32" t="s">
        <v>223</v>
      </c>
      <c r="I54" s="25" t="s">
        <v>43</v>
      </c>
    </row>
    <row r="55" spans="1:9" x14ac:dyDescent="0.35">
      <c r="A55" s="26" t="s">
        <v>3641</v>
      </c>
      <c r="B55" s="27">
        <v>2013</v>
      </c>
      <c r="C55" s="28" t="s">
        <v>2198</v>
      </c>
      <c r="D55" s="27">
        <v>29</v>
      </c>
      <c r="E55" s="29" t="s">
        <v>1315</v>
      </c>
      <c r="F55" s="30" t="s">
        <v>4058</v>
      </c>
      <c r="G55" s="29" t="s">
        <v>1316</v>
      </c>
      <c r="H55" s="29" t="s">
        <v>1317</v>
      </c>
      <c r="I55" s="31" t="s">
        <v>43</v>
      </c>
    </row>
    <row r="56" spans="1:9" x14ac:dyDescent="0.35">
      <c r="A56" s="34" t="s">
        <v>3642</v>
      </c>
      <c r="B56" s="21">
        <v>2017</v>
      </c>
      <c r="C56" s="22" t="s">
        <v>2198</v>
      </c>
      <c r="D56" s="21">
        <v>23</v>
      </c>
      <c r="E56" s="23" t="s">
        <v>2218</v>
      </c>
      <c r="F56" s="24" t="s">
        <v>4058</v>
      </c>
      <c r="G56" s="23" t="s">
        <v>1549</v>
      </c>
      <c r="H56" s="23" t="s">
        <v>1317</v>
      </c>
      <c r="I56" s="25" t="s">
        <v>43</v>
      </c>
    </row>
    <row r="57" spans="1:9" x14ac:dyDescent="0.35">
      <c r="A57" s="33" t="s">
        <v>3642</v>
      </c>
      <c r="B57" s="27">
        <v>2016</v>
      </c>
      <c r="C57" s="28" t="s">
        <v>2198</v>
      </c>
      <c r="D57" s="27">
        <v>20</v>
      </c>
      <c r="E57" s="37" t="s">
        <v>2218</v>
      </c>
      <c r="F57" s="30" t="s">
        <v>4058</v>
      </c>
      <c r="G57" s="37" t="s">
        <v>1549</v>
      </c>
      <c r="H57" s="37" t="s">
        <v>1317</v>
      </c>
      <c r="I57" s="31" t="s">
        <v>43</v>
      </c>
    </row>
    <row r="58" spans="1:9" x14ac:dyDescent="0.35">
      <c r="A58" s="20" t="s">
        <v>3634</v>
      </c>
      <c r="B58" s="21">
        <v>2019</v>
      </c>
      <c r="C58" s="22" t="s">
        <v>2198</v>
      </c>
      <c r="D58" s="21">
        <v>29</v>
      </c>
      <c r="E58" s="23" t="s">
        <v>2219</v>
      </c>
      <c r="F58" s="24" t="s">
        <v>4058</v>
      </c>
      <c r="G58" s="23" t="s">
        <v>1550</v>
      </c>
      <c r="H58" s="23" t="s">
        <v>1317</v>
      </c>
      <c r="I58" s="25" t="s">
        <v>43</v>
      </c>
    </row>
    <row r="59" spans="1:9" x14ac:dyDescent="0.35">
      <c r="A59" s="26" t="s">
        <v>3635</v>
      </c>
      <c r="B59" s="27">
        <v>2008</v>
      </c>
      <c r="C59" s="28" t="s">
        <v>2197</v>
      </c>
      <c r="D59" s="27">
        <v>11</v>
      </c>
      <c r="E59" s="42" t="s">
        <v>1855</v>
      </c>
      <c r="F59" s="28" t="s">
        <v>4058</v>
      </c>
      <c r="G59" s="42" t="s">
        <v>1554</v>
      </c>
      <c r="H59" s="42" t="s">
        <v>1615</v>
      </c>
      <c r="I59" s="31" t="s">
        <v>43</v>
      </c>
    </row>
    <row r="60" spans="1:9" x14ac:dyDescent="0.35">
      <c r="A60" s="20" t="s">
        <v>3638</v>
      </c>
      <c r="B60" s="21">
        <v>2019</v>
      </c>
      <c r="C60" s="22" t="s">
        <v>2198</v>
      </c>
      <c r="D60" s="21">
        <v>24</v>
      </c>
      <c r="E60" s="23" t="s">
        <v>2220</v>
      </c>
      <c r="F60" s="24" t="s">
        <v>4059</v>
      </c>
      <c r="G60" s="23" t="s">
        <v>1554</v>
      </c>
      <c r="H60" s="23" t="s">
        <v>1615</v>
      </c>
      <c r="I60" s="25" t="s">
        <v>43</v>
      </c>
    </row>
    <row r="61" spans="1:9" x14ac:dyDescent="0.35">
      <c r="A61" s="26" t="s">
        <v>3637</v>
      </c>
      <c r="B61" s="27">
        <v>2009</v>
      </c>
      <c r="C61" s="28" t="s">
        <v>2198</v>
      </c>
      <c r="D61" s="27">
        <v>19</v>
      </c>
      <c r="E61" s="42" t="s">
        <v>1666</v>
      </c>
      <c r="F61" s="28" t="s">
        <v>4058</v>
      </c>
      <c r="G61" s="42" t="s">
        <v>1667</v>
      </c>
      <c r="H61" s="42" t="s">
        <v>57</v>
      </c>
      <c r="I61" s="31" t="s">
        <v>43</v>
      </c>
    </row>
    <row r="62" spans="1:9" x14ac:dyDescent="0.35">
      <c r="A62" s="20" t="s">
        <v>3634</v>
      </c>
      <c r="B62" s="21">
        <v>2014</v>
      </c>
      <c r="C62" s="22" t="s">
        <v>2198</v>
      </c>
      <c r="D62" s="21">
        <v>29</v>
      </c>
      <c r="E62" s="32" t="s">
        <v>1049</v>
      </c>
      <c r="F62" s="24" t="s">
        <v>4058</v>
      </c>
      <c r="G62" s="32" t="s">
        <v>56</v>
      </c>
      <c r="H62" s="32" t="s">
        <v>57</v>
      </c>
      <c r="I62" s="25" t="s">
        <v>43</v>
      </c>
    </row>
    <row r="63" spans="1:9" x14ac:dyDescent="0.35">
      <c r="A63" s="26" t="s">
        <v>3634</v>
      </c>
      <c r="B63" s="27">
        <v>2011</v>
      </c>
      <c r="C63" s="28" t="s">
        <v>2198</v>
      </c>
      <c r="D63" s="27">
        <v>30</v>
      </c>
      <c r="E63" s="42" t="s">
        <v>3687</v>
      </c>
      <c r="F63" s="30" t="s">
        <v>4059</v>
      </c>
      <c r="G63" s="42" t="s">
        <v>56</v>
      </c>
      <c r="H63" s="42" t="s">
        <v>57</v>
      </c>
      <c r="I63" s="31" t="s">
        <v>43</v>
      </c>
    </row>
    <row r="64" spans="1:9" x14ac:dyDescent="0.35">
      <c r="A64" s="20" t="s">
        <v>3634</v>
      </c>
      <c r="B64" s="21">
        <v>2010</v>
      </c>
      <c r="C64" s="22" t="s">
        <v>2198</v>
      </c>
      <c r="D64" s="21">
        <v>27</v>
      </c>
      <c r="E64" s="45" t="s">
        <v>3686</v>
      </c>
      <c r="F64" s="22" t="s">
        <v>4059</v>
      </c>
      <c r="G64" s="45" t="s">
        <v>56</v>
      </c>
      <c r="H64" s="45" t="s">
        <v>57</v>
      </c>
      <c r="I64" s="25" t="s">
        <v>43</v>
      </c>
    </row>
    <row r="65" spans="1:9" x14ac:dyDescent="0.35">
      <c r="A65" s="26" t="s">
        <v>3634</v>
      </c>
      <c r="B65" s="27">
        <v>2009</v>
      </c>
      <c r="C65" s="28" t="s">
        <v>2198</v>
      </c>
      <c r="D65" s="27">
        <v>27</v>
      </c>
      <c r="E65" s="42" t="s">
        <v>3686</v>
      </c>
      <c r="F65" s="28" t="s">
        <v>4059</v>
      </c>
      <c r="G65" s="42" t="s">
        <v>56</v>
      </c>
      <c r="H65" s="42" t="s">
        <v>57</v>
      </c>
      <c r="I65" s="31" t="s">
        <v>43</v>
      </c>
    </row>
    <row r="66" spans="1:9" x14ac:dyDescent="0.35">
      <c r="A66" s="20" t="s">
        <v>3635</v>
      </c>
      <c r="B66" s="21">
        <v>2013</v>
      </c>
      <c r="C66" s="22" t="s">
        <v>2198</v>
      </c>
      <c r="D66" s="21">
        <v>30</v>
      </c>
      <c r="E66" s="32" t="s">
        <v>1335</v>
      </c>
      <c r="F66" s="24" t="s">
        <v>4058</v>
      </c>
      <c r="G66" s="32" t="s">
        <v>56</v>
      </c>
      <c r="H66" s="32" t="s">
        <v>57</v>
      </c>
      <c r="I66" s="25" t="s">
        <v>43</v>
      </c>
    </row>
    <row r="67" spans="1:9" x14ac:dyDescent="0.35">
      <c r="A67" s="26" t="s">
        <v>3635</v>
      </c>
      <c r="B67" s="27">
        <v>2013</v>
      </c>
      <c r="C67" s="28" t="s">
        <v>2197</v>
      </c>
      <c r="D67" s="27">
        <v>6</v>
      </c>
      <c r="E67" s="29" t="s">
        <v>1334</v>
      </c>
      <c r="F67" s="30" t="s">
        <v>4058</v>
      </c>
      <c r="G67" s="29" t="s">
        <v>56</v>
      </c>
      <c r="H67" s="29" t="s">
        <v>57</v>
      </c>
      <c r="I67" s="31" t="s">
        <v>43</v>
      </c>
    </row>
    <row r="68" spans="1:9" x14ac:dyDescent="0.35">
      <c r="A68" s="20" t="s">
        <v>3635</v>
      </c>
      <c r="B68" s="21">
        <v>2008</v>
      </c>
      <c r="C68" s="22" t="s">
        <v>2198</v>
      </c>
      <c r="D68" s="21">
        <v>22</v>
      </c>
      <c r="E68" s="45" t="s">
        <v>1865</v>
      </c>
      <c r="F68" s="22" t="s">
        <v>4058</v>
      </c>
      <c r="G68" s="45" t="s">
        <v>56</v>
      </c>
      <c r="H68" s="45" t="s">
        <v>57</v>
      </c>
      <c r="I68" s="25" t="s">
        <v>43</v>
      </c>
    </row>
    <row r="69" spans="1:9" x14ac:dyDescent="0.35">
      <c r="A69" s="26" t="s">
        <v>3636</v>
      </c>
      <c r="B69" s="27">
        <v>2012</v>
      </c>
      <c r="C69" s="28" t="s">
        <v>2197</v>
      </c>
      <c r="D69" s="27">
        <v>12</v>
      </c>
      <c r="E69" s="37" t="s">
        <v>2224</v>
      </c>
      <c r="F69" s="30" t="s">
        <v>4059</v>
      </c>
      <c r="G69" s="37" t="s">
        <v>56</v>
      </c>
      <c r="H69" s="37" t="s">
        <v>57</v>
      </c>
      <c r="I69" s="31" t="s">
        <v>43</v>
      </c>
    </row>
    <row r="70" spans="1:9" x14ac:dyDescent="0.35">
      <c r="A70" s="20" t="s">
        <v>3636</v>
      </c>
      <c r="B70" s="21">
        <v>2011</v>
      </c>
      <c r="C70" s="22" t="s">
        <v>2198</v>
      </c>
      <c r="D70" s="21">
        <v>25</v>
      </c>
      <c r="E70" s="45" t="s">
        <v>2228</v>
      </c>
      <c r="F70" s="24" t="s">
        <v>4058</v>
      </c>
      <c r="G70" s="45" t="s">
        <v>56</v>
      </c>
      <c r="H70" s="45" t="s">
        <v>57</v>
      </c>
      <c r="I70" s="25" t="s">
        <v>43</v>
      </c>
    </row>
    <row r="71" spans="1:9" x14ac:dyDescent="0.35">
      <c r="A71" s="26" t="s">
        <v>3636</v>
      </c>
      <c r="B71" s="27">
        <v>2008</v>
      </c>
      <c r="C71" s="28" t="s">
        <v>2197</v>
      </c>
      <c r="D71" s="27">
        <v>12</v>
      </c>
      <c r="E71" s="42" t="s">
        <v>2011</v>
      </c>
      <c r="F71" s="28" t="s">
        <v>4058</v>
      </c>
      <c r="G71" s="42" t="s">
        <v>56</v>
      </c>
      <c r="H71" s="42" t="s">
        <v>57</v>
      </c>
      <c r="I71" s="31" t="s">
        <v>43</v>
      </c>
    </row>
    <row r="72" spans="1:9" x14ac:dyDescent="0.35">
      <c r="A72" s="20" t="s">
        <v>3641</v>
      </c>
      <c r="B72" s="21">
        <v>2012</v>
      </c>
      <c r="C72" s="22" t="s">
        <v>2197</v>
      </c>
      <c r="D72" s="21">
        <v>6</v>
      </c>
      <c r="E72" s="23" t="s">
        <v>2225</v>
      </c>
      <c r="F72" s="24" t="s">
        <v>4058</v>
      </c>
      <c r="G72" s="23" t="s">
        <v>56</v>
      </c>
      <c r="H72" s="23" t="s">
        <v>57</v>
      </c>
      <c r="I72" s="25" t="s">
        <v>43</v>
      </c>
    </row>
    <row r="73" spans="1:9" x14ac:dyDescent="0.35">
      <c r="A73" s="26" t="s">
        <v>3641</v>
      </c>
      <c r="B73" s="27">
        <v>2011</v>
      </c>
      <c r="C73" s="28" t="s">
        <v>2198</v>
      </c>
      <c r="D73" s="27">
        <v>24</v>
      </c>
      <c r="E73" s="42" t="s">
        <v>2226</v>
      </c>
      <c r="F73" s="30" t="s">
        <v>4059</v>
      </c>
      <c r="G73" s="42" t="s">
        <v>56</v>
      </c>
      <c r="H73" s="42" t="s">
        <v>57</v>
      </c>
      <c r="I73" s="31" t="s">
        <v>43</v>
      </c>
    </row>
    <row r="74" spans="1:9" x14ac:dyDescent="0.35">
      <c r="A74" s="20" t="s">
        <v>3641</v>
      </c>
      <c r="B74" s="21">
        <v>2010</v>
      </c>
      <c r="C74" s="22" t="s">
        <v>2198</v>
      </c>
      <c r="D74" s="21">
        <v>23</v>
      </c>
      <c r="E74" s="45" t="s">
        <v>2231</v>
      </c>
      <c r="F74" s="22" t="s">
        <v>4059</v>
      </c>
      <c r="G74" s="45" t="s">
        <v>56</v>
      </c>
      <c r="H74" s="45" t="s">
        <v>57</v>
      </c>
      <c r="I74" s="25" t="s">
        <v>43</v>
      </c>
    </row>
    <row r="75" spans="1:9" x14ac:dyDescent="0.35">
      <c r="A75" s="26" t="s">
        <v>3641</v>
      </c>
      <c r="B75" s="27">
        <v>2008</v>
      </c>
      <c r="C75" s="28" t="s">
        <v>2197</v>
      </c>
      <c r="D75" s="27">
        <v>11</v>
      </c>
      <c r="E75" s="42" t="s">
        <v>1917</v>
      </c>
      <c r="F75" s="28" t="s">
        <v>4059</v>
      </c>
      <c r="G75" s="42" t="s">
        <v>56</v>
      </c>
      <c r="H75" s="42" t="s">
        <v>57</v>
      </c>
      <c r="I75" s="31" t="s">
        <v>43</v>
      </c>
    </row>
    <row r="76" spans="1:9" x14ac:dyDescent="0.35">
      <c r="A76" s="46" t="s">
        <v>3639</v>
      </c>
      <c r="B76" s="47">
        <v>2021</v>
      </c>
      <c r="C76" s="48" t="s">
        <v>2196</v>
      </c>
      <c r="D76" s="49">
        <v>5</v>
      </c>
      <c r="E76" s="44" t="s">
        <v>3943</v>
      </c>
      <c r="F76" s="24" t="s">
        <v>4058</v>
      </c>
      <c r="G76" s="45" t="s">
        <v>56</v>
      </c>
      <c r="H76" s="45" t="s">
        <v>57</v>
      </c>
      <c r="I76" s="50" t="s">
        <v>43</v>
      </c>
    </row>
    <row r="77" spans="1:9" x14ac:dyDescent="0.35">
      <c r="A77" s="38" t="s">
        <v>3639</v>
      </c>
      <c r="B77" s="39">
        <v>2021</v>
      </c>
      <c r="C77" s="40" t="s">
        <v>2197</v>
      </c>
      <c r="D77" s="36">
        <v>9</v>
      </c>
      <c r="E77" s="41" t="s">
        <v>3947</v>
      </c>
      <c r="F77" s="30" t="s">
        <v>4058</v>
      </c>
      <c r="G77" s="42" t="s">
        <v>56</v>
      </c>
      <c r="H77" s="42" t="s">
        <v>57</v>
      </c>
      <c r="I77" s="43" t="s">
        <v>43</v>
      </c>
    </row>
    <row r="78" spans="1:9" x14ac:dyDescent="0.35">
      <c r="A78" s="20" t="s">
        <v>3639</v>
      </c>
      <c r="B78" s="21">
        <v>2019</v>
      </c>
      <c r="C78" s="22" t="s">
        <v>2197</v>
      </c>
      <c r="D78" s="21">
        <v>14</v>
      </c>
      <c r="E78" s="23" t="s">
        <v>738</v>
      </c>
      <c r="F78" s="24" t="s">
        <v>4058</v>
      </c>
      <c r="G78" s="23" t="s">
        <v>56</v>
      </c>
      <c r="H78" s="23" t="s">
        <v>57</v>
      </c>
      <c r="I78" s="25" t="s">
        <v>43</v>
      </c>
    </row>
    <row r="79" spans="1:9" x14ac:dyDescent="0.35">
      <c r="A79" s="26" t="s">
        <v>3639</v>
      </c>
      <c r="B79" s="27">
        <v>2018</v>
      </c>
      <c r="C79" s="28" t="s">
        <v>2197</v>
      </c>
      <c r="D79" s="27">
        <v>6</v>
      </c>
      <c r="E79" s="37" t="s">
        <v>738</v>
      </c>
      <c r="F79" s="30" t="s">
        <v>4058</v>
      </c>
      <c r="G79" s="42" t="s">
        <v>56</v>
      </c>
      <c r="H79" s="42" t="s">
        <v>57</v>
      </c>
      <c r="I79" s="31" t="s">
        <v>43</v>
      </c>
    </row>
    <row r="80" spans="1:9" x14ac:dyDescent="0.35">
      <c r="A80" s="34" t="s">
        <v>3642</v>
      </c>
      <c r="B80" s="21">
        <v>2011</v>
      </c>
      <c r="C80" s="22" t="s">
        <v>2197</v>
      </c>
      <c r="D80" s="21">
        <v>12</v>
      </c>
      <c r="E80" s="45" t="s">
        <v>2229</v>
      </c>
      <c r="F80" s="24" t="s">
        <v>4058</v>
      </c>
      <c r="G80" s="45" t="s">
        <v>56</v>
      </c>
      <c r="H80" s="45" t="s">
        <v>57</v>
      </c>
      <c r="I80" s="25" t="s">
        <v>43</v>
      </c>
    </row>
    <row r="81" spans="1:9" x14ac:dyDescent="0.35">
      <c r="A81" s="26" t="s">
        <v>3638</v>
      </c>
      <c r="B81" s="27">
        <v>2011</v>
      </c>
      <c r="C81" s="28" t="s">
        <v>2198</v>
      </c>
      <c r="D81" s="27">
        <v>23</v>
      </c>
      <c r="E81" s="42" t="s">
        <v>2227</v>
      </c>
      <c r="F81" s="30" t="s">
        <v>4058</v>
      </c>
      <c r="G81" s="42" t="s">
        <v>56</v>
      </c>
      <c r="H81" s="42" t="s">
        <v>57</v>
      </c>
      <c r="I81" s="31" t="s">
        <v>43</v>
      </c>
    </row>
    <row r="82" spans="1:9" x14ac:dyDescent="0.35">
      <c r="A82" s="46" t="s">
        <v>3637</v>
      </c>
      <c r="B82" s="47">
        <v>2021</v>
      </c>
      <c r="C82" s="48" t="s">
        <v>2197</v>
      </c>
      <c r="D82" s="49">
        <v>11</v>
      </c>
      <c r="E82" s="44" t="s">
        <v>3862</v>
      </c>
      <c r="F82" s="24" t="s">
        <v>4059</v>
      </c>
      <c r="G82" s="45" t="s">
        <v>56</v>
      </c>
      <c r="H82" s="45" t="s">
        <v>57</v>
      </c>
      <c r="I82" s="50" t="s">
        <v>43</v>
      </c>
    </row>
    <row r="83" spans="1:9" x14ac:dyDescent="0.35">
      <c r="A83" s="26" t="s">
        <v>3637</v>
      </c>
      <c r="B83" s="27">
        <v>2019</v>
      </c>
      <c r="C83" s="28" t="s">
        <v>2196</v>
      </c>
      <c r="D83" s="27">
        <v>3</v>
      </c>
      <c r="E83" s="37" t="s">
        <v>2221</v>
      </c>
      <c r="F83" s="30" t="s">
        <v>4058</v>
      </c>
      <c r="G83" s="37" t="s">
        <v>56</v>
      </c>
      <c r="H83" s="37" t="s">
        <v>57</v>
      </c>
      <c r="I83" s="31" t="s">
        <v>43</v>
      </c>
    </row>
    <row r="84" spans="1:9" x14ac:dyDescent="0.35">
      <c r="A84" s="20" t="s">
        <v>3637</v>
      </c>
      <c r="B84" s="21">
        <v>2016</v>
      </c>
      <c r="C84" s="22" t="s">
        <v>2197</v>
      </c>
      <c r="D84" s="21">
        <v>12</v>
      </c>
      <c r="E84" s="23" t="s">
        <v>2222</v>
      </c>
      <c r="F84" s="24" t="s">
        <v>4058</v>
      </c>
      <c r="G84" s="23" t="s">
        <v>56</v>
      </c>
      <c r="H84" s="23" t="s">
        <v>57</v>
      </c>
      <c r="I84" s="25" t="s">
        <v>43</v>
      </c>
    </row>
    <row r="85" spans="1:9" x14ac:dyDescent="0.35">
      <c r="A85" s="26" t="s">
        <v>3637</v>
      </c>
      <c r="B85" s="27">
        <v>2012</v>
      </c>
      <c r="C85" s="28" t="s">
        <v>2198</v>
      </c>
      <c r="D85" s="27">
        <v>18</v>
      </c>
      <c r="E85" s="37" t="s">
        <v>2223</v>
      </c>
      <c r="F85" s="30" t="s">
        <v>4058</v>
      </c>
      <c r="G85" s="37" t="s">
        <v>56</v>
      </c>
      <c r="H85" s="37" t="s">
        <v>57</v>
      </c>
      <c r="I85" s="31" t="s">
        <v>43</v>
      </c>
    </row>
    <row r="86" spans="1:9" x14ac:dyDescent="0.35">
      <c r="A86" s="20" t="s">
        <v>3637</v>
      </c>
      <c r="B86" s="21">
        <v>2010</v>
      </c>
      <c r="C86" s="22" t="s">
        <v>2196</v>
      </c>
      <c r="D86" s="21">
        <v>3</v>
      </c>
      <c r="E86" s="45" t="s">
        <v>2230</v>
      </c>
      <c r="F86" s="22" t="s">
        <v>4058</v>
      </c>
      <c r="G86" s="45" t="s">
        <v>56</v>
      </c>
      <c r="H86" s="45" t="s">
        <v>57</v>
      </c>
      <c r="I86" s="25" t="s">
        <v>43</v>
      </c>
    </row>
    <row r="87" spans="1:9" x14ac:dyDescent="0.35">
      <c r="A87" s="33" t="s">
        <v>3642</v>
      </c>
      <c r="B87" s="27">
        <v>2020</v>
      </c>
      <c r="C87" s="28" t="s">
        <v>2198</v>
      </c>
      <c r="D87" s="27">
        <v>22</v>
      </c>
      <c r="E87" s="41" t="s">
        <v>284</v>
      </c>
      <c r="F87" s="30" t="s">
        <v>4058</v>
      </c>
      <c r="G87" s="41" t="s">
        <v>425</v>
      </c>
      <c r="H87" s="41" t="s">
        <v>223</v>
      </c>
      <c r="I87" s="31" t="s">
        <v>43</v>
      </c>
    </row>
    <row r="88" spans="1:9" x14ac:dyDescent="0.35">
      <c r="A88" s="20" t="s">
        <v>3638</v>
      </c>
      <c r="B88" s="21">
        <v>2008</v>
      </c>
      <c r="C88" s="22" t="s">
        <v>2198</v>
      </c>
      <c r="D88" s="21">
        <v>29</v>
      </c>
      <c r="E88" s="45" t="s">
        <v>2091</v>
      </c>
      <c r="F88" s="22" t="s">
        <v>4058</v>
      </c>
      <c r="G88" s="45" t="s">
        <v>2092</v>
      </c>
      <c r="H88" s="45" t="s">
        <v>2093</v>
      </c>
      <c r="I88" s="25" t="s">
        <v>43</v>
      </c>
    </row>
    <row r="89" spans="1:9" x14ac:dyDescent="0.35">
      <c r="A89" s="26" t="s">
        <v>3641</v>
      </c>
      <c r="B89" s="27">
        <v>2015</v>
      </c>
      <c r="C89" s="28" t="s">
        <v>2197</v>
      </c>
      <c r="D89" s="27">
        <v>10</v>
      </c>
      <c r="E89" s="42" t="s">
        <v>2234</v>
      </c>
      <c r="F89" s="30" t="s">
        <v>4059</v>
      </c>
      <c r="G89" s="42" t="s">
        <v>788</v>
      </c>
      <c r="H89" s="42" t="s">
        <v>126</v>
      </c>
      <c r="I89" s="31" t="s">
        <v>43</v>
      </c>
    </row>
    <row r="90" spans="1:9" x14ac:dyDescent="0.35">
      <c r="A90" s="20" t="s">
        <v>3641</v>
      </c>
      <c r="B90" s="21">
        <v>2013</v>
      </c>
      <c r="C90" s="22" t="s">
        <v>2198</v>
      </c>
      <c r="D90" s="21">
        <v>28</v>
      </c>
      <c r="E90" s="32" t="s">
        <v>1373</v>
      </c>
      <c r="F90" s="24" t="s">
        <v>4058</v>
      </c>
      <c r="G90" s="32" t="s">
        <v>788</v>
      </c>
      <c r="H90" s="32" t="s">
        <v>126</v>
      </c>
      <c r="I90" s="25" t="s">
        <v>43</v>
      </c>
    </row>
    <row r="91" spans="1:9" x14ac:dyDescent="0.35">
      <c r="A91" s="26" t="s">
        <v>3641</v>
      </c>
      <c r="B91" s="27">
        <v>2012</v>
      </c>
      <c r="C91" s="28" t="s">
        <v>2196</v>
      </c>
      <c r="D91" s="27">
        <v>3</v>
      </c>
      <c r="E91" s="37" t="s">
        <v>2233</v>
      </c>
      <c r="F91" s="30" t="s">
        <v>4059</v>
      </c>
      <c r="G91" s="37" t="s">
        <v>788</v>
      </c>
      <c r="H91" s="37" t="s">
        <v>126</v>
      </c>
      <c r="I91" s="31" t="s">
        <v>43</v>
      </c>
    </row>
    <row r="92" spans="1:9" x14ac:dyDescent="0.35">
      <c r="A92" s="20" t="s">
        <v>3641</v>
      </c>
      <c r="B92" s="21">
        <v>2010</v>
      </c>
      <c r="C92" s="22" t="s">
        <v>2196</v>
      </c>
      <c r="D92" s="21">
        <v>3</v>
      </c>
      <c r="E92" s="45" t="s">
        <v>2235</v>
      </c>
      <c r="F92" s="22" t="s">
        <v>4058</v>
      </c>
      <c r="G92" s="45" t="s">
        <v>788</v>
      </c>
      <c r="H92" s="45" t="s">
        <v>126</v>
      </c>
      <c r="I92" s="25" t="s">
        <v>43</v>
      </c>
    </row>
    <row r="93" spans="1:9" x14ac:dyDescent="0.35">
      <c r="A93" s="26" t="s">
        <v>3640</v>
      </c>
      <c r="B93" s="27">
        <v>2018</v>
      </c>
      <c r="C93" s="28" t="s">
        <v>2198</v>
      </c>
      <c r="D93" s="27">
        <v>16</v>
      </c>
      <c r="E93" s="42" t="s">
        <v>787</v>
      </c>
      <c r="F93" s="30" t="s">
        <v>4059</v>
      </c>
      <c r="G93" s="42" t="s">
        <v>788</v>
      </c>
      <c r="H93" s="42" t="s">
        <v>126</v>
      </c>
      <c r="I93" s="31" t="s">
        <v>43</v>
      </c>
    </row>
    <row r="94" spans="1:9" x14ac:dyDescent="0.35">
      <c r="A94" s="20" t="s">
        <v>3639</v>
      </c>
      <c r="B94" s="21">
        <v>2015</v>
      </c>
      <c r="C94" s="22" t="s">
        <v>2198</v>
      </c>
      <c r="D94" s="49">
        <v>26</v>
      </c>
      <c r="E94" s="45" t="s">
        <v>1462</v>
      </c>
      <c r="F94" s="24" t="s">
        <v>4059</v>
      </c>
      <c r="G94" s="45" t="s">
        <v>788</v>
      </c>
      <c r="H94" s="45" t="s">
        <v>126</v>
      </c>
      <c r="I94" s="25" t="s">
        <v>43</v>
      </c>
    </row>
    <row r="95" spans="1:9" x14ac:dyDescent="0.35">
      <c r="A95" s="33" t="s">
        <v>3642</v>
      </c>
      <c r="B95" s="27">
        <v>2016</v>
      </c>
      <c r="C95" s="28" t="s">
        <v>2197</v>
      </c>
      <c r="D95" s="27">
        <v>10</v>
      </c>
      <c r="E95" s="37" t="s">
        <v>2232</v>
      </c>
      <c r="F95" s="30" t="s">
        <v>4058</v>
      </c>
      <c r="G95" s="37" t="s">
        <v>788</v>
      </c>
      <c r="H95" s="37" t="s">
        <v>126</v>
      </c>
      <c r="I95" s="31" t="s">
        <v>43</v>
      </c>
    </row>
    <row r="96" spans="1:9" x14ac:dyDescent="0.35">
      <c r="A96" s="34" t="s">
        <v>3642</v>
      </c>
      <c r="B96" s="21">
        <v>2015</v>
      </c>
      <c r="C96" s="22" t="s">
        <v>2198</v>
      </c>
      <c r="D96" s="21">
        <v>23</v>
      </c>
      <c r="E96" s="23" t="s">
        <v>2232</v>
      </c>
      <c r="F96" s="24" t="s">
        <v>4058</v>
      </c>
      <c r="G96" s="45" t="s">
        <v>788</v>
      </c>
      <c r="H96" s="45" t="s">
        <v>126</v>
      </c>
      <c r="I96" s="25" t="s">
        <v>43</v>
      </c>
    </row>
    <row r="97" spans="1:9" x14ac:dyDescent="0.35">
      <c r="A97" s="33" t="s">
        <v>3642</v>
      </c>
      <c r="B97" s="27">
        <v>2013</v>
      </c>
      <c r="C97" s="28" t="s">
        <v>2197</v>
      </c>
      <c r="D97" s="27">
        <v>7</v>
      </c>
      <c r="E97" s="29" t="s">
        <v>1372</v>
      </c>
      <c r="F97" s="30" t="s">
        <v>4058</v>
      </c>
      <c r="G97" s="29" t="s">
        <v>788</v>
      </c>
      <c r="H97" s="29" t="s">
        <v>126</v>
      </c>
      <c r="I97" s="31" t="s">
        <v>43</v>
      </c>
    </row>
    <row r="98" spans="1:9" x14ac:dyDescent="0.35">
      <c r="A98" s="20" t="s">
        <v>3638</v>
      </c>
      <c r="B98" s="21">
        <v>2008</v>
      </c>
      <c r="C98" s="22" t="s">
        <v>2196</v>
      </c>
      <c r="D98" s="21">
        <v>4</v>
      </c>
      <c r="E98" s="45" t="s">
        <v>2063</v>
      </c>
      <c r="F98" s="22" t="s">
        <v>4058</v>
      </c>
      <c r="G98" s="45" t="s">
        <v>788</v>
      </c>
      <c r="H98" s="45" t="s">
        <v>126</v>
      </c>
      <c r="I98" s="25" t="s">
        <v>43</v>
      </c>
    </row>
    <row r="99" spans="1:9" x14ac:dyDescent="0.35">
      <c r="A99" s="26" t="s">
        <v>3634</v>
      </c>
      <c r="B99" s="27">
        <v>2012</v>
      </c>
      <c r="C99" s="28" t="s">
        <v>2198</v>
      </c>
      <c r="D99" s="27">
        <v>26</v>
      </c>
      <c r="E99" s="37" t="s">
        <v>2249</v>
      </c>
      <c r="F99" s="30" t="s">
        <v>4059</v>
      </c>
      <c r="G99" s="37" t="s">
        <v>557</v>
      </c>
      <c r="H99" s="37" t="s">
        <v>126</v>
      </c>
      <c r="I99" s="31" t="s">
        <v>43</v>
      </c>
    </row>
    <row r="100" spans="1:9" x14ac:dyDescent="0.35">
      <c r="A100" s="20" t="s">
        <v>3634</v>
      </c>
      <c r="B100" s="21">
        <v>2011</v>
      </c>
      <c r="C100" s="22" t="s">
        <v>2198</v>
      </c>
      <c r="D100" s="21">
        <v>21</v>
      </c>
      <c r="E100" s="45" t="s">
        <v>2256</v>
      </c>
      <c r="F100" s="24" t="s">
        <v>4058</v>
      </c>
      <c r="G100" s="45" t="s">
        <v>557</v>
      </c>
      <c r="H100" s="45" t="s">
        <v>126</v>
      </c>
      <c r="I100" s="25" t="s">
        <v>43</v>
      </c>
    </row>
    <row r="101" spans="1:9" x14ac:dyDescent="0.35">
      <c r="A101" s="26" t="s">
        <v>3635</v>
      </c>
      <c r="B101" s="27">
        <v>2020</v>
      </c>
      <c r="C101" s="28" t="s">
        <v>2197</v>
      </c>
      <c r="D101" s="27">
        <v>8</v>
      </c>
      <c r="E101" s="42" t="s">
        <v>125</v>
      </c>
      <c r="F101" s="30" t="s">
        <v>4058</v>
      </c>
      <c r="G101" s="42" t="s">
        <v>557</v>
      </c>
      <c r="H101" s="42" t="s">
        <v>126</v>
      </c>
      <c r="I101" s="31" t="s">
        <v>43</v>
      </c>
    </row>
    <row r="102" spans="1:9" x14ac:dyDescent="0.35">
      <c r="A102" s="20" t="s">
        <v>3635</v>
      </c>
      <c r="B102" s="21">
        <v>2018</v>
      </c>
      <c r="C102" s="22" t="s">
        <v>2197</v>
      </c>
      <c r="D102" s="21">
        <v>8</v>
      </c>
      <c r="E102" s="45" t="s">
        <v>625</v>
      </c>
      <c r="F102" s="24" t="s">
        <v>4058</v>
      </c>
      <c r="G102" s="45" t="s">
        <v>557</v>
      </c>
      <c r="H102" s="45" t="s">
        <v>126</v>
      </c>
      <c r="I102" s="25" t="s">
        <v>43</v>
      </c>
    </row>
    <row r="103" spans="1:9" x14ac:dyDescent="0.35">
      <c r="A103" s="26" t="s">
        <v>3635</v>
      </c>
      <c r="B103" s="27">
        <v>2017</v>
      </c>
      <c r="C103" s="28" t="s">
        <v>2198</v>
      </c>
      <c r="D103" s="27">
        <v>19</v>
      </c>
      <c r="E103" s="37" t="s">
        <v>2239</v>
      </c>
      <c r="F103" s="30" t="s">
        <v>4058</v>
      </c>
      <c r="G103" s="37" t="s">
        <v>557</v>
      </c>
      <c r="H103" s="37" t="s">
        <v>126</v>
      </c>
      <c r="I103" s="31" t="s">
        <v>43</v>
      </c>
    </row>
    <row r="104" spans="1:9" x14ac:dyDescent="0.35">
      <c r="A104" s="20" t="s">
        <v>3635</v>
      </c>
      <c r="B104" s="21">
        <v>2016</v>
      </c>
      <c r="C104" s="22" t="s">
        <v>2198</v>
      </c>
      <c r="D104" s="21">
        <v>16</v>
      </c>
      <c r="E104" s="23" t="s">
        <v>2243</v>
      </c>
      <c r="F104" s="24" t="s">
        <v>4059</v>
      </c>
      <c r="G104" s="23" t="s">
        <v>557</v>
      </c>
      <c r="H104" s="23" t="s">
        <v>126</v>
      </c>
      <c r="I104" s="25" t="s">
        <v>43</v>
      </c>
    </row>
    <row r="105" spans="1:9" x14ac:dyDescent="0.35">
      <c r="A105" s="26" t="s">
        <v>3635</v>
      </c>
      <c r="B105" s="27">
        <v>2016</v>
      </c>
      <c r="C105" s="28" t="s">
        <v>2197</v>
      </c>
      <c r="D105" s="27">
        <v>6</v>
      </c>
      <c r="E105" s="37" t="s">
        <v>2242</v>
      </c>
      <c r="F105" s="30" t="s">
        <v>4058</v>
      </c>
      <c r="G105" s="37" t="s">
        <v>557</v>
      </c>
      <c r="H105" s="37" t="s">
        <v>126</v>
      </c>
      <c r="I105" s="31" t="s">
        <v>43</v>
      </c>
    </row>
    <row r="106" spans="1:9" x14ac:dyDescent="0.35">
      <c r="A106" s="20" t="s">
        <v>3635</v>
      </c>
      <c r="B106" s="21">
        <v>2015</v>
      </c>
      <c r="C106" s="22" t="s">
        <v>2198</v>
      </c>
      <c r="D106" s="21">
        <v>29</v>
      </c>
      <c r="E106" s="23" t="s">
        <v>2242</v>
      </c>
      <c r="F106" s="24" t="s">
        <v>4058</v>
      </c>
      <c r="G106" s="45" t="s">
        <v>557</v>
      </c>
      <c r="H106" s="45" t="s">
        <v>126</v>
      </c>
      <c r="I106" s="25" t="s">
        <v>43</v>
      </c>
    </row>
    <row r="107" spans="1:9" x14ac:dyDescent="0.35">
      <c r="A107" s="26" t="s">
        <v>3635</v>
      </c>
      <c r="B107" s="27">
        <v>2012</v>
      </c>
      <c r="C107" s="28" t="s">
        <v>2198</v>
      </c>
      <c r="D107" s="27">
        <v>17</v>
      </c>
      <c r="E107" s="37" t="s">
        <v>2247</v>
      </c>
      <c r="F107" s="30" t="s">
        <v>4058</v>
      </c>
      <c r="G107" s="37" t="s">
        <v>557</v>
      </c>
      <c r="H107" s="37" t="s">
        <v>126</v>
      </c>
      <c r="I107" s="31" t="s">
        <v>43</v>
      </c>
    </row>
    <row r="108" spans="1:9" x14ac:dyDescent="0.35">
      <c r="A108" s="20" t="s">
        <v>3635</v>
      </c>
      <c r="B108" s="21">
        <v>2012</v>
      </c>
      <c r="C108" s="22" t="s">
        <v>2198</v>
      </c>
      <c r="D108" s="21">
        <v>29</v>
      </c>
      <c r="E108" s="23" t="s">
        <v>2248</v>
      </c>
      <c r="F108" s="24" t="s">
        <v>4059</v>
      </c>
      <c r="G108" s="23" t="s">
        <v>557</v>
      </c>
      <c r="H108" s="23" t="s">
        <v>126</v>
      </c>
      <c r="I108" s="25" t="s">
        <v>43</v>
      </c>
    </row>
    <row r="109" spans="1:9" x14ac:dyDescent="0.35">
      <c r="A109" s="26" t="s">
        <v>3635</v>
      </c>
      <c r="B109" s="27">
        <v>2011</v>
      </c>
      <c r="C109" s="28" t="s">
        <v>2198</v>
      </c>
      <c r="D109" s="27">
        <v>20</v>
      </c>
      <c r="E109" s="42" t="s">
        <v>2255</v>
      </c>
      <c r="F109" s="30" t="s">
        <v>4058</v>
      </c>
      <c r="G109" s="42" t="s">
        <v>557</v>
      </c>
      <c r="H109" s="42" t="s">
        <v>126</v>
      </c>
      <c r="I109" s="31" t="s">
        <v>43</v>
      </c>
    </row>
    <row r="110" spans="1:9" x14ac:dyDescent="0.35">
      <c r="A110" s="20" t="s">
        <v>3635</v>
      </c>
      <c r="B110" s="21">
        <v>2011</v>
      </c>
      <c r="C110" s="22" t="s">
        <v>2198</v>
      </c>
      <c r="D110" s="21">
        <v>21</v>
      </c>
      <c r="E110" s="45" t="s">
        <v>2247</v>
      </c>
      <c r="F110" s="24" t="s">
        <v>4058</v>
      </c>
      <c r="G110" s="45" t="s">
        <v>557</v>
      </c>
      <c r="H110" s="45" t="s">
        <v>126</v>
      </c>
      <c r="I110" s="25" t="s">
        <v>43</v>
      </c>
    </row>
    <row r="111" spans="1:9" x14ac:dyDescent="0.35">
      <c r="A111" s="26" t="s">
        <v>3635</v>
      </c>
      <c r="B111" s="27">
        <v>2009</v>
      </c>
      <c r="C111" s="28" t="s">
        <v>2198</v>
      </c>
      <c r="D111" s="27">
        <v>16</v>
      </c>
      <c r="E111" s="42" t="s">
        <v>1804</v>
      </c>
      <c r="F111" s="28" t="s">
        <v>4058</v>
      </c>
      <c r="G111" s="42" t="s">
        <v>557</v>
      </c>
      <c r="H111" s="42" t="s">
        <v>126</v>
      </c>
      <c r="I111" s="31" t="s">
        <v>43</v>
      </c>
    </row>
    <row r="112" spans="1:9" x14ac:dyDescent="0.35">
      <c r="A112" s="20" t="s">
        <v>3635</v>
      </c>
      <c r="B112" s="21">
        <v>2009</v>
      </c>
      <c r="C112" s="22" t="s">
        <v>2198</v>
      </c>
      <c r="D112" s="21">
        <v>23</v>
      </c>
      <c r="E112" s="45" t="s">
        <v>1809</v>
      </c>
      <c r="F112" s="22" t="s">
        <v>4059</v>
      </c>
      <c r="G112" s="45" t="s">
        <v>557</v>
      </c>
      <c r="H112" s="45" t="s">
        <v>126</v>
      </c>
      <c r="I112" s="25" t="s">
        <v>43</v>
      </c>
    </row>
    <row r="113" spans="1:9" x14ac:dyDescent="0.35">
      <c r="A113" s="26" t="s">
        <v>3635</v>
      </c>
      <c r="B113" s="27">
        <v>2008</v>
      </c>
      <c r="C113" s="28" t="s">
        <v>2198</v>
      </c>
      <c r="D113" s="27">
        <v>30</v>
      </c>
      <c r="E113" s="42" t="s">
        <v>1804</v>
      </c>
      <c r="F113" s="28" t="s">
        <v>4058</v>
      </c>
      <c r="G113" s="42" t="s">
        <v>557</v>
      </c>
      <c r="H113" s="42" t="s">
        <v>126</v>
      </c>
      <c r="I113" s="31" t="s">
        <v>43</v>
      </c>
    </row>
    <row r="114" spans="1:9" x14ac:dyDescent="0.35">
      <c r="A114" s="20" t="s">
        <v>3635</v>
      </c>
      <c r="B114" s="21">
        <v>2008</v>
      </c>
      <c r="C114" s="22" t="s">
        <v>2196</v>
      </c>
      <c r="D114" s="21">
        <v>1</v>
      </c>
      <c r="E114" s="45" t="s">
        <v>2250</v>
      </c>
      <c r="F114" s="22" t="s">
        <v>4059</v>
      </c>
      <c r="G114" s="45" t="s">
        <v>557</v>
      </c>
      <c r="H114" s="45" t="s">
        <v>126</v>
      </c>
      <c r="I114" s="25" t="s">
        <v>43</v>
      </c>
    </row>
    <row r="115" spans="1:9" x14ac:dyDescent="0.35">
      <c r="A115" s="26" t="s">
        <v>3635</v>
      </c>
      <c r="B115" s="27">
        <v>2008</v>
      </c>
      <c r="C115" s="28" t="s">
        <v>2197</v>
      </c>
      <c r="D115" s="27">
        <v>15</v>
      </c>
      <c r="E115" s="42" t="s">
        <v>1858</v>
      </c>
      <c r="F115" s="28" t="s">
        <v>4059</v>
      </c>
      <c r="G115" s="42" t="s">
        <v>557</v>
      </c>
      <c r="H115" s="42" t="s">
        <v>126</v>
      </c>
      <c r="I115" s="31" t="s">
        <v>43</v>
      </c>
    </row>
    <row r="116" spans="1:9" x14ac:dyDescent="0.35">
      <c r="A116" s="20" t="s">
        <v>3635</v>
      </c>
      <c r="B116" s="21">
        <v>2008</v>
      </c>
      <c r="C116" s="22" t="s">
        <v>2197</v>
      </c>
      <c r="D116" s="21">
        <v>9</v>
      </c>
      <c r="E116" s="45" t="s">
        <v>1853</v>
      </c>
      <c r="F116" s="22" t="s">
        <v>4058</v>
      </c>
      <c r="G116" s="45" t="s">
        <v>557</v>
      </c>
      <c r="H116" s="45" t="s">
        <v>126</v>
      </c>
      <c r="I116" s="25" t="s">
        <v>43</v>
      </c>
    </row>
    <row r="117" spans="1:9" x14ac:dyDescent="0.35">
      <c r="A117" s="26" t="s">
        <v>3635</v>
      </c>
      <c r="B117" s="27">
        <v>2008</v>
      </c>
      <c r="C117" s="28" t="s">
        <v>2197</v>
      </c>
      <c r="D117" s="27">
        <v>6</v>
      </c>
      <c r="E117" s="42" t="s">
        <v>1850</v>
      </c>
      <c r="F117" s="28" t="s">
        <v>4059</v>
      </c>
      <c r="G117" s="42" t="s">
        <v>557</v>
      </c>
      <c r="H117" s="42" t="s">
        <v>126</v>
      </c>
      <c r="I117" s="31" t="s">
        <v>43</v>
      </c>
    </row>
    <row r="118" spans="1:9" x14ac:dyDescent="0.35">
      <c r="A118" s="46" t="s">
        <v>3636</v>
      </c>
      <c r="B118" s="47">
        <v>2021</v>
      </c>
      <c r="C118" s="48" t="s">
        <v>2198</v>
      </c>
      <c r="D118" s="49">
        <v>29</v>
      </c>
      <c r="E118" s="44" t="s">
        <v>3995</v>
      </c>
      <c r="F118" s="24" t="s">
        <v>4059</v>
      </c>
      <c r="G118" s="45" t="s">
        <v>557</v>
      </c>
      <c r="H118" s="45" t="s">
        <v>126</v>
      </c>
      <c r="I118" s="50" t="s">
        <v>43</v>
      </c>
    </row>
    <row r="119" spans="1:9" x14ac:dyDescent="0.35">
      <c r="A119" s="38" t="s">
        <v>3636</v>
      </c>
      <c r="B119" s="39">
        <v>2021</v>
      </c>
      <c r="C119" s="40" t="s">
        <v>2196</v>
      </c>
      <c r="D119" s="36">
        <v>3</v>
      </c>
      <c r="E119" s="41" t="s">
        <v>3969</v>
      </c>
      <c r="F119" s="30" t="s">
        <v>4058</v>
      </c>
      <c r="G119" s="42" t="s">
        <v>557</v>
      </c>
      <c r="H119" s="42" t="s">
        <v>126</v>
      </c>
      <c r="I119" s="43" t="s">
        <v>43</v>
      </c>
    </row>
    <row r="120" spans="1:9" x14ac:dyDescent="0.35">
      <c r="A120" s="20" t="s">
        <v>3636</v>
      </c>
      <c r="B120" s="21">
        <v>2019</v>
      </c>
      <c r="C120" s="22" t="s">
        <v>2198</v>
      </c>
      <c r="D120" s="21">
        <v>16</v>
      </c>
      <c r="E120" s="23" t="s">
        <v>574</v>
      </c>
      <c r="F120" s="24" t="s">
        <v>4058</v>
      </c>
      <c r="G120" s="23" t="s">
        <v>557</v>
      </c>
      <c r="H120" s="23" t="s">
        <v>126</v>
      </c>
      <c r="I120" s="25" t="s">
        <v>43</v>
      </c>
    </row>
    <row r="121" spans="1:9" x14ac:dyDescent="0.35">
      <c r="A121" s="26" t="s">
        <v>3636</v>
      </c>
      <c r="B121" s="27">
        <v>2018</v>
      </c>
      <c r="C121" s="28" t="s">
        <v>2198</v>
      </c>
      <c r="D121" s="27">
        <v>26</v>
      </c>
      <c r="E121" s="42" t="s">
        <v>574</v>
      </c>
      <c r="F121" s="30" t="s">
        <v>4058</v>
      </c>
      <c r="G121" s="42" t="s">
        <v>557</v>
      </c>
      <c r="H121" s="42" t="s">
        <v>126</v>
      </c>
      <c r="I121" s="31" t="s">
        <v>43</v>
      </c>
    </row>
    <row r="122" spans="1:9" x14ac:dyDescent="0.35">
      <c r="A122" s="20" t="s">
        <v>3636</v>
      </c>
      <c r="B122" s="21">
        <v>2018</v>
      </c>
      <c r="C122" s="22" t="s">
        <v>2197</v>
      </c>
      <c r="D122" s="21">
        <v>13</v>
      </c>
      <c r="E122" s="45" t="s">
        <v>556</v>
      </c>
      <c r="F122" s="24" t="s">
        <v>4058</v>
      </c>
      <c r="G122" s="45" t="s">
        <v>557</v>
      </c>
      <c r="H122" s="45" t="s">
        <v>126</v>
      </c>
      <c r="I122" s="25" t="s">
        <v>43</v>
      </c>
    </row>
    <row r="123" spans="1:9" x14ac:dyDescent="0.35">
      <c r="A123" s="26" t="s">
        <v>3636</v>
      </c>
      <c r="B123" s="27">
        <v>2017</v>
      </c>
      <c r="C123" s="28" t="s">
        <v>2198</v>
      </c>
      <c r="D123" s="27">
        <v>22</v>
      </c>
      <c r="E123" s="42" t="s">
        <v>556</v>
      </c>
      <c r="F123" s="30" t="s">
        <v>4058</v>
      </c>
      <c r="G123" s="37" t="s">
        <v>557</v>
      </c>
      <c r="H123" s="37" t="s">
        <v>126</v>
      </c>
      <c r="I123" s="31" t="s">
        <v>43</v>
      </c>
    </row>
    <row r="124" spans="1:9" x14ac:dyDescent="0.35">
      <c r="A124" s="20" t="s">
        <v>3636</v>
      </c>
      <c r="B124" s="21">
        <v>2016</v>
      </c>
      <c r="C124" s="22" t="s">
        <v>2198</v>
      </c>
      <c r="D124" s="21">
        <v>21</v>
      </c>
      <c r="E124" s="23" t="s">
        <v>2240</v>
      </c>
      <c r="F124" s="24" t="s">
        <v>4058</v>
      </c>
      <c r="G124" s="23" t="s">
        <v>557</v>
      </c>
      <c r="H124" s="23" t="s">
        <v>126</v>
      </c>
      <c r="I124" s="25" t="s">
        <v>43</v>
      </c>
    </row>
    <row r="125" spans="1:9" x14ac:dyDescent="0.35">
      <c r="A125" s="26" t="s">
        <v>3636</v>
      </c>
      <c r="B125" s="27">
        <v>2015</v>
      </c>
      <c r="C125" s="28" t="s">
        <v>2198</v>
      </c>
      <c r="D125" s="27">
        <v>17</v>
      </c>
      <c r="E125" s="42" t="s">
        <v>2258</v>
      </c>
      <c r="F125" s="30" t="s">
        <v>4059</v>
      </c>
      <c r="G125" s="42" t="s">
        <v>557</v>
      </c>
      <c r="H125" s="42" t="s">
        <v>126</v>
      </c>
      <c r="I125" s="31" t="s">
        <v>43</v>
      </c>
    </row>
    <row r="126" spans="1:9" x14ac:dyDescent="0.35">
      <c r="A126" s="20" t="s">
        <v>3636</v>
      </c>
      <c r="B126" s="21">
        <v>2015</v>
      </c>
      <c r="C126" s="22" t="s">
        <v>2197</v>
      </c>
      <c r="D126" s="21">
        <v>10</v>
      </c>
      <c r="E126" s="45" t="s">
        <v>1115</v>
      </c>
      <c r="F126" s="24" t="s">
        <v>4059</v>
      </c>
      <c r="G126" s="45" t="s">
        <v>557</v>
      </c>
      <c r="H126" s="45" t="s">
        <v>126</v>
      </c>
      <c r="I126" s="25" t="s">
        <v>43</v>
      </c>
    </row>
    <row r="127" spans="1:9" x14ac:dyDescent="0.35">
      <c r="A127" s="26" t="s">
        <v>3636</v>
      </c>
      <c r="B127" s="27">
        <v>2014</v>
      </c>
      <c r="C127" s="28" t="s">
        <v>2198</v>
      </c>
      <c r="D127" s="27">
        <v>26</v>
      </c>
      <c r="E127" s="42" t="s">
        <v>1115</v>
      </c>
      <c r="F127" s="30" t="s">
        <v>4059</v>
      </c>
      <c r="G127" s="29" t="s">
        <v>557</v>
      </c>
      <c r="H127" s="29" t="s">
        <v>126</v>
      </c>
      <c r="I127" s="31" t="s">
        <v>43</v>
      </c>
    </row>
    <row r="128" spans="1:9" x14ac:dyDescent="0.35">
      <c r="A128" s="20" t="s">
        <v>3636</v>
      </c>
      <c r="B128" s="21">
        <v>2012</v>
      </c>
      <c r="C128" s="22" t="s">
        <v>2196</v>
      </c>
      <c r="D128" s="21">
        <v>2</v>
      </c>
      <c r="E128" s="23" t="s">
        <v>2244</v>
      </c>
      <c r="F128" s="24" t="s">
        <v>4058</v>
      </c>
      <c r="G128" s="23" t="s">
        <v>557</v>
      </c>
      <c r="H128" s="23" t="s">
        <v>126</v>
      </c>
      <c r="I128" s="25" t="s">
        <v>43</v>
      </c>
    </row>
    <row r="129" spans="1:9" x14ac:dyDescent="0.35">
      <c r="A129" s="26" t="s">
        <v>3636</v>
      </c>
      <c r="B129" s="27">
        <v>2011</v>
      </c>
      <c r="C129" s="28" t="s">
        <v>2198</v>
      </c>
      <c r="D129" s="27">
        <v>28</v>
      </c>
      <c r="E129" s="42" t="s">
        <v>2252</v>
      </c>
      <c r="F129" s="30" t="s">
        <v>4058</v>
      </c>
      <c r="G129" s="42" t="s">
        <v>557</v>
      </c>
      <c r="H129" s="42" t="s">
        <v>126</v>
      </c>
      <c r="I129" s="31" t="s">
        <v>43</v>
      </c>
    </row>
    <row r="130" spans="1:9" x14ac:dyDescent="0.35">
      <c r="A130" s="20" t="s">
        <v>3636</v>
      </c>
      <c r="B130" s="21">
        <v>2011</v>
      </c>
      <c r="C130" s="22" t="s">
        <v>2197</v>
      </c>
      <c r="D130" s="21">
        <v>6</v>
      </c>
      <c r="E130" s="23" t="s">
        <v>2244</v>
      </c>
      <c r="F130" s="24" t="s">
        <v>4058</v>
      </c>
      <c r="G130" s="45" t="s">
        <v>557</v>
      </c>
      <c r="H130" s="45" t="s">
        <v>126</v>
      </c>
      <c r="I130" s="25" t="s">
        <v>43</v>
      </c>
    </row>
    <row r="131" spans="1:9" x14ac:dyDescent="0.35">
      <c r="A131" s="26" t="s">
        <v>3636</v>
      </c>
      <c r="B131" s="27">
        <v>2009</v>
      </c>
      <c r="C131" s="28" t="s">
        <v>2198</v>
      </c>
      <c r="D131" s="27">
        <v>25</v>
      </c>
      <c r="E131" s="42" t="s">
        <v>4060</v>
      </c>
      <c r="F131" s="28" t="s">
        <v>4058</v>
      </c>
      <c r="G131" s="42" t="s">
        <v>557</v>
      </c>
      <c r="H131" s="42" t="s">
        <v>126</v>
      </c>
      <c r="I131" s="31" t="s">
        <v>43</v>
      </c>
    </row>
    <row r="132" spans="1:9" x14ac:dyDescent="0.35">
      <c r="A132" s="20" t="s">
        <v>3636</v>
      </c>
      <c r="B132" s="21">
        <v>2008</v>
      </c>
      <c r="C132" s="22" t="s">
        <v>2197</v>
      </c>
      <c r="D132" s="21">
        <v>15</v>
      </c>
      <c r="E132" s="45" t="s">
        <v>2014</v>
      </c>
      <c r="F132" s="22" t="s">
        <v>4059</v>
      </c>
      <c r="G132" s="45" t="s">
        <v>557</v>
      </c>
      <c r="H132" s="45" t="s">
        <v>126</v>
      </c>
      <c r="I132" s="25" t="s">
        <v>43</v>
      </c>
    </row>
    <row r="133" spans="1:9" x14ac:dyDescent="0.35">
      <c r="A133" s="26" t="s">
        <v>3641</v>
      </c>
      <c r="B133" s="27">
        <v>2014</v>
      </c>
      <c r="C133" s="28" t="s">
        <v>2197</v>
      </c>
      <c r="D133" s="27">
        <v>10</v>
      </c>
      <c r="E133" s="29" t="s">
        <v>1116</v>
      </c>
      <c r="F133" s="30" t="s">
        <v>4059</v>
      </c>
      <c r="G133" s="29" t="s">
        <v>557</v>
      </c>
      <c r="H133" s="29" t="s">
        <v>126</v>
      </c>
      <c r="I133" s="31" t="s">
        <v>43</v>
      </c>
    </row>
    <row r="134" spans="1:9" x14ac:dyDescent="0.35">
      <c r="A134" s="20" t="s">
        <v>3641</v>
      </c>
      <c r="B134" s="21">
        <v>2013</v>
      </c>
      <c r="C134" s="22" t="s">
        <v>2198</v>
      </c>
      <c r="D134" s="21">
        <v>19</v>
      </c>
      <c r="E134" s="32" t="s">
        <v>1390</v>
      </c>
      <c r="F134" s="24" t="s">
        <v>4058</v>
      </c>
      <c r="G134" s="32" t="s">
        <v>557</v>
      </c>
      <c r="H134" s="32" t="s">
        <v>126</v>
      </c>
      <c r="I134" s="25" t="s">
        <v>43</v>
      </c>
    </row>
    <row r="135" spans="1:9" x14ac:dyDescent="0.35">
      <c r="A135" s="26" t="s">
        <v>3641</v>
      </c>
      <c r="B135" s="27">
        <v>2010</v>
      </c>
      <c r="C135" s="28" t="s">
        <v>2197</v>
      </c>
      <c r="D135" s="27">
        <v>15</v>
      </c>
      <c r="E135" s="42" t="s">
        <v>2259</v>
      </c>
      <c r="F135" s="28" t="s">
        <v>4059</v>
      </c>
      <c r="G135" s="42" t="s">
        <v>557</v>
      </c>
      <c r="H135" s="42" t="s">
        <v>126</v>
      </c>
      <c r="I135" s="31" t="s">
        <v>43</v>
      </c>
    </row>
    <row r="136" spans="1:9" x14ac:dyDescent="0.35">
      <c r="A136" s="20" t="s">
        <v>3641</v>
      </c>
      <c r="B136" s="21">
        <v>2009</v>
      </c>
      <c r="C136" s="22" t="s">
        <v>2198</v>
      </c>
      <c r="D136" s="21">
        <v>18</v>
      </c>
      <c r="E136" s="45" t="s">
        <v>1828</v>
      </c>
      <c r="F136" s="22" t="s">
        <v>4058</v>
      </c>
      <c r="G136" s="45" t="s">
        <v>557</v>
      </c>
      <c r="H136" s="45" t="s">
        <v>126</v>
      </c>
      <c r="I136" s="25" t="s">
        <v>43</v>
      </c>
    </row>
    <row r="137" spans="1:9" x14ac:dyDescent="0.35">
      <c r="A137" s="33" t="s">
        <v>3642</v>
      </c>
      <c r="B137" s="27">
        <v>2020</v>
      </c>
      <c r="C137" s="28" t="s">
        <v>2197</v>
      </c>
      <c r="D137" s="27">
        <v>12</v>
      </c>
      <c r="E137" s="42" t="s">
        <v>273</v>
      </c>
      <c r="F137" s="30" t="s">
        <v>4058</v>
      </c>
      <c r="G137" s="42" t="s">
        <v>557</v>
      </c>
      <c r="H137" s="42" t="s">
        <v>126</v>
      </c>
      <c r="I137" s="31" t="s">
        <v>43</v>
      </c>
    </row>
    <row r="138" spans="1:9" x14ac:dyDescent="0.35">
      <c r="A138" s="34" t="s">
        <v>3642</v>
      </c>
      <c r="B138" s="21">
        <v>2017</v>
      </c>
      <c r="C138" s="22" t="s">
        <v>2197</v>
      </c>
      <c r="D138" s="21">
        <v>13</v>
      </c>
      <c r="E138" s="23" t="s">
        <v>2238</v>
      </c>
      <c r="F138" s="24" t="s">
        <v>4058</v>
      </c>
      <c r="G138" s="23" t="s">
        <v>557</v>
      </c>
      <c r="H138" s="23" t="s">
        <v>126</v>
      </c>
      <c r="I138" s="25" t="s">
        <v>43</v>
      </c>
    </row>
    <row r="139" spans="1:9" x14ac:dyDescent="0.35">
      <c r="A139" s="33" t="s">
        <v>3642</v>
      </c>
      <c r="B139" s="27">
        <v>2016</v>
      </c>
      <c r="C139" s="28" t="s">
        <v>2198</v>
      </c>
      <c r="D139" s="27">
        <v>26</v>
      </c>
      <c r="E139" s="37" t="s">
        <v>2238</v>
      </c>
      <c r="F139" s="30" t="s">
        <v>4058</v>
      </c>
      <c r="G139" s="37" t="s">
        <v>557</v>
      </c>
      <c r="H139" s="37" t="s">
        <v>126</v>
      </c>
      <c r="I139" s="31" t="s">
        <v>43</v>
      </c>
    </row>
    <row r="140" spans="1:9" x14ac:dyDescent="0.35">
      <c r="A140" s="34" t="s">
        <v>3642</v>
      </c>
      <c r="B140" s="21">
        <v>2016</v>
      </c>
      <c r="C140" s="22" t="s">
        <v>2198</v>
      </c>
      <c r="D140" s="21">
        <v>28</v>
      </c>
      <c r="E140" s="23" t="s">
        <v>2241</v>
      </c>
      <c r="F140" s="24" t="s">
        <v>4058</v>
      </c>
      <c r="G140" s="23" t="s">
        <v>557</v>
      </c>
      <c r="H140" s="23" t="s">
        <v>126</v>
      </c>
      <c r="I140" s="25" t="s">
        <v>43</v>
      </c>
    </row>
    <row r="141" spans="1:9" x14ac:dyDescent="0.35">
      <c r="A141" s="33" t="s">
        <v>3642</v>
      </c>
      <c r="B141" s="27">
        <v>2015</v>
      </c>
      <c r="C141" s="28" t="s">
        <v>2198</v>
      </c>
      <c r="D141" s="27">
        <v>28</v>
      </c>
      <c r="E141" s="37" t="s">
        <v>2241</v>
      </c>
      <c r="F141" s="30" t="s">
        <v>4058</v>
      </c>
      <c r="G141" s="42" t="s">
        <v>557</v>
      </c>
      <c r="H141" s="42" t="s">
        <v>126</v>
      </c>
      <c r="I141" s="31" t="s">
        <v>43</v>
      </c>
    </row>
    <row r="142" spans="1:9" x14ac:dyDescent="0.35">
      <c r="A142" s="34" t="s">
        <v>3642</v>
      </c>
      <c r="B142" s="21">
        <v>2015</v>
      </c>
      <c r="C142" s="22" t="s">
        <v>2197</v>
      </c>
      <c r="D142" s="21">
        <v>6</v>
      </c>
      <c r="E142" s="45" t="s">
        <v>2257</v>
      </c>
      <c r="F142" s="24" t="s">
        <v>4058</v>
      </c>
      <c r="G142" s="45" t="s">
        <v>557</v>
      </c>
      <c r="H142" s="45" t="s">
        <v>126</v>
      </c>
      <c r="I142" s="25" t="s">
        <v>43</v>
      </c>
    </row>
    <row r="143" spans="1:9" x14ac:dyDescent="0.35">
      <c r="A143" s="33" t="s">
        <v>3642</v>
      </c>
      <c r="B143" s="27">
        <v>2012</v>
      </c>
      <c r="C143" s="28" t="s">
        <v>2198</v>
      </c>
      <c r="D143" s="27">
        <v>23</v>
      </c>
      <c r="E143" s="37" t="s">
        <v>2246</v>
      </c>
      <c r="F143" s="30" t="s">
        <v>4058</v>
      </c>
      <c r="G143" s="37" t="s">
        <v>557</v>
      </c>
      <c r="H143" s="37" t="s">
        <v>126</v>
      </c>
      <c r="I143" s="31" t="s">
        <v>43</v>
      </c>
    </row>
    <row r="144" spans="1:9" x14ac:dyDescent="0.35">
      <c r="A144" s="34" t="s">
        <v>3642</v>
      </c>
      <c r="B144" s="21">
        <v>2011</v>
      </c>
      <c r="C144" s="22" t="s">
        <v>2198</v>
      </c>
      <c r="D144" s="21">
        <v>29</v>
      </c>
      <c r="E144" s="45" t="s">
        <v>2253</v>
      </c>
      <c r="F144" s="24" t="s">
        <v>4058</v>
      </c>
      <c r="G144" s="45" t="s">
        <v>557</v>
      </c>
      <c r="H144" s="45" t="s">
        <v>126</v>
      </c>
      <c r="I144" s="25" t="s">
        <v>43</v>
      </c>
    </row>
    <row r="145" spans="1:9" x14ac:dyDescent="0.35">
      <c r="A145" s="33" t="s">
        <v>3642</v>
      </c>
      <c r="B145" s="27">
        <v>2009</v>
      </c>
      <c r="C145" s="28" t="s">
        <v>2197</v>
      </c>
      <c r="D145" s="27">
        <v>13</v>
      </c>
      <c r="E145" s="42" t="s">
        <v>1717</v>
      </c>
      <c r="F145" s="28" t="s">
        <v>4058</v>
      </c>
      <c r="G145" s="42" t="s">
        <v>557</v>
      </c>
      <c r="H145" s="42" t="s">
        <v>126</v>
      </c>
      <c r="I145" s="31" t="s">
        <v>43</v>
      </c>
    </row>
    <row r="146" spans="1:9" x14ac:dyDescent="0.35">
      <c r="A146" s="34" t="s">
        <v>3642</v>
      </c>
      <c r="B146" s="21">
        <v>2008</v>
      </c>
      <c r="C146" s="22" t="s">
        <v>2198</v>
      </c>
      <c r="D146" s="21">
        <v>22</v>
      </c>
      <c r="E146" s="45" t="s">
        <v>2052</v>
      </c>
      <c r="F146" s="22" t="s">
        <v>4058</v>
      </c>
      <c r="G146" s="45" t="s">
        <v>557</v>
      </c>
      <c r="H146" s="45" t="s">
        <v>126</v>
      </c>
      <c r="I146" s="25" t="s">
        <v>43</v>
      </c>
    </row>
    <row r="147" spans="1:9" x14ac:dyDescent="0.35">
      <c r="A147" s="26" t="s">
        <v>3638</v>
      </c>
      <c r="B147" s="27">
        <v>2017</v>
      </c>
      <c r="C147" s="28" t="s">
        <v>2197</v>
      </c>
      <c r="D147" s="27">
        <v>10</v>
      </c>
      <c r="E147" s="37" t="s">
        <v>2236</v>
      </c>
      <c r="F147" s="30" t="s">
        <v>4058</v>
      </c>
      <c r="G147" s="37" t="s">
        <v>557</v>
      </c>
      <c r="H147" s="37" t="s">
        <v>126</v>
      </c>
      <c r="I147" s="31" t="s">
        <v>43</v>
      </c>
    </row>
    <row r="148" spans="1:9" x14ac:dyDescent="0.35">
      <c r="A148" s="20" t="s">
        <v>3638</v>
      </c>
      <c r="B148" s="21">
        <v>2016</v>
      </c>
      <c r="C148" s="22" t="s">
        <v>2198</v>
      </c>
      <c r="D148" s="21">
        <v>19</v>
      </c>
      <c r="E148" s="23" t="s">
        <v>2236</v>
      </c>
      <c r="F148" s="24" t="s">
        <v>4058</v>
      </c>
      <c r="G148" s="23" t="s">
        <v>557</v>
      </c>
      <c r="H148" s="23" t="s">
        <v>126</v>
      </c>
      <c r="I148" s="25" t="s">
        <v>43</v>
      </c>
    </row>
    <row r="149" spans="1:9" x14ac:dyDescent="0.35">
      <c r="A149" s="26" t="s">
        <v>3637</v>
      </c>
      <c r="B149" s="27">
        <v>2017</v>
      </c>
      <c r="C149" s="28" t="s">
        <v>2198</v>
      </c>
      <c r="D149" s="27">
        <v>26</v>
      </c>
      <c r="E149" s="37" t="s">
        <v>2237</v>
      </c>
      <c r="F149" s="30" t="s">
        <v>4058</v>
      </c>
      <c r="G149" s="37" t="s">
        <v>557</v>
      </c>
      <c r="H149" s="37" t="s">
        <v>126</v>
      </c>
      <c r="I149" s="31" t="s">
        <v>43</v>
      </c>
    </row>
    <row r="150" spans="1:9" x14ac:dyDescent="0.35">
      <c r="A150" s="20" t="s">
        <v>3637</v>
      </c>
      <c r="B150" s="21">
        <v>2013</v>
      </c>
      <c r="C150" s="22" t="s">
        <v>2197</v>
      </c>
      <c r="D150" s="21">
        <v>7</v>
      </c>
      <c r="E150" s="51" t="s">
        <v>1389</v>
      </c>
      <c r="F150" s="24" t="s">
        <v>4058</v>
      </c>
      <c r="G150" s="51" t="s">
        <v>557</v>
      </c>
      <c r="H150" s="51" t="s">
        <v>126</v>
      </c>
      <c r="I150" s="25" t="s">
        <v>43</v>
      </c>
    </row>
    <row r="151" spans="1:9" x14ac:dyDescent="0.35">
      <c r="A151" s="26" t="s">
        <v>3637</v>
      </c>
      <c r="B151" s="27">
        <v>2012</v>
      </c>
      <c r="C151" s="28" t="s">
        <v>2197</v>
      </c>
      <c r="D151" s="27">
        <v>15</v>
      </c>
      <c r="E151" s="37" t="s">
        <v>2245</v>
      </c>
      <c r="F151" s="30" t="s">
        <v>4058</v>
      </c>
      <c r="G151" s="37" t="s">
        <v>557</v>
      </c>
      <c r="H151" s="37" t="s">
        <v>126</v>
      </c>
      <c r="I151" s="31" t="s">
        <v>43</v>
      </c>
    </row>
    <row r="152" spans="1:9" x14ac:dyDescent="0.35">
      <c r="A152" s="20" t="s">
        <v>3637</v>
      </c>
      <c r="B152" s="21">
        <v>2011</v>
      </c>
      <c r="C152" s="22" t="s">
        <v>2197</v>
      </c>
      <c r="D152" s="21">
        <v>9</v>
      </c>
      <c r="E152" s="45" t="s">
        <v>2254</v>
      </c>
      <c r="F152" s="24" t="s">
        <v>4058</v>
      </c>
      <c r="G152" s="45" t="s">
        <v>557</v>
      </c>
      <c r="H152" s="45" t="s">
        <v>126</v>
      </c>
      <c r="I152" s="25" t="s">
        <v>43</v>
      </c>
    </row>
    <row r="153" spans="1:9" x14ac:dyDescent="0.35">
      <c r="A153" s="26" t="s">
        <v>3637</v>
      </c>
      <c r="B153" s="27">
        <v>2011</v>
      </c>
      <c r="C153" s="28" t="s">
        <v>2197</v>
      </c>
      <c r="D153" s="27">
        <v>14</v>
      </c>
      <c r="E153" s="42" t="s">
        <v>2251</v>
      </c>
      <c r="F153" s="30" t="s">
        <v>4058</v>
      </c>
      <c r="G153" s="42" t="s">
        <v>557</v>
      </c>
      <c r="H153" s="42" t="s">
        <v>126</v>
      </c>
      <c r="I153" s="31" t="s">
        <v>43</v>
      </c>
    </row>
    <row r="154" spans="1:9" x14ac:dyDescent="0.35">
      <c r="A154" s="20" t="s">
        <v>3637</v>
      </c>
      <c r="B154" s="21">
        <v>2010</v>
      </c>
      <c r="C154" s="22" t="s">
        <v>2196</v>
      </c>
      <c r="D154" s="21">
        <v>5</v>
      </c>
      <c r="E154" s="45" t="s">
        <v>3699</v>
      </c>
      <c r="F154" s="22" t="s">
        <v>4058</v>
      </c>
      <c r="G154" s="45" t="s">
        <v>557</v>
      </c>
      <c r="H154" s="45" t="s">
        <v>126</v>
      </c>
      <c r="I154" s="25" t="s">
        <v>43</v>
      </c>
    </row>
    <row r="155" spans="1:9" x14ac:dyDescent="0.35">
      <c r="A155" s="26" t="s">
        <v>3637</v>
      </c>
      <c r="B155" s="27">
        <v>2009</v>
      </c>
      <c r="C155" s="28" t="s">
        <v>2197</v>
      </c>
      <c r="D155" s="27">
        <v>9</v>
      </c>
      <c r="E155" s="42" t="s">
        <v>3699</v>
      </c>
      <c r="F155" s="28" t="s">
        <v>4058</v>
      </c>
      <c r="G155" s="42" t="s">
        <v>557</v>
      </c>
      <c r="H155" s="42" t="s">
        <v>126</v>
      </c>
      <c r="I155" s="31" t="s">
        <v>43</v>
      </c>
    </row>
    <row r="156" spans="1:9" x14ac:dyDescent="0.35">
      <c r="A156" s="20" t="s">
        <v>3637</v>
      </c>
      <c r="B156" s="21">
        <v>2008</v>
      </c>
      <c r="C156" s="22" t="s">
        <v>2198</v>
      </c>
      <c r="D156" s="21">
        <v>29</v>
      </c>
      <c r="E156" s="45" t="s">
        <v>1969</v>
      </c>
      <c r="F156" s="22" t="s">
        <v>4059</v>
      </c>
      <c r="G156" s="45" t="s">
        <v>557</v>
      </c>
      <c r="H156" s="45" t="s">
        <v>126</v>
      </c>
      <c r="I156" s="25" t="s">
        <v>43</v>
      </c>
    </row>
    <row r="157" spans="1:9" x14ac:dyDescent="0.35">
      <c r="A157" s="26" t="s">
        <v>3637</v>
      </c>
      <c r="B157" s="27">
        <v>2010</v>
      </c>
      <c r="C157" s="28" t="s">
        <v>2197</v>
      </c>
      <c r="D157" s="27">
        <v>10</v>
      </c>
      <c r="E157" s="42" t="s">
        <v>2260</v>
      </c>
      <c r="F157" s="28" t="s">
        <v>4058</v>
      </c>
      <c r="G157" s="42" t="s">
        <v>2152</v>
      </c>
      <c r="H157" s="42" t="s">
        <v>126</v>
      </c>
      <c r="I157" s="31" t="s">
        <v>43</v>
      </c>
    </row>
    <row r="158" spans="1:9" x14ac:dyDescent="0.35">
      <c r="A158" s="20" t="s">
        <v>3634</v>
      </c>
      <c r="B158" s="21">
        <v>2015</v>
      </c>
      <c r="C158" s="22" t="s">
        <v>2198</v>
      </c>
      <c r="D158" s="21">
        <v>18</v>
      </c>
      <c r="E158" s="23" t="s">
        <v>2262</v>
      </c>
      <c r="F158" s="24" t="s">
        <v>4059</v>
      </c>
      <c r="G158" s="23" t="s">
        <v>1588</v>
      </c>
      <c r="H158" s="23" t="s">
        <v>57</v>
      </c>
      <c r="I158" s="25" t="s">
        <v>43</v>
      </c>
    </row>
    <row r="159" spans="1:9" x14ac:dyDescent="0.35">
      <c r="A159" s="26" t="s">
        <v>3635</v>
      </c>
      <c r="B159" s="27">
        <v>2016</v>
      </c>
      <c r="C159" s="28" t="s">
        <v>2198</v>
      </c>
      <c r="D159" s="27">
        <v>29</v>
      </c>
      <c r="E159" s="37" t="s">
        <v>2261</v>
      </c>
      <c r="F159" s="30" t="s">
        <v>4058</v>
      </c>
      <c r="G159" s="37" t="s">
        <v>1588</v>
      </c>
      <c r="H159" s="37" t="s">
        <v>57</v>
      </c>
      <c r="I159" s="31" t="s">
        <v>43</v>
      </c>
    </row>
    <row r="160" spans="1:9" x14ac:dyDescent="0.35">
      <c r="A160" s="20" t="s">
        <v>3638</v>
      </c>
      <c r="B160" s="21">
        <v>2015</v>
      </c>
      <c r="C160" s="22" t="s">
        <v>2198</v>
      </c>
      <c r="D160" s="21">
        <v>25</v>
      </c>
      <c r="E160" s="23" t="s">
        <v>2264</v>
      </c>
      <c r="F160" s="24" t="s">
        <v>4058</v>
      </c>
      <c r="G160" s="23" t="s">
        <v>2153</v>
      </c>
      <c r="H160" s="23" t="s">
        <v>1615</v>
      </c>
      <c r="I160" s="25" t="s">
        <v>43</v>
      </c>
    </row>
    <row r="161" spans="1:9" x14ac:dyDescent="0.35">
      <c r="A161" s="26" t="s">
        <v>3637</v>
      </c>
      <c r="B161" s="27">
        <v>2011</v>
      </c>
      <c r="C161" s="28" t="s">
        <v>2197</v>
      </c>
      <c r="D161" s="27">
        <v>15</v>
      </c>
      <c r="E161" s="37" t="s">
        <v>2263</v>
      </c>
      <c r="F161" s="30" t="s">
        <v>4058</v>
      </c>
      <c r="G161" s="37" t="s">
        <v>2153</v>
      </c>
      <c r="H161" s="37" t="s">
        <v>1615</v>
      </c>
      <c r="I161" s="31" t="s">
        <v>43</v>
      </c>
    </row>
    <row r="162" spans="1:9" x14ac:dyDescent="0.35">
      <c r="A162" s="46" t="s">
        <v>3634</v>
      </c>
      <c r="B162" s="47">
        <v>2021</v>
      </c>
      <c r="C162" s="48" t="s">
        <v>2198</v>
      </c>
      <c r="D162" s="49">
        <v>17</v>
      </c>
      <c r="E162" s="44" t="s">
        <v>3787</v>
      </c>
      <c r="F162" s="24" t="s">
        <v>4059</v>
      </c>
      <c r="G162" s="45" t="s">
        <v>70</v>
      </c>
      <c r="H162" s="45" t="s">
        <v>36</v>
      </c>
      <c r="I162" s="50" t="s">
        <v>27</v>
      </c>
    </row>
    <row r="163" spans="1:9" x14ac:dyDescent="0.35">
      <c r="A163" s="38" t="s">
        <v>3634</v>
      </c>
      <c r="B163" s="39">
        <v>2021</v>
      </c>
      <c r="C163" s="40" t="s">
        <v>2197</v>
      </c>
      <c r="D163" s="36">
        <v>7</v>
      </c>
      <c r="E163" s="41" t="s">
        <v>3777</v>
      </c>
      <c r="F163" s="30" t="s">
        <v>4058</v>
      </c>
      <c r="G163" s="42" t="s">
        <v>70</v>
      </c>
      <c r="H163" s="42" t="s">
        <v>36</v>
      </c>
      <c r="I163" s="43" t="s">
        <v>27</v>
      </c>
    </row>
    <row r="164" spans="1:9" x14ac:dyDescent="0.35">
      <c r="A164" s="20" t="s">
        <v>3634</v>
      </c>
      <c r="B164" s="21">
        <v>2020</v>
      </c>
      <c r="C164" s="22" t="s">
        <v>2197</v>
      </c>
      <c r="D164" s="21">
        <v>16</v>
      </c>
      <c r="E164" s="44" t="s">
        <v>98</v>
      </c>
      <c r="F164" s="24" t="s">
        <v>4058</v>
      </c>
      <c r="G164" s="44" t="s">
        <v>70</v>
      </c>
      <c r="H164" s="44" t="s">
        <v>36</v>
      </c>
      <c r="I164" s="25" t="s">
        <v>27</v>
      </c>
    </row>
    <row r="165" spans="1:9" x14ac:dyDescent="0.35">
      <c r="A165" s="26" t="s">
        <v>3634</v>
      </c>
      <c r="B165" s="27">
        <v>2018</v>
      </c>
      <c r="C165" s="28" t="s">
        <v>2196</v>
      </c>
      <c r="D165" s="27">
        <v>1</v>
      </c>
      <c r="E165" s="42" t="s">
        <v>657</v>
      </c>
      <c r="F165" s="30" t="s">
        <v>4058</v>
      </c>
      <c r="G165" s="42" t="s">
        <v>70</v>
      </c>
      <c r="H165" s="42" t="s">
        <v>36</v>
      </c>
      <c r="I165" s="31" t="s">
        <v>27</v>
      </c>
    </row>
    <row r="166" spans="1:9" x14ac:dyDescent="0.35">
      <c r="A166" s="20" t="s">
        <v>3634</v>
      </c>
      <c r="B166" s="21">
        <v>2018</v>
      </c>
      <c r="C166" s="22" t="s">
        <v>2197</v>
      </c>
      <c r="D166" s="21">
        <v>11</v>
      </c>
      <c r="E166" s="45" t="s">
        <v>669</v>
      </c>
      <c r="F166" s="24" t="s">
        <v>4058</v>
      </c>
      <c r="G166" s="45" t="s">
        <v>70</v>
      </c>
      <c r="H166" s="45" t="s">
        <v>36</v>
      </c>
      <c r="I166" s="25" t="s">
        <v>27</v>
      </c>
    </row>
    <row r="167" spans="1:9" x14ac:dyDescent="0.35">
      <c r="A167" s="26" t="s">
        <v>3634</v>
      </c>
      <c r="B167" s="27">
        <v>2017</v>
      </c>
      <c r="C167" s="28" t="s">
        <v>2196</v>
      </c>
      <c r="D167" s="27">
        <v>4</v>
      </c>
      <c r="E167" s="37" t="s">
        <v>2282</v>
      </c>
      <c r="F167" s="30" t="s">
        <v>4058</v>
      </c>
      <c r="G167" s="37" t="s">
        <v>70</v>
      </c>
      <c r="H167" s="37" t="s">
        <v>36</v>
      </c>
      <c r="I167" s="31" t="s">
        <v>27</v>
      </c>
    </row>
    <row r="168" spans="1:9" x14ac:dyDescent="0.35">
      <c r="A168" s="20" t="s">
        <v>3634</v>
      </c>
      <c r="B168" s="21">
        <v>2017</v>
      </c>
      <c r="C168" s="22" t="s">
        <v>2197</v>
      </c>
      <c r="D168" s="21">
        <v>9</v>
      </c>
      <c r="E168" s="23" t="s">
        <v>2283</v>
      </c>
      <c r="F168" s="24" t="s">
        <v>4059</v>
      </c>
      <c r="G168" s="23" t="s">
        <v>70</v>
      </c>
      <c r="H168" s="23" t="s">
        <v>36</v>
      </c>
      <c r="I168" s="25" t="s">
        <v>27</v>
      </c>
    </row>
    <row r="169" spans="1:9" x14ac:dyDescent="0.35">
      <c r="A169" s="26" t="s">
        <v>3634</v>
      </c>
      <c r="B169" s="27">
        <v>2016</v>
      </c>
      <c r="C169" s="28" t="s">
        <v>2196</v>
      </c>
      <c r="D169" s="27">
        <v>2</v>
      </c>
      <c r="E169" s="37" t="s">
        <v>2287</v>
      </c>
      <c r="F169" s="30" t="s">
        <v>4058</v>
      </c>
      <c r="G169" s="37" t="s">
        <v>70</v>
      </c>
      <c r="H169" s="37" t="s">
        <v>36</v>
      </c>
      <c r="I169" s="31" t="s">
        <v>27</v>
      </c>
    </row>
    <row r="170" spans="1:9" x14ac:dyDescent="0.35">
      <c r="A170" s="20" t="s">
        <v>3634</v>
      </c>
      <c r="B170" s="21">
        <v>2015</v>
      </c>
      <c r="C170" s="22" t="s">
        <v>2198</v>
      </c>
      <c r="D170" s="21">
        <v>28</v>
      </c>
      <c r="E170" s="45" t="s">
        <v>2292</v>
      </c>
      <c r="F170" s="24" t="s">
        <v>4058</v>
      </c>
      <c r="G170" s="45" t="s">
        <v>70</v>
      </c>
      <c r="H170" s="45" t="s">
        <v>36</v>
      </c>
      <c r="I170" s="25" t="s">
        <v>27</v>
      </c>
    </row>
    <row r="171" spans="1:9" x14ac:dyDescent="0.35">
      <c r="A171" s="26" t="s">
        <v>3634</v>
      </c>
      <c r="B171" s="27">
        <v>2013</v>
      </c>
      <c r="C171" s="28" t="s">
        <v>2198</v>
      </c>
      <c r="D171" s="27">
        <v>23</v>
      </c>
      <c r="E171" s="29" t="s">
        <v>1169</v>
      </c>
      <c r="F171" s="30" t="s">
        <v>4058</v>
      </c>
      <c r="G171" s="29" t="s">
        <v>70</v>
      </c>
      <c r="H171" s="29" t="s">
        <v>36</v>
      </c>
      <c r="I171" s="31" t="s">
        <v>27</v>
      </c>
    </row>
    <row r="172" spans="1:9" x14ac:dyDescent="0.35">
      <c r="A172" s="20" t="s">
        <v>3634</v>
      </c>
      <c r="B172" s="21">
        <v>2012</v>
      </c>
      <c r="C172" s="22" t="s">
        <v>2198</v>
      </c>
      <c r="D172" s="21">
        <v>27</v>
      </c>
      <c r="E172" s="23" t="s">
        <v>2266</v>
      </c>
      <c r="F172" s="24" t="s">
        <v>4058</v>
      </c>
      <c r="G172" s="23" t="s">
        <v>70</v>
      </c>
      <c r="H172" s="23" t="s">
        <v>36</v>
      </c>
      <c r="I172" s="25" t="s">
        <v>27</v>
      </c>
    </row>
    <row r="173" spans="1:9" x14ac:dyDescent="0.35">
      <c r="A173" s="26" t="s">
        <v>3634</v>
      </c>
      <c r="B173" s="27">
        <v>2011</v>
      </c>
      <c r="C173" s="28" t="s">
        <v>2196</v>
      </c>
      <c r="D173" s="27">
        <v>5</v>
      </c>
      <c r="E173" s="37" t="s">
        <v>2269</v>
      </c>
      <c r="F173" s="30" t="s">
        <v>4058</v>
      </c>
      <c r="G173" s="37" t="s">
        <v>70</v>
      </c>
      <c r="H173" s="37" t="s">
        <v>36</v>
      </c>
      <c r="I173" s="31" t="s">
        <v>27</v>
      </c>
    </row>
    <row r="174" spans="1:9" x14ac:dyDescent="0.35">
      <c r="A174" s="20" t="s">
        <v>3634</v>
      </c>
      <c r="B174" s="21">
        <v>2011</v>
      </c>
      <c r="C174" s="22" t="s">
        <v>2197</v>
      </c>
      <c r="D174" s="21">
        <v>11</v>
      </c>
      <c r="E174" s="23" t="s">
        <v>2270</v>
      </c>
      <c r="F174" s="24" t="s">
        <v>4058</v>
      </c>
      <c r="G174" s="23" t="s">
        <v>70</v>
      </c>
      <c r="H174" s="23" t="s">
        <v>36</v>
      </c>
      <c r="I174" s="25" t="s">
        <v>27</v>
      </c>
    </row>
    <row r="175" spans="1:9" x14ac:dyDescent="0.35">
      <c r="A175" s="26" t="s">
        <v>3634</v>
      </c>
      <c r="B175" s="27">
        <v>2010</v>
      </c>
      <c r="C175" s="28" t="s">
        <v>2197</v>
      </c>
      <c r="D175" s="27">
        <v>12</v>
      </c>
      <c r="E175" s="42" t="s">
        <v>2299</v>
      </c>
      <c r="F175" s="28" t="s">
        <v>4058</v>
      </c>
      <c r="G175" s="42" t="s">
        <v>70</v>
      </c>
      <c r="H175" s="42" t="s">
        <v>36</v>
      </c>
      <c r="I175" s="31" t="s">
        <v>27</v>
      </c>
    </row>
    <row r="176" spans="1:9" x14ac:dyDescent="0.35">
      <c r="A176" s="20" t="s">
        <v>3634</v>
      </c>
      <c r="B176" s="21">
        <v>2009</v>
      </c>
      <c r="C176" s="22" t="s">
        <v>2198</v>
      </c>
      <c r="D176" s="21">
        <v>30</v>
      </c>
      <c r="E176" s="45" t="s">
        <v>1758</v>
      </c>
      <c r="F176" s="22" t="s">
        <v>4058</v>
      </c>
      <c r="G176" s="45" t="s">
        <v>70</v>
      </c>
      <c r="H176" s="45" t="s">
        <v>36</v>
      </c>
      <c r="I176" s="25" t="s">
        <v>27</v>
      </c>
    </row>
    <row r="177" spans="1:9" x14ac:dyDescent="0.35">
      <c r="A177" s="26" t="s">
        <v>3634</v>
      </c>
      <c r="B177" s="27">
        <v>2009</v>
      </c>
      <c r="C177" s="28" t="s">
        <v>2197</v>
      </c>
      <c r="D177" s="27">
        <v>10</v>
      </c>
      <c r="E177" s="42" t="s">
        <v>1741</v>
      </c>
      <c r="F177" s="28" t="s">
        <v>4058</v>
      </c>
      <c r="G177" s="42" t="s">
        <v>70</v>
      </c>
      <c r="H177" s="42" t="s">
        <v>36</v>
      </c>
      <c r="I177" s="31" t="s">
        <v>27</v>
      </c>
    </row>
    <row r="178" spans="1:9" x14ac:dyDescent="0.35">
      <c r="A178" s="20" t="s">
        <v>3634</v>
      </c>
      <c r="B178" s="21">
        <v>2008</v>
      </c>
      <c r="C178" s="22" t="s">
        <v>2197</v>
      </c>
      <c r="D178" s="21">
        <v>14</v>
      </c>
      <c r="E178" s="45" t="s">
        <v>1887</v>
      </c>
      <c r="F178" s="22" t="s">
        <v>4058</v>
      </c>
      <c r="G178" s="45" t="s">
        <v>70</v>
      </c>
      <c r="H178" s="45" t="s">
        <v>36</v>
      </c>
      <c r="I178" s="25" t="s">
        <v>27</v>
      </c>
    </row>
    <row r="179" spans="1:9" x14ac:dyDescent="0.35">
      <c r="A179" s="38" t="s">
        <v>3635</v>
      </c>
      <c r="B179" s="39">
        <v>2021</v>
      </c>
      <c r="C179" s="40" t="s">
        <v>2198</v>
      </c>
      <c r="D179" s="36">
        <v>24</v>
      </c>
      <c r="E179" s="41" t="s">
        <v>3820</v>
      </c>
      <c r="F179" s="30" t="s">
        <v>4058</v>
      </c>
      <c r="G179" s="42" t="s">
        <v>70</v>
      </c>
      <c r="H179" s="42" t="s">
        <v>36</v>
      </c>
      <c r="I179" s="43" t="s">
        <v>27</v>
      </c>
    </row>
    <row r="180" spans="1:9" x14ac:dyDescent="0.35">
      <c r="A180" s="20" t="s">
        <v>3635</v>
      </c>
      <c r="B180" s="21">
        <v>2019</v>
      </c>
      <c r="C180" s="22" t="s">
        <v>2196</v>
      </c>
      <c r="D180" s="21">
        <v>2</v>
      </c>
      <c r="E180" s="23" t="s">
        <v>2274</v>
      </c>
      <c r="F180" s="24" t="s">
        <v>4058</v>
      </c>
      <c r="G180" s="23" t="s">
        <v>70</v>
      </c>
      <c r="H180" s="23" t="s">
        <v>36</v>
      </c>
      <c r="I180" s="25" t="s">
        <v>27</v>
      </c>
    </row>
    <row r="181" spans="1:9" x14ac:dyDescent="0.35">
      <c r="A181" s="26" t="s">
        <v>3635</v>
      </c>
      <c r="B181" s="27">
        <v>2019</v>
      </c>
      <c r="C181" s="28" t="s">
        <v>2197</v>
      </c>
      <c r="D181" s="27">
        <v>10</v>
      </c>
      <c r="E181" s="37" t="s">
        <v>2284</v>
      </c>
      <c r="F181" s="30" t="s">
        <v>4058</v>
      </c>
      <c r="G181" s="37" t="s">
        <v>70</v>
      </c>
      <c r="H181" s="37" t="s">
        <v>36</v>
      </c>
      <c r="I181" s="31" t="s">
        <v>27</v>
      </c>
    </row>
    <row r="182" spans="1:9" x14ac:dyDescent="0.35">
      <c r="A182" s="20" t="s">
        <v>3635</v>
      </c>
      <c r="B182" s="21">
        <v>2017</v>
      </c>
      <c r="C182" s="22" t="s">
        <v>2198</v>
      </c>
      <c r="D182" s="21">
        <v>17</v>
      </c>
      <c r="E182" s="23" t="s">
        <v>2280</v>
      </c>
      <c r="F182" s="24" t="s">
        <v>4058</v>
      </c>
      <c r="G182" s="23" t="s">
        <v>70</v>
      </c>
      <c r="H182" s="23" t="s">
        <v>36</v>
      </c>
      <c r="I182" s="25" t="s">
        <v>27</v>
      </c>
    </row>
    <row r="183" spans="1:9" x14ac:dyDescent="0.35">
      <c r="A183" s="26" t="s">
        <v>3635</v>
      </c>
      <c r="B183" s="27">
        <v>2017</v>
      </c>
      <c r="C183" s="28" t="s">
        <v>2198</v>
      </c>
      <c r="D183" s="27">
        <v>23</v>
      </c>
      <c r="E183" s="37" t="s">
        <v>2281</v>
      </c>
      <c r="F183" s="30" t="s">
        <v>4059</v>
      </c>
      <c r="G183" s="37" t="s">
        <v>70</v>
      </c>
      <c r="H183" s="37" t="s">
        <v>36</v>
      </c>
      <c r="I183" s="31" t="s">
        <v>27</v>
      </c>
    </row>
    <row r="184" spans="1:9" x14ac:dyDescent="0.35">
      <c r="A184" s="20" t="s">
        <v>3635</v>
      </c>
      <c r="B184" s="21">
        <v>2016</v>
      </c>
      <c r="C184" s="22" t="s">
        <v>2198</v>
      </c>
      <c r="D184" s="21">
        <v>20</v>
      </c>
      <c r="E184" s="23" t="s">
        <v>2286</v>
      </c>
      <c r="F184" s="24" t="s">
        <v>4058</v>
      </c>
      <c r="G184" s="23" t="s">
        <v>70</v>
      </c>
      <c r="H184" s="23" t="s">
        <v>36</v>
      </c>
      <c r="I184" s="25" t="s">
        <v>27</v>
      </c>
    </row>
    <row r="185" spans="1:9" x14ac:dyDescent="0.35">
      <c r="A185" s="26" t="s">
        <v>3635</v>
      </c>
      <c r="B185" s="27">
        <v>2014</v>
      </c>
      <c r="C185" s="28" t="s">
        <v>2197</v>
      </c>
      <c r="D185" s="27">
        <v>6</v>
      </c>
      <c r="E185" s="29" t="s">
        <v>825</v>
      </c>
      <c r="F185" s="30" t="s">
        <v>4059</v>
      </c>
      <c r="G185" s="29" t="s">
        <v>70</v>
      </c>
      <c r="H185" s="29" t="s">
        <v>36</v>
      </c>
      <c r="I185" s="31" t="s">
        <v>27</v>
      </c>
    </row>
    <row r="186" spans="1:9" x14ac:dyDescent="0.35">
      <c r="A186" s="20" t="s">
        <v>3635</v>
      </c>
      <c r="B186" s="21">
        <v>2013</v>
      </c>
      <c r="C186" s="22" t="s">
        <v>2197</v>
      </c>
      <c r="D186" s="21">
        <v>11</v>
      </c>
      <c r="E186" s="32" t="s">
        <v>825</v>
      </c>
      <c r="F186" s="24" t="s">
        <v>4059</v>
      </c>
      <c r="G186" s="32" t="s">
        <v>70</v>
      </c>
      <c r="H186" s="32" t="s">
        <v>36</v>
      </c>
      <c r="I186" s="25" t="s">
        <v>27</v>
      </c>
    </row>
    <row r="187" spans="1:9" x14ac:dyDescent="0.35">
      <c r="A187" s="26" t="s">
        <v>3635</v>
      </c>
      <c r="B187" s="27">
        <v>2013</v>
      </c>
      <c r="C187" s="28" t="s">
        <v>2197</v>
      </c>
      <c r="D187" s="27">
        <v>7</v>
      </c>
      <c r="E187" s="29" t="s">
        <v>1168</v>
      </c>
      <c r="F187" s="30" t="s">
        <v>4059</v>
      </c>
      <c r="G187" s="29" t="s">
        <v>70</v>
      </c>
      <c r="H187" s="29" t="s">
        <v>36</v>
      </c>
      <c r="I187" s="31" t="s">
        <v>27</v>
      </c>
    </row>
    <row r="188" spans="1:9" x14ac:dyDescent="0.35">
      <c r="A188" s="20" t="s">
        <v>3635</v>
      </c>
      <c r="B188" s="21">
        <v>2011</v>
      </c>
      <c r="C188" s="22" t="s">
        <v>2197</v>
      </c>
      <c r="D188" s="21">
        <v>9</v>
      </c>
      <c r="E188" s="23" t="s">
        <v>2268</v>
      </c>
      <c r="F188" s="24" t="s">
        <v>4058</v>
      </c>
      <c r="G188" s="23" t="s">
        <v>70</v>
      </c>
      <c r="H188" s="23" t="s">
        <v>36</v>
      </c>
      <c r="I188" s="25" t="s">
        <v>27</v>
      </c>
    </row>
    <row r="189" spans="1:9" x14ac:dyDescent="0.35">
      <c r="A189" s="26" t="s">
        <v>3635</v>
      </c>
      <c r="B189" s="27">
        <v>2010</v>
      </c>
      <c r="C189" s="28" t="s">
        <v>2196</v>
      </c>
      <c r="D189" s="27">
        <v>1</v>
      </c>
      <c r="E189" s="42" t="s">
        <v>1798</v>
      </c>
      <c r="F189" s="28" t="s">
        <v>4058</v>
      </c>
      <c r="G189" s="42" t="s">
        <v>70</v>
      </c>
      <c r="H189" s="42" t="s">
        <v>36</v>
      </c>
      <c r="I189" s="31" t="s">
        <v>27</v>
      </c>
    </row>
    <row r="190" spans="1:9" x14ac:dyDescent="0.35">
      <c r="A190" s="20" t="s">
        <v>3635</v>
      </c>
      <c r="B190" s="21">
        <v>2010</v>
      </c>
      <c r="C190" s="22" t="s">
        <v>2197</v>
      </c>
      <c r="D190" s="21">
        <v>7</v>
      </c>
      <c r="E190" s="45" t="s">
        <v>2297</v>
      </c>
      <c r="F190" s="22" t="s">
        <v>4058</v>
      </c>
      <c r="G190" s="45" t="s">
        <v>70</v>
      </c>
      <c r="H190" s="45" t="s">
        <v>36</v>
      </c>
      <c r="I190" s="25" t="s">
        <v>27</v>
      </c>
    </row>
    <row r="191" spans="1:9" x14ac:dyDescent="0.35">
      <c r="A191" s="26" t="s">
        <v>3635</v>
      </c>
      <c r="B191" s="27">
        <v>2009</v>
      </c>
      <c r="C191" s="28" t="s">
        <v>2198</v>
      </c>
      <c r="D191" s="27">
        <v>18</v>
      </c>
      <c r="E191" s="42" t="s">
        <v>1806</v>
      </c>
      <c r="F191" s="28" t="s">
        <v>4059</v>
      </c>
      <c r="G191" s="42" t="s">
        <v>70</v>
      </c>
      <c r="H191" s="42" t="s">
        <v>36</v>
      </c>
      <c r="I191" s="31" t="s">
        <v>27</v>
      </c>
    </row>
    <row r="192" spans="1:9" x14ac:dyDescent="0.35">
      <c r="A192" s="20" t="s">
        <v>3635</v>
      </c>
      <c r="B192" s="21">
        <v>2009</v>
      </c>
      <c r="C192" s="22" t="s">
        <v>2197</v>
      </c>
      <c r="D192" s="21">
        <v>9</v>
      </c>
      <c r="E192" s="45" t="s">
        <v>1798</v>
      </c>
      <c r="F192" s="22" t="s">
        <v>4058</v>
      </c>
      <c r="G192" s="45" t="s">
        <v>70</v>
      </c>
      <c r="H192" s="45" t="s">
        <v>36</v>
      </c>
      <c r="I192" s="25" t="s">
        <v>27</v>
      </c>
    </row>
    <row r="193" spans="1:9" x14ac:dyDescent="0.35">
      <c r="A193" s="38" t="s">
        <v>3636</v>
      </c>
      <c r="B193" s="39">
        <v>2021</v>
      </c>
      <c r="C193" s="40" t="s">
        <v>2198</v>
      </c>
      <c r="D193" s="36">
        <v>18</v>
      </c>
      <c r="E193" s="41" t="s">
        <v>3984</v>
      </c>
      <c r="F193" s="30" t="s">
        <v>4058</v>
      </c>
      <c r="G193" s="42" t="s">
        <v>70</v>
      </c>
      <c r="H193" s="42" t="s">
        <v>36</v>
      </c>
      <c r="I193" s="43" t="s">
        <v>27</v>
      </c>
    </row>
    <row r="194" spans="1:9" x14ac:dyDescent="0.35">
      <c r="A194" s="46" t="s">
        <v>3636</v>
      </c>
      <c r="B194" s="47">
        <v>2021</v>
      </c>
      <c r="C194" s="48" t="s">
        <v>2197</v>
      </c>
      <c r="D194" s="49">
        <v>7</v>
      </c>
      <c r="E194" s="44" t="s">
        <v>3973</v>
      </c>
      <c r="F194" s="24" t="s">
        <v>4059</v>
      </c>
      <c r="G194" s="45" t="s">
        <v>70</v>
      </c>
      <c r="H194" s="45" t="s">
        <v>36</v>
      </c>
      <c r="I194" s="50" t="s">
        <v>27</v>
      </c>
    </row>
    <row r="195" spans="1:9" x14ac:dyDescent="0.35">
      <c r="A195" s="26" t="s">
        <v>3636</v>
      </c>
      <c r="B195" s="27">
        <v>2020</v>
      </c>
      <c r="C195" s="28" t="s">
        <v>2197</v>
      </c>
      <c r="D195" s="27">
        <v>14</v>
      </c>
      <c r="E195" s="41" t="s">
        <v>346</v>
      </c>
      <c r="F195" s="30" t="s">
        <v>4058</v>
      </c>
      <c r="G195" s="41" t="s">
        <v>70</v>
      </c>
      <c r="H195" s="41" t="s">
        <v>36</v>
      </c>
      <c r="I195" s="31" t="s">
        <v>27</v>
      </c>
    </row>
    <row r="196" spans="1:9" x14ac:dyDescent="0.35">
      <c r="A196" s="20" t="s">
        <v>3636</v>
      </c>
      <c r="B196" s="21">
        <v>2019</v>
      </c>
      <c r="C196" s="22" t="s">
        <v>2196</v>
      </c>
      <c r="D196" s="21">
        <v>4</v>
      </c>
      <c r="E196" s="23" t="s">
        <v>2272</v>
      </c>
      <c r="F196" s="24" t="s">
        <v>4058</v>
      </c>
      <c r="G196" s="23" t="s">
        <v>70</v>
      </c>
      <c r="H196" s="23" t="s">
        <v>36</v>
      </c>
      <c r="I196" s="25" t="s">
        <v>27</v>
      </c>
    </row>
    <row r="197" spans="1:9" x14ac:dyDescent="0.35">
      <c r="A197" s="26" t="s">
        <v>3636</v>
      </c>
      <c r="B197" s="27">
        <v>2019</v>
      </c>
      <c r="C197" s="28" t="s">
        <v>2197</v>
      </c>
      <c r="D197" s="27">
        <v>10</v>
      </c>
      <c r="E197" s="37" t="s">
        <v>2273</v>
      </c>
      <c r="F197" s="30" t="s">
        <v>4058</v>
      </c>
      <c r="G197" s="37" t="s">
        <v>70</v>
      </c>
      <c r="H197" s="37" t="s">
        <v>36</v>
      </c>
      <c r="I197" s="31" t="s">
        <v>27</v>
      </c>
    </row>
    <row r="198" spans="1:9" x14ac:dyDescent="0.35">
      <c r="A198" s="20" t="s">
        <v>3636</v>
      </c>
      <c r="B198" s="21">
        <v>2017</v>
      </c>
      <c r="C198" s="22" t="s">
        <v>2196</v>
      </c>
      <c r="D198" s="21">
        <v>1</v>
      </c>
      <c r="E198" s="23" t="s">
        <v>2277</v>
      </c>
      <c r="F198" s="24" t="s">
        <v>4058</v>
      </c>
      <c r="G198" s="23" t="s">
        <v>70</v>
      </c>
      <c r="H198" s="23" t="s">
        <v>36</v>
      </c>
      <c r="I198" s="25" t="s">
        <v>27</v>
      </c>
    </row>
    <row r="199" spans="1:9" x14ac:dyDescent="0.35">
      <c r="A199" s="26" t="s">
        <v>3636</v>
      </c>
      <c r="B199" s="27">
        <v>2017</v>
      </c>
      <c r="C199" s="28" t="s">
        <v>2197</v>
      </c>
      <c r="D199" s="27">
        <v>10</v>
      </c>
      <c r="E199" s="37" t="s">
        <v>2278</v>
      </c>
      <c r="F199" s="30" t="s">
        <v>4058</v>
      </c>
      <c r="G199" s="37" t="s">
        <v>70</v>
      </c>
      <c r="H199" s="37" t="s">
        <v>36</v>
      </c>
      <c r="I199" s="31" t="s">
        <v>27</v>
      </c>
    </row>
    <row r="200" spans="1:9" x14ac:dyDescent="0.35">
      <c r="A200" s="20" t="s">
        <v>3636</v>
      </c>
      <c r="B200" s="21">
        <v>2016</v>
      </c>
      <c r="C200" s="22" t="s">
        <v>2198</v>
      </c>
      <c r="D200" s="21">
        <v>20</v>
      </c>
      <c r="E200" s="23" t="s">
        <v>2277</v>
      </c>
      <c r="F200" s="24" t="s">
        <v>4058</v>
      </c>
      <c r="G200" s="23" t="s">
        <v>70</v>
      </c>
      <c r="H200" s="23" t="s">
        <v>36</v>
      </c>
      <c r="I200" s="25" t="s">
        <v>27</v>
      </c>
    </row>
    <row r="201" spans="1:9" x14ac:dyDescent="0.35">
      <c r="A201" s="26" t="s">
        <v>3636</v>
      </c>
      <c r="B201" s="27">
        <v>2015</v>
      </c>
      <c r="C201" s="28" t="s">
        <v>2198</v>
      </c>
      <c r="D201" s="27">
        <v>19</v>
      </c>
      <c r="E201" s="42" t="s">
        <v>2295</v>
      </c>
      <c r="F201" s="30" t="s">
        <v>4058</v>
      </c>
      <c r="G201" s="42" t="s">
        <v>70</v>
      </c>
      <c r="H201" s="42" t="s">
        <v>36</v>
      </c>
      <c r="I201" s="31" t="s">
        <v>27</v>
      </c>
    </row>
    <row r="202" spans="1:9" x14ac:dyDescent="0.35">
      <c r="A202" s="20" t="s">
        <v>3636</v>
      </c>
      <c r="B202" s="21">
        <v>2014</v>
      </c>
      <c r="C202" s="22" t="s">
        <v>2198</v>
      </c>
      <c r="D202" s="21">
        <v>24</v>
      </c>
      <c r="E202" s="32" t="s">
        <v>823</v>
      </c>
      <c r="F202" s="24" t="s">
        <v>4058</v>
      </c>
      <c r="G202" s="32" t="s">
        <v>70</v>
      </c>
      <c r="H202" s="32" t="s">
        <v>36</v>
      </c>
      <c r="I202" s="25" t="s">
        <v>27</v>
      </c>
    </row>
    <row r="203" spans="1:9" x14ac:dyDescent="0.35">
      <c r="A203" s="26" t="s">
        <v>3636</v>
      </c>
      <c r="B203" s="27">
        <v>2012</v>
      </c>
      <c r="C203" s="28" t="s">
        <v>2198</v>
      </c>
      <c r="D203" s="27">
        <v>21</v>
      </c>
      <c r="E203" s="37" t="s">
        <v>2289</v>
      </c>
      <c r="F203" s="30" t="s">
        <v>4058</v>
      </c>
      <c r="G203" s="37" t="s">
        <v>70</v>
      </c>
      <c r="H203" s="37" t="s">
        <v>36</v>
      </c>
      <c r="I203" s="31" t="s">
        <v>27</v>
      </c>
    </row>
    <row r="204" spans="1:9" x14ac:dyDescent="0.35">
      <c r="A204" s="20" t="s">
        <v>3636</v>
      </c>
      <c r="B204" s="21">
        <v>2011</v>
      </c>
      <c r="C204" s="22" t="s">
        <v>2196</v>
      </c>
      <c r="D204" s="21">
        <v>5</v>
      </c>
      <c r="E204" s="45" t="s">
        <v>2298</v>
      </c>
      <c r="F204" s="24" t="s">
        <v>4058</v>
      </c>
      <c r="G204" s="23" t="s">
        <v>70</v>
      </c>
      <c r="H204" s="23" t="s">
        <v>36</v>
      </c>
      <c r="I204" s="25" t="s">
        <v>27</v>
      </c>
    </row>
    <row r="205" spans="1:9" x14ac:dyDescent="0.35">
      <c r="A205" s="26" t="s">
        <v>3636</v>
      </c>
      <c r="B205" s="27">
        <v>2010</v>
      </c>
      <c r="C205" s="28" t="s">
        <v>2197</v>
      </c>
      <c r="D205" s="27">
        <v>11</v>
      </c>
      <c r="E205" s="42" t="s">
        <v>2298</v>
      </c>
      <c r="F205" s="28" t="s">
        <v>4058</v>
      </c>
      <c r="G205" s="42" t="s">
        <v>70</v>
      </c>
      <c r="H205" s="42" t="s">
        <v>36</v>
      </c>
      <c r="I205" s="31" t="s">
        <v>27</v>
      </c>
    </row>
    <row r="206" spans="1:9" x14ac:dyDescent="0.35">
      <c r="A206" s="20" t="s">
        <v>3641</v>
      </c>
      <c r="B206" s="21">
        <v>2018</v>
      </c>
      <c r="C206" s="22" t="s">
        <v>2197</v>
      </c>
      <c r="D206" s="21">
        <v>12</v>
      </c>
      <c r="E206" s="45" t="s">
        <v>707</v>
      </c>
      <c r="F206" s="24" t="s">
        <v>4058</v>
      </c>
      <c r="G206" s="45" t="s">
        <v>70</v>
      </c>
      <c r="H206" s="45" t="s">
        <v>36</v>
      </c>
      <c r="I206" s="25" t="s">
        <v>27</v>
      </c>
    </row>
    <row r="207" spans="1:9" x14ac:dyDescent="0.35">
      <c r="A207" s="26" t="s">
        <v>3641</v>
      </c>
      <c r="B207" s="27">
        <v>2016</v>
      </c>
      <c r="C207" s="28" t="s">
        <v>2198</v>
      </c>
      <c r="D207" s="27">
        <v>22</v>
      </c>
      <c r="E207" s="37" t="s">
        <v>2288</v>
      </c>
      <c r="F207" s="30" t="s">
        <v>4058</v>
      </c>
      <c r="G207" s="37" t="s">
        <v>70</v>
      </c>
      <c r="H207" s="37" t="s">
        <v>36</v>
      </c>
      <c r="I207" s="31" t="s">
        <v>27</v>
      </c>
    </row>
    <row r="208" spans="1:9" x14ac:dyDescent="0.35">
      <c r="A208" s="20" t="s">
        <v>3641</v>
      </c>
      <c r="B208" s="21">
        <v>2015</v>
      </c>
      <c r="C208" s="22" t="s">
        <v>2198</v>
      </c>
      <c r="D208" s="21">
        <v>22</v>
      </c>
      <c r="E208" s="45" t="s">
        <v>2293</v>
      </c>
      <c r="F208" s="24" t="s">
        <v>4058</v>
      </c>
      <c r="G208" s="45" t="s">
        <v>70</v>
      </c>
      <c r="H208" s="45" t="s">
        <v>36</v>
      </c>
      <c r="I208" s="25" t="s">
        <v>27</v>
      </c>
    </row>
    <row r="209" spans="1:9" x14ac:dyDescent="0.35">
      <c r="A209" s="26" t="s">
        <v>3641</v>
      </c>
      <c r="B209" s="27">
        <v>2013</v>
      </c>
      <c r="C209" s="28" t="s">
        <v>2196</v>
      </c>
      <c r="D209" s="27">
        <v>5</v>
      </c>
      <c r="E209" s="29" t="s">
        <v>1170</v>
      </c>
      <c r="F209" s="30" t="s">
        <v>4058</v>
      </c>
      <c r="G209" s="29" t="s">
        <v>70</v>
      </c>
      <c r="H209" s="29" t="s">
        <v>36</v>
      </c>
      <c r="I209" s="31" t="s">
        <v>27</v>
      </c>
    </row>
    <row r="210" spans="1:9" x14ac:dyDescent="0.35">
      <c r="A210" s="20" t="s">
        <v>3641</v>
      </c>
      <c r="B210" s="21">
        <v>2011</v>
      </c>
      <c r="C210" s="22" t="s">
        <v>2197</v>
      </c>
      <c r="D210" s="21">
        <v>14</v>
      </c>
      <c r="E210" s="23" t="s">
        <v>3653</v>
      </c>
      <c r="F210" s="24" t="s">
        <v>4058</v>
      </c>
      <c r="G210" s="23" t="s">
        <v>70</v>
      </c>
      <c r="H210" s="23" t="s">
        <v>36</v>
      </c>
      <c r="I210" s="25" t="s">
        <v>27</v>
      </c>
    </row>
    <row r="211" spans="1:9" x14ac:dyDescent="0.35">
      <c r="A211" s="26" t="s">
        <v>3641</v>
      </c>
      <c r="B211" s="27">
        <v>2011</v>
      </c>
      <c r="C211" s="28" t="s">
        <v>2197</v>
      </c>
      <c r="D211" s="27">
        <v>10</v>
      </c>
      <c r="E211" s="37" t="s">
        <v>2265</v>
      </c>
      <c r="F211" s="30" t="s">
        <v>4058</v>
      </c>
      <c r="G211" s="37" t="s">
        <v>70</v>
      </c>
      <c r="H211" s="37" t="s">
        <v>36</v>
      </c>
      <c r="I211" s="31" t="s">
        <v>27</v>
      </c>
    </row>
    <row r="212" spans="1:9" x14ac:dyDescent="0.35">
      <c r="A212" s="20" t="s">
        <v>3641</v>
      </c>
      <c r="B212" s="21">
        <v>2010</v>
      </c>
      <c r="C212" s="22" t="s">
        <v>2197</v>
      </c>
      <c r="D212" s="21">
        <v>8</v>
      </c>
      <c r="E212" s="45" t="s">
        <v>2300</v>
      </c>
      <c r="F212" s="22" t="s">
        <v>4058</v>
      </c>
      <c r="G212" s="45" t="s">
        <v>70</v>
      </c>
      <c r="H212" s="45" t="s">
        <v>36</v>
      </c>
      <c r="I212" s="25" t="s">
        <v>27</v>
      </c>
    </row>
    <row r="213" spans="1:9" x14ac:dyDescent="0.35">
      <c r="A213" s="26" t="s">
        <v>3641</v>
      </c>
      <c r="B213" s="27">
        <v>2010</v>
      </c>
      <c r="C213" s="28" t="s">
        <v>2197</v>
      </c>
      <c r="D213" s="27">
        <v>9</v>
      </c>
      <c r="E213" s="42" t="s">
        <v>2301</v>
      </c>
      <c r="F213" s="28" t="s">
        <v>4059</v>
      </c>
      <c r="G213" s="42" t="s">
        <v>70</v>
      </c>
      <c r="H213" s="42" t="s">
        <v>36</v>
      </c>
      <c r="I213" s="31" t="s">
        <v>27</v>
      </c>
    </row>
    <row r="214" spans="1:9" x14ac:dyDescent="0.35">
      <c r="A214" s="20" t="s">
        <v>3641</v>
      </c>
      <c r="B214" s="21">
        <v>2009</v>
      </c>
      <c r="C214" s="22" t="s">
        <v>2197</v>
      </c>
      <c r="D214" s="21">
        <v>10</v>
      </c>
      <c r="E214" s="45" t="s">
        <v>1822</v>
      </c>
      <c r="F214" s="22" t="s">
        <v>4058</v>
      </c>
      <c r="G214" s="45" t="s">
        <v>70</v>
      </c>
      <c r="H214" s="45" t="s">
        <v>36</v>
      </c>
      <c r="I214" s="25" t="s">
        <v>27</v>
      </c>
    </row>
    <row r="215" spans="1:9" x14ac:dyDescent="0.35">
      <c r="A215" s="26" t="s">
        <v>3641</v>
      </c>
      <c r="B215" s="27">
        <v>2009</v>
      </c>
      <c r="C215" s="28" t="s">
        <v>2197</v>
      </c>
      <c r="D215" s="27">
        <v>14</v>
      </c>
      <c r="E215" s="42" t="s">
        <v>3654</v>
      </c>
      <c r="F215" s="28" t="s">
        <v>4058</v>
      </c>
      <c r="G215" s="42" t="s">
        <v>70</v>
      </c>
      <c r="H215" s="42" t="s">
        <v>36</v>
      </c>
      <c r="I215" s="31" t="s">
        <v>27</v>
      </c>
    </row>
    <row r="216" spans="1:9" x14ac:dyDescent="0.35">
      <c r="A216" s="20" t="s">
        <v>3641</v>
      </c>
      <c r="B216" s="21">
        <v>2008</v>
      </c>
      <c r="C216" s="22" t="s">
        <v>2198</v>
      </c>
      <c r="D216" s="21">
        <v>17</v>
      </c>
      <c r="E216" s="45" t="s">
        <v>1923</v>
      </c>
      <c r="F216" s="22" t="s">
        <v>4059</v>
      </c>
      <c r="G216" s="45" t="s">
        <v>70</v>
      </c>
      <c r="H216" s="45" t="s">
        <v>36</v>
      </c>
      <c r="I216" s="25" t="s">
        <v>27</v>
      </c>
    </row>
    <row r="217" spans="1:9" x14ac:dyDescent="0.35">
      <c r="A217" s="26" t="s">
        <v>3640</v>
      </c>
      <c r="B217" s="27">
        <v>2019</v>
      </c>
      <c r="C217" s="28" t="s">
        <v>2198</v>
      </c>
      <c r="D217" s="27">
        <v>28</v>
      </c>
      <c r="E217" s="37" t="s">
        <v>2276</v>
      </c>
      <c r="F217" s="30" t="s">
        <v>4058</v>
      </c>
      <c r="G217" s="37" t="s">
        <v>70</v>
      </c>
      <c r="H217" s="37" t="s">
        <v>36</v>
      </c>
      <c r="I217" s="31" t="s">
        <v>27</v>
      </c>
    </row>
    <row r="218" spans="1:9" x14ac:dyDescent="0.35">
      <c r="A218" s="20" t="s">
        <v>3640</v>
      </c>
      <c r="B218" s="21">
        <v>2019</v>
      </c>
      <c r="C218" s="22" t="s">
        <v>2198</v>
      </c>
      <c r="D218" s="21">
        <v>20</v>
      </c>
      <c r="E218" s="23" t="s">
        <v>2275</v>
      </c>
      <c r="F218" s="24" t="s">
        <v>4058</v>
      </c>
      <c r="G218" s="23" t="s">
        <v>70</v>
      </c>
      <c r="H218" s="23" t="s">
        <v>36</v>
      </c>
      <c r="I218" s="25" t="s">
        <v>27</v>
      </c>
    </row>
    <row r="219" spans="1:9" x14ac:dyDescent="0.35">
      <c r="A219" s="26" t="s">
        <v>3640</v>
      </c>
      <c r="B219" s="27">
        <v>2015</v>
      </c>
      <c r="C219" s="28" t="s">
        <v>2198</v>
      </c>
      <c r="D219" s="27">
        <v>30</v>
      </c>
      <c r="E219" s="37" t="s">
        <v>2291</v>
      </c>
      <c r="F219" s="30" t="s">
        <v>4058</v>
      </c>
      <c r="G219" s="37" t="s">
        <v>1476</v>
      </c>
      <c r="H219" s="37" t="s">
        <v>36</v>
      </c>
      <c r="I219" s="31" t="s">
        <v>27</v>
      </c>
    </row>
    <row r="220" spans="1:9" x14ac:dyDescent="0.35">
      <c r="A220" s="20" t="s">
        <v>3640</v>
      </c>
      <c r="B220" s="21">
        <v>2014</v>
      </c>
      <c r="C220" s="22" t="s">
        <v>2198</v>
      </c>
      <c r="D220" s="21">
        <v>23</v>
      </c>
      <c r="E220" s="32" t="s">
        <v>827</v>
      </c>
      <c r="F220" s="24" t="s">
        <v>4059</v>
      </c>
      <c r="G220" s="32" t="s">
        <v>70</v>
      </c>
      <c r="H220" s="32" t="s">
        <v>36</v>
      </c>
      <c r="I220" s="25" t="s">
        <v>27</v>
      </c>
    </row>
    <row r="221" spans="1:9" x14ac:dyDescent="0.35">
      <c r="A221" s="26" t="s">
        <v>3640</v>
      </c>
      <c r="B221" s="27">
        <v>2013</v>
      </c>
      <c r="C221" s="28" t="s">
        <v>2198</v>
      </c>
      <c r="D221" s="27">
        <v>23</v>
      </c>
      <c r="E221" s="29" t="s">
        <v>1173</v>
      </c>
      <c r="F221" s="30" t="s">
        <v>4059</v>
      </c>
      <c r="G221" s="29" t="s">
        <v>70</v>
      </c>
      <c r="H221" s="29" t="s">
        <v>36</v>
      </c>
      <c r="I221" s="31" t="s">
        <v>27</v>
      </c>
    </row>
    <row r="222" spans="1:9" x14ac:dyDescent="0.35">
      <c r="A222" s="46" t="s">
        <v>3639</v>
      </c>
      <c r="B222" s="47">
        <v>2021</v>
      </c>
      <c r="C222" s="48" t="s">
        <v>2198</v>
      </c>
      <c r="D222" s="49">
        <v>18</v>
      </c>
      <c r="E222" s="44" t="s">
        <v>3954</v>
      </c>
      <c r="F222" s="24" t="s">
        <v>4058</v>
      </c>
      <c r="G222" s="45" t="s">
        <v>70</v>
      </c>
      <c r="H222" s="45" t="s">
        <v>36</v>
      </c>
      <c r="I222" s="50" t="s">
        <v>27</v>
      </c>
    </row>
    <row r="223" spans="1:9" x14ac:dyDescent="0.35">
      <c r="A223" s="38" t="s">
        <v>3639</v>
      </c>
      <c r="B223" s="39">
        <v>2021</v>
      </c>
      <c r="C223" s="40" t="s">
        <v>2197</v>
      </c>
      <c r="D223" s="36">
        <v>15</v>
      </c>
      <c r="E223" s="41" t="s">
        <v>3952</v>
      </c>
      <c r="F223" s="30" t="s">
        <v>4058</v>
      </c>
      <c r="G223" s="42" t="s">
        <v>70</v>
      </c>
      <c r="H223" s="42" t="s">
        <v>36</v>
      </c>
      <c r="I223" s="43" t="s">
        <v>27</v>
      </c>
    </row>
    <row r="224" spans="1:9" x14ac:dyDescent="0.35">
      <c r="A224" s="20" t="s">
        <v>3639</v>
      </c>
      <c r="B224" s="21">
        <v>2019</v>
      </c>
      <c r="C224" s="22" t="s">
        <v>2196</v>
      </c>
      <c r="D224" s="21">
        <v>1</v>
      </c>
      <c r="E224" s="23" t="s">
        <v>749</v>
      </c>
      <c r="F224" s="24" t="s">
        <v>4058</v>
      </c>
      <c r="G224" s="23" t="s">
        <v>70</v>
      </c>
      <c r="H224" s="23" t="s">
        <v>36</v>
      </c>
      <c r="I224" s="25" t="s">
        <v>27</v>
      </c>
    </row>
    <row r="225" spans="1:9" x14ac:dyDescent="0.35">
      <c r="A225" s="26" t="s">
        <v>3639</v>
      </c>
      <c r="B225" s="27">
        <v>2018</v>
      </c>
      <c r="C225" s="28" t="s">
        <v>2197</v>
      </c>
      <c r="D225" s="27">
        <v>15</v>
      </c>
      <c r="E225" s="42" t="s">
        <v>749</v>
      </c>
      <c r="F225" s="30" t="s">
        <v>4058</v>
      </c>
      <c r="G225" s="42" t="s">
        <v>70</v>
      </c>
      <c r="H225" s="42" t="s">
        <v>36</v>
      </c>
      <c r="I225" s="31" t="s">
        <v>27</v>
      </c>
    </row>
    <row r="226" spans="1:9" x14ac:dyDescent="0.35">
      <c r="A226" s="20" t="s">
        <v>3639</v>
      </c>
      <c r="B226" s="21">
        <v>2015</v>
      </c>
      <c r="C226" s="22" t="s">
        <v>2197</v>
      </c>
      <c r="D226" s="21">
        <v>6</v>
      </c>
      <c r="E226" s="45" t="s">
        <v>1448</v>
      </c>
      <c r="F226" s="24" t="s">
        <v>4058</v>
      </c>
      <c r="G226" s="45" t="s">
        <v>70</v>
      </c>
      <c r="H226" s="45" t="s">
        <v>36</v>
      </c>
      <c r="I226" s="25" t="s">
        <v>27</v>
      </c>
    </row>
    <row r="227" spans="1:9" x14ac:dyDescent="0.35">
      <c r="A227" s="26" t="s">
        <v>3639</v>
      </c>
      <c r="B227" s="27">
        <v>2014</v>
      </c>
      <c r="C227" s="28" t="s">
        <v>2196</v>
      </c>
      <c r="D227" s="27">
        <v>2</v>
      </c>
      <c r="E227" s="29" t="s">
        <v>826</v>
      </c>
      <c r="F227" s="30" t="s">
        <v>4058</v>
      </c>
      <c r="G227" s="29" t="s">
        <v>70</v>
      </c>
      <c r="H227" s="29" t="s">
        <v>36</v>
      </c>
      <c r="I227" s="31" t="s">
        <v>27</v>
      </c>
    </row>
    <row r="228" spans="1:9" x14ac:dyDescent="0.35">
      <c r="A228" s="20" t="s">
        <v>3639</v>
      </c>
      <c r="B228" s="21">
        <v>2013</v>
      </c>
      <c r="C228" s="22" t="s">
        <v>2198</v>
      </c>
      <c r="D228" s="21">
        <v>28</v>
      </c>
      <c r="E228" s="32" t="s">
        <v>1172</v>
      </c>
      <c r="F228" s="24" t="s">
        <v>4058</v>
      </c>
      <c r="G228" s="32" t="s">
        <v>70</v>
      </c>
      <c r="H228" s="32" t="s">
        <v>36</v>
      </c>
      <c r="I228" s="25" t="s">
        <v>27</v>
      </c>
    </row>
    <row r="229" spans="1:9" x14ac:dyDescent="0.35">
      <c r="A229" s="26" t="s">
        <v>3639</v>
      </c>
      <c r="B229" s="27">
        <v>2013</v>
      </c>
      <c r="C229" s="28" t="s">
        <v>2198</v>
      </c>
      <c r="D229" s="27">
        <v>20</v>
      </c>
      <c r="E229" s="29" t="s">
        <v>1171</v>
      </c>
      <c r="F229" s="30" t="s">
        <v>4058</v>
      </c>
      <c r="G229" s="29" t="s">
        <v>70</v>
      </c>
      <c r="H229" s="29" t="s">
        <v>36</v>
      </c>
      <c r="I229" s="31" t="s">
        <v>27</v>
      </c>
    </row>
    <row r="230" spans="1:9" x14ac:dyDescent="0.35">
      <c r="A230" s="20" t="s">
        <v>3639</v>
      </c>
      <c r="B230" s="21">
        <v>2012</v>
      </c>
      <c r="C230" s="22" t="s">
        <v>2197</v>
      </c>
      <c r="D230" s="21">
        <v>12</v>
      </c>
      <c r="E230" s="23" t="s">
        <v>2290</v>
      </c>
      <c r="F230" s="24" t="s">
        <v>4059</v>
      </c>
      <c r="G230" s="23" t="s">
        <v>70</v>
      </c>
      <c r="H230" s="23" t="s">
        <v>36</v>
      </c>
      <c r="I230" s="25" t="s">
        <v>27</v>
      </c>
    </row>
    <row r="231" spans="1:9" x14ac:dyDescent="0.35">
      <c r="A231" s="26" t="s">
        <v>3639</v>
      </c>
      <c r="B231" s="27">
        <v>2011</v>
      </c>
      <c r="C231" s="28" t="s">
        <v>2197</v>
      </c>
      <c r="D231" s="27">
        <v>12</v>
      </c>
      <c r="E231" s="37" t="s">
        <v>2271</v>
      </c>
      <c r="F231" s="30" t="s">
        <v>4058</v>
      </c>
      <c r="G231" s="37" t="s">
        <v>70</v>
      </c>
      <c r="H231" s="37" t="s">
        <v>36</v>
      </c>
      <c r="I231" s="31" t="s">
        <v>27</v>
      </c>
    </row>
    <row r="232" spans="1:9" x14ac:dyDescent="0.35">
      <c r="A232" s="20" t="s">
        <v>3639</v>
      </c>
      <c r="B232" s="21">
        <v>2010</v>
      </c>
      <c r="C232" s="22" t="s">
        <v>2196</v>
      </c>
      <c r="D232" s="21">
        <v>1</v>
      </c>
      <c r="E232" s="45" t="s">
        <v>1774</v>
      </c>
      <c r="F232" s="22" t="s">
        <v>4058</v>
      </c>
      <c r="G232" s="45" t="s">
        <v>70</v>
      </c>
      <c r="H232" s="45" t="s">
        <v>36</v>
      </c>
      <c r="I232" s="25" t="s">
        <v>27</v>
      </c>
    </row>
    <row r="233" spans="1:9" x14ac:dyDescent="0.35">
      <c r="A233" s="26" t="s">
        <v>3639</v>
      </c>
      <c r="B233" s="27">
        <v>2010</v>
      </c>
      <c r="C233" s="28" t="s">
        <v>2197</v>
      </c>
      <c r="D233" s="27">
        <v>11</v>
      </c>
      <c r="E233" s="42" t="s">
        <v>2302</v>
      </c>
      <c r="F233" s="28" t="s">
        <v>4058</v>
      </c>
      <c r="G233" s="42" t="s">
        <v>70</v>
      </c>
      <c r="H233" s="42" t="s">
        <v>36</v>
      </c>
      <c r="I233" s="31" t="s">
        <v>27</v>
      </c>
    </row>
    <row r="234" spans="1:9" x14ac:dyDescent="0.35">
      <c r="A234" s="20" t="s">
        <v>3639</v>
      </c>
      <c r="B234" s="21">
        <v>2009</v>
      </c>
      <c r="C234" s="22" t="s">
        <v>2198</v>
      </c>
      <c r="D234" s="21">
        <v>16</v>
      </c>
      <c r="E234" s="45" t="s">
        <v>1774</v>
      </c>
      <c r="F234" s="22" t="s">
        <v>4058</v>
      </c>
      <c r="G234" s="45" t="s">
        <v>70</v>
      </c>
      <c r="H234" s="45" t="s">
        <v>36</v>
      </c>
      <c r="I234" s="25" t="s">
        <v>27</v>
      </c>
    </row>
    <row r="235" spans="1:9" x14ac:dyDescent="0.35">
      <c r="A235" s="26" t="s">
        <v>3639</v>
      </c>
      <c r="B235" s="27">
        <v>2009</v>
      </c>
      <c r="C235" s="28" t="s">
        <v>2197</v>
      </c>
      <c r="D235" s="27">
        <v>15</v>
      </c>
      <c r="E235" s="42" t="s">
        <v>1773</v>
      </c>
      <c r="F235" s="28" t="s">
        <v>4058</v>
      </c>
      <c r="G235" s="42" t="s">
        <v>70</v>
      </c>
      <c r="H235" s="42" t="s">
        <v>36</v>
      </c>
      <c r="I235" s="31" t="s">
        <v>27</v>
      </c>
    </row>
    <row r="236" spans="1:9" x14ac:dyDescent="0.35">
      <c r="A236" s="34" t="s">
        <v>3642</v>
      </c>
      <c r="B236" s="21">
        <v>2018</v>
      </c>
      <c r="C236" s="22" t="s">
        <v>2198</v>
      </c>
      <c r="D236" s="21">
        <v>27</v>
      </c>
      <c r="E236" s="45" t="s">
        <v>612</v>
      </c>
      <c r="F236" s="24" t="s">
        <v>4059</v>
      </c>
      <c r="G236" s="45" t="s">
        <v>70</v>
      </c>
      <c r="H236" s="45" t="s">
        <v>36</v>
      </c>
      <c r="I236" s="25" t="s">
        <v>27</v>
      </c>
    </row>
    <row r="237" spans="1:9" x14ac:dyDescent="0.35">
      <c r="A237" s="33" t="s">
        <v>3642</v>
      </c>
      <c r="B237" s="27">
        <v>2018</v>
      </c>
      <c r="C237" s="28" t="s">
        <v>2197</v>
      </c>
      <c r="D237" s="27">
        <v>15</v>
      </c>
      <c r="E237" s="42" t="s">
        <v>598</v>
      </c>
      <c r="F237" s="30" t="s">
        <v>4058</v>
      </c>
      <c r="G237" s="42" t="s">
        <v>70</v>
      </c>
      <c r="H237" s="42" t="s">
        <v>36</v>
      </c>
      <c r="I237" s="31" t="s">
        <v>27</v>
      </c>
    </row>
    <row r="238" spans="1:9" x14ac:dyDescent="0.35">
      <c r="A238" s="34" t="s">
        <v>3642</v>
      </c>
      <c r="B238" s="21">
        <v>2014</v>
      </c>
      <c r="C238" s="22" t="s">
        <v>2198</v>
      </c>
      <c r="D238" s="21">
        <v>23</v>
      </c>
      <c r="E238" s="32" t="s">
        <v>824</v>
      </c>
      <c r="F238" s="24" t="s">
        <v>4058</v>
      </c>
      <c r="G238" s="32" t="s">
        <v>70</v>
      </c>
      <c r="H238" s="32" t="s">
        <v>36</v>
      </c>
      <c r="I238" s="25" t="s">
        <v>27</v>
      </c>
    </row>
    <row r="239" spans="1:9" x14ac:dyDescent="0.35">
      <c r="A239" s="33" t="s">
        <v>3642</v>
      </c>
      <c r="B239" s="27">
        <v>2011</v>
      </c>
      <c r="C239" s="28" t="s">
        <v>2196</v>
      </c>
      <c r="D239" s="27">
        <v>5</v>
      </c>
      <c r="E239" s="37" t="s">
        <v>2267</v>
      </c>
      <c r="F239" s="30" t="s">
        <v>4058</v>
      </c>
      <c r="G239" s="37" t="s">
        <v>70</v>
      </c>
      <c r="H239" s="37" t="s">
        <v>36</v>
      </c>
      <c r="I239" s="31" t="s">
        <v>27</v>
      </c>
    </row>
    <row r="240" spans="1:9" x14ac:dyDescent="0.35">
      <c r="A240" s="20" t="s">
        <v>3638</v>
      </c>
      <c r="B240" s="21">
        <v>2020</v>
      </c>
      <c r="C240" s="22" t="s">
        <v>2198</v>
      </c>
      <c r="D240" s="21">
        <v>27</v>
      </c>
      <c r="E240" s="44" t="s">
        <v>384</v>
      </c>
      <c r="F240" s="24" t="s">
        <v>4058</v>
      </c>
      <c r="G240" s="44" t="s">
        <v>70</v>
      </c>
      <c r="H240" s="44" t="s">
        <v>36</v>
      </c>
      <c r="I240" s="25" t="s">
        <v>27</v>
      </c>
    </row>
    <row r="241" spans="1:9" x14ac:dyDescent="0.35">
      <c r="A241" s="26" t="s">
        <v>3638</v>
      </c>
      <c r="B241" s="27">
        <v>2016</v>
      </c>
      <c r="C241" s="28" t="s">
        <v>2198</v>
      </c>
      <c r="D241" s="27">
        <v>25</v>
      </c>
      <c r="E241" s="37" t="s">
        <v>821</v>
      </c>
      <c r="F241" s="30" t="s">
        <v>4058</v>
      </c>
      <c r="G241" s="37" t="s">
        <v>70</v>
      </c>
      <c r="H241" s="37" t="s">
        <v>36</v>
      </c>
      <c r="I241" s="31" t="s">
        <v>27</v>
      </c>
    </row>
    <row r="242" spans="1:9" x14ac:dyDescent="0.35">
      <c r="A242" s="20" t="s">
        <v>3638</v>
      </c>
      <c r="B242" s="21">
        <v>2015</v>
      </c>
      <c r="C242" s="22" t="s">
        <v>2197</v>
      </c>
      <c r="D242" s="21">
        <v>11</v>
      </c>
      <c r="E242" s="45" t="s">
        <v>821</v>
      </c>
      <c r="F242" s="24" t="s">
        <v>4058</v>
      </c>
      <c r="G242" s="45" t="s">
        <v>70</v>
      </c>
      <c r="H242" s="45" t="s">
        <v>36</v>
      </c>
      <c r="I242" s="25" t="s">
        <v>27</v>
      </c>
    </row>
    <row r="243" spans="1:9" x14ac:dyDescent="0.35">
      <c r="A243" s="26" t="s">
        <v>3638</v>
      </c>
      <c r="B243" s="27">
        <v>2014</v>
      </c>
      <c r="C243" s="28" t="s">
        <v>2198</v>
      </c>
      <c r="D243" s="27">
        <v>25</v>
      </c>
      <c r="E243" s="29" t="s">
        <v>821</v>
      </c>
      <c r="F243" s="30" t="s">
        <v>4058</v>
      </c>
      <c r="G243" s="29" t="s">
        <v>70</v>
      </c>
      <c r="H243" s="29" t="s">
        <v>36</v>
      </c>
      <c r="I243" s="31" t="s">
        <v>27</v>
      </c>
    </row>
    <row r="244" spans="1:9" x14ac:dyDescent="0.35">
      <c r="A244" s="20" t="s">
        <v>3638</v>
      </c>
      <c r="B244" s="21">
        <v>2009</v>
      </c>
      <c r="C244" s="22" t="s">
        <v>2198</v>
      </c>
      <c r="D244" s="21">
        <v>22</v>
      </c>
      <c r="E244" s="45" t="s">
        <v>2296</v>
      </c>
      <c r="F244" s="22" t="s">
        <v>4058</v>
      </c>
      <c r="G244" s="45" t="s">
        <v>70</v>
      </c>
      <c r="H244" s="45" t="s">
        <v>36</v>
      </c>
      <c r="I244" s="25" t="s">
        <v>27</v>
      </c>
    </row>
    <row r="245" spans="1:9" x14ac:dyDescent="0.35">
      <c r="A245" s="26" t="s">
        <v>3637</v>
      </c>
      <c r="B245" s="27">
        <v>2019</v>
      </c>
      <c r="C245" s="28" t="s">
        <v>2198</v>
      </c>
      <c r="D245" s="27">
        <v>22</v>
      </c>
      <c r="E245" s="37" t="s">
        <v>69</v>
      </c>
      <c r="F245" s="30" t="s">
        <v>4058</v>
      </c>
      <c r="G245" s="37" t="s">
        <v>70</v>
      </c>
      <c r="H245" s="37" t="s">
        <v>36</v>
      </c>
      <c r="I245" s="31" t="s">
        <v>27</v>
      </c>
    </row>
    <row r="246" spans="1:9" x14ac:dyDescent="0.35">
      <c r="A246" s="20" t="s">
        <v>3637</v>
      </c>
      <c r="B246" s="21">
        <v>2018</v>
      </c>
      <c r="C246" s="22" t="s">
        <v>2198</v>
      </c>
      <c r="D246" s="49">
        <v>25</v>
      </c>
      <c r="E246" s="45" t="s">
        <v>534</v>
      </c>
      <c r="F246" s="24" t="s">
        <v>4058</v>
      </c>
      <c r="G246" s="45" t="s">
        <v>70</v>
      </c>
      <c r="H246" s="45" t="s">
        <v>36</v>
      </c>
      <c r="I246" s="25" t="s">
        <v>27</v>
      </c>
    </row>
    <row r="247" spans="1:9" x14ac:dyDescent="0.35">
      <c r="A247" s="26" t="s">
        <v>3637</v>
      </c>
      <c r="B247" s="27">
        <v>2018</v>
      </c>
      <c r="C247" s="28" t="s">
        <v>2197</v>
      </c>
      <c r="D247" s="36">
        <v>11</v>
      </c>
      <c r="E247" s="37" t="s">
        <v>69</v>
      </c>
      <c r="F247" s="30" t="s">
        <v>4058</v>
      </c>
      <c r="G247" s="42" t="s">
        <v>70</v>
      </c>
      <c r="H247" s="42" t="s">
        <v>36</v>
      </c>
      <c r="I247" s="31" t="s">
        <v>27</v>
      </c>
    </row>
    <row r="248" spans="1:9" x14ac:dyDescent="0.35">
      <c r="A248" s="20" t="s">
        <v>3637</v>
      </c>
      <c r="B248" s="21">
        <v>2017</v>
      </c>
      <c r="C248" s="22" t="s">
        <v>2197</v>
      </c>
      <c r="D248" s="21">
        <v>15</v>
      </c>
      <c r="E248" s="23" t="s">
        <v>2279</v>
      </c>
      <c r="F248" s="24" t="s">
        <v>4058</v>
      </c>
      <c r="G248" s="23" t="s">
        <v>70</v>
      </c>
      <c r="H248" s="23" t="s">
        <v>36</v>
      </c>
      <c r="I248" s="25" t="s">
        <v>27</v>
      </c>
    </row>
    <row r="249" spans="1:9" x14ac:dyDescent="0.35">
      <c r="A249" s="26" t="s">
        <v>3637</v>
      </c>
      <c r="B249" s="27">
        <v>2016</v>
      </c>
      <c r="C249" s="28" t="s">
        <v>2197</v>
      </c>
      <c r="D249" s="27">
        <v>7</v>
      </c>
      <c r="E249" s="37" t="s">
        <v>2285</v>
      </c>
      <c r="F249" s="30" t="s">
        <v>4058</v>
      </c>
      <c r="G249" s="37" t="s">
        <v>70</v>
      </c>
      <c r="H249" s="37" t="s">
        <v>36</v>
      </c>
      <c r="I249" s="31" t="s">
        <v>27</v>
      </c>
    </row>
    <row r="250" spans="1:9" x14ac:dyDescent="0.35">
      <c r="A250" s="20" t="s">
        <v>3637</v>
      </c>
      <c r="B250" s="21">
        <v>2015</v>
      </c>
      <c r="C250" s="22" t="s">
        <v>2198</v>
      </c>
      <c r="D250" s="21">
        <v>20</v>
      </c>
      <c r="E250" s="45" t="s">
        <v>2294</v>
      </c>
      <c r="F250" s="24" t="s">
        <v>4058</v>
      </c>
      <c r="G250" s="45" t="s">
        <v>70</v>
      </c>
      <c r="H250" s="45" t="s">
        <v>36</v>
      </c>
      <c r="I250" s="25" t="s">
        <v>27</v>
      </c>
    </row>
    <row r="251" spans="1:9" x14ac:dyDescent="0.35">
      <c r="A251" s="26" t="s">
        <v>3637</v>
      </c>
      <c r="B251" s="27">
        <v>2014</v>
      </c>
      <c r="C251" s="28" t="s">
        <v>2198</v>
      </c>
      <c r="D251" s="27">
        <v>17</v>
      </c>
      <c r="E251" s="29" t="s">
        <v>822</v>
      </c>
      <c r="F251" s="30" t="s">
        <v>4058</v>
      </c>
      <c r="G251" s="29" t="s">
        <v>70</v>
      </c>
      <c r="H251" s="29" t="s">
        <v>36</v>
      </c>
      <c r="I251" s="31" t="s">
        <v>27</v>
      </c>
    </row>
    <row r="252" spans="1:9" x14ac:dyDescent="0.35">
      <c r="A252" s="20" t="s">
        <v>3637</v>
      </c>
      <c r="B252" s="21">
        <v>2013</v>
      </c>
      <c r="C252" s="22" t="s">
        <v>2197</v>
      </c>
      <c r="D252" s="21">
        <v>10</v>
      </c>
      <c r="E252" s="51" t="s">
        <v>1167</v>
      </c>
      <c r="F252" s="24" t="s">
        <v>4058</v>
      </c>
      <c r="G252" s="51" t="s">
        <v>70</v>
      </c>
      <c r="H252" s="51" t="s">
        <v>36</v>
      </c>
      <c r="I252" s="25" t="s">
        <v>27</v>
      </c>
    </row>
    <row r="253" spans="1:9" x14ac:dyDescent="0.35">
      <c r="A253" s="26" t="s">
        <v>3637</v>
      </c>
      <c r="B253" s="27">
        <v>2013</v>
      </c>
      <c r="C253" s="28" t="s">
        <v>2197</v>
      </c>
      <c r="D253" s="27">
        <v>8</v>
      </c>
      <c r="E253" s="35" t="s">
        <v>822</v>
      </c>
      <c r="F253" s="30" t="s">
        <v>4058</v>
      </c>
      <c r="G253" s="35" t="s">
        <v>70</v>
      </c>
      <c r="H253" s="35" t="s">
        <v>36</v>
      </c>
      <c r="I253" s="31" t="s">
        <v>27</v>
      </c>
    </row>
    <row r="254" spans="1:9" x14ac:dyDescent="0.35">
      <c r="A254" s="20" t="s">
        <v>3638</v>
      </c>
      <c r="B254" s="21">
        <v>2017</v>
      </c>
      <c r="C254" s="22" t="s">
        <v>2197</v>
      </c>
      <c r="D254" s="21">
        <v>11</v>
      </c>
      <c r="E254" s="23" t="s">
        <v>587</v>
      </c>
      <c r="F254" s="24" t="s">
        <v>4058</v>
      </c>
      <c r="G254" s="23" t="s">
        <v>1482</v>
      </c>
      <c r="H254" s="23" t="s">
        <v>36</v>
      </c>
      <c r="I254" s="25" t="s">
        <v>27</v>
      </c>
    </row>
    <row r="255" spans="1:9" x14ac:dyDescent="0.35">
      <c r="A255" s="26" t="s">
        <v>3636</v>
      </c>
      <c r="B255" s="27">
        <v>2014</v>
      </c>
      <c r="C255" s="28" t="s">
        <v>2197</v>
      </c>
      <c r="D255" s="27">
        <v>15</v>
      </c>
      <c r="E255" s="29" t="s">
        <v>844</v>
      </c>
      <c r="F255" s="30" t="s">
        <v>4058</v>
      </c>
      <c r="G255" s="29" t="s">
        <v>845</v>
      </c>
      <c r="H255" s="29" t="s">
        <v>36</v>
      </c>
      <c r="I255" s="31" t="s">
        <v>27</v>
      </c>
    </row>
    <row r="256" spans="1:9" x14ac:dyDescent="0.35">
      <c r="A256" s="20" t="s">
        <v>3634</v>
      </c>
      <c r="B256" s="21">
        <v>2020</v>
      </c>
      <c r="C256" s="22" t="s">
        <v>2198</v>
      </c>
      <c r="D256" s="21">
        <v>30</v>
      </c>
      <c r="E256" s="44" t="s">
        <v>117</v>
      </c>
      <c r="F256" s="24" t="s">
        <v>4058</v>
      </c>
      <c r="G256" s="44" t="s">
        <v>445</v>
      </c>
      <c r="H256" s="44" t="s">
        <v>26</v>
      </c>
      <c r="I256" s="25" t="s">
        <v>27</v>
      </c>
    </row>
    <row r="257" spans="1:9" x14ac:dyDescent="0.35">
      <c r="A257" s="26" t="s">
        <v>3634</v>
      </c>
      <c r="B257" s="27">
        <v>2019</v>
      </c>
      <c r="C257" s="28" t="s">
        <v>2198</v>
      </c>
      <c r="D257" s="27">
        <v>28</v>
      </c>
      <c r="E257" s="37" t="s">
        <v>2304</v>
      </c>
      <c r="F257" s="30" t="s">
        <v>4058</v>
      </c>
      <c r="G257" s="37" t="s">
        <v>35</v>
      </c>
      <c r="H257" s="37" t="s">
        <v>36</v>
      </c>
      <c r="I257" s="31" t="s">
        <v>27</v>
      </c>
    </row>
    <row r="258" spans="1:9" x14ac:dyDescent="0.35">
      <c r="A258" s="20" t="s">
        <v>3634</v>
      </c>
      <c r="B258" s="21">
        <v>2017</v>
      </c>
      <c r="C258" s="22" t="s">
        <v>2198</v>
      </c>
      <c r="D258" s="21">
        <v>26</v>
      </c>
      <c r="E258" s="23" t="s">
        <v>2308</v>
      </c>
      <c r="F258" s="24" t="s">
        <v>4059</v>
      </c>
      <c r="G258" s="23" t="s">
        <v>35</v>
      </c>
      <c r="H258" s="23" t="s">
        <v>36</v>
      </c>
      <c r="I258" s="25" t="s">
        <v>27</v>
      </c>
    </row>
    <row r="259" spans="1:9" x14ac:dyDescent="0.35">
      <c r="A259" s="26" t="s">
        <v>3634</v>
      </c>
      <c r="B259" s="27">
        <v>2017</v>
      </c>
      <c r="C259" s="28" t="s">
        <v>2196</v>
      </c>
      <c r="D259" s="27">
        <v>5</v>
      </c>
      <c r="E259" s="37" t="s">
        <v>2313</v>
      </c>
      <c r="F259" s="30" t="s">
        <v>4058</v>
      </c>
      <c r="G259" s="37" t="s">
        <v>35</v>
      </c>
      <c r="H259" s="37" t="s">
        <v>36</v>
      </c>
      <c r="I259" s="31" t="s">
        <v>27</v>
      </c>
    </row>
    <row r="260" spans="1:9" x14ac:dyDescent="0.35">
      <c r="A260" s="20" t="s">
        <v>3634</v>
      </c>
      <c r="B260" s="21">
        <v>2016</v>
      </c>
      <c r="C260" s="22" t="s">
        <v>2197</v>
      </c>
      <c r="D260" s="21">
        <v>13</v>
      </c>
      <c r="E260" s="23" t="s">
        <v>2326</v>
      </c>
      <c r="F260" s="24" t="s">
        <v>4058</v>
      </c>
      <c r="G260" s="23" t="s">
        <v>35</v>
      </c>
      <c r="H260" s="23" t="s">
        <v>36</v>
      </c>
      <c r="I260" s="25" t="s">
        <v>27</v>
      </c>
    </row>
    <row r="261" spans="1:9" x14ac:dyDescent="0.35">
      <c r="A261" s="26" t="s">
        <v>3634</v>
      </c>
      <c r="B261" s="27">
        <v>2012</v>
      </c>
      <c r="C261" s="28" t="s">
        <v>2196</v>
      </c>
      <c r="D261" s="27">
        <v>1</v>
      </c>
      <c r="E261" s="37" t="s">
        <v>2320</v>
      </c>
      <c r="F261" s="30" t="s">
        <v>4058</v>
      </c>
      <c r="G261" s="37" t="s">
        <v>35</v>
      </c>
      <c r="H261" s="37" t="s">
        <v>36</v>
      </c>
      <c r="I261" s="31" t="s">
        <v>27</v>
      </c>
    </row>
    <row r="262" spans="1:9" x14ac:dyDescent="0.35">
      <c r="A262" s="20" t="s">
        <v>3634</v>
      </c>
      <c r="B262" s="21">
        <v>2011</v>
      </c>
      <c r="C262" s="22" t="s">
        <v>2197</v>
      </c>
      <c r="D262" s="21">
        <v>6</v>
      </c>
      <c r="E262" s="23" t="s">
        <v>2320</v>
      </c>
      <c r="F262" s="24" t="s">
        <v>4058</v>
      </c>
      <c r="G262" s="23" t="s">
        <v>35</v>
      </c>
      <c r="H262" s="23" t="s">
        <v>36</v>
      </c>
      <c r="I262" s="25" t="s">
        <v>27</v>
      </c>
    </row>
    <row r="263" spans="1:9" x14ac:dyDescent="0.35">
      <c r="A263" s="26" t="s">
        <v>3635</v>
      </c>
      <c r="B263" s="27">
        <v>2020</v>
      </c>
      <c r="C263" s="28" t="s">
        <v>2196</v>
      </c>
      <c r="D263" s="27">
        <v>4</v>
      </c>
      <c r="E263" s="41" t="s">
        <v>121</v>
      </c>
      <c r="F263" s="30" t="s">
        <v>4058</v>
      </c>
      <c r="G263" s="41" t="s">
        <v>35</v>
      </c>
      <c r="H263" s="41" t="s">
        <v>36</v>
      </c>
      <c r="I263" s="31" t="s">
        <v>27</v>
      </c>
    </row>
    <row r="264" spans="1:9" x14ac:dyDescent="0.35">
      <c r="A264" s="20" t="s">
        <v>3635</v>
      </c>
      <c r="B264" s="21">
        <v>2018</v>
      </c>
      <c r="C264" s="22" t="s">
        <v>2196</v>
      </c>
      <c r="D264" s="21">
        <v>3</v>
      </c>
      <c r="E264" s="45" t="s">
        <v>618</v>
      </c>
      <c r="F264" s="24" t="s">
        <v>4058</v>
      </c>
      <c r="G264" s="45" t="s">
        <v>35</v>
      </c>
      <c r="H264" s="45" t="s">
        <v>36</v>
      </c>
      <c r="I264" s="25" t="s">
        <v>27</v>
      </c>
    </row>
    <row r="265" spans="1:9" x14ac:dyDescent="0.35">
      <c r="A265" s="26" t="s">
        <v>3635</v>
      </c>
      <c r="B265" s="27">
        <v>2017</v>
      </c>
      <c r="C265" s="28" t="s">
        <v>2198</v>
      </c>
      <c r="D265" s="27">
        <v>28</v>
      </c>
      <c r="E265" s="37" t="s">
        <v>618</v>
      </c>
      <c r="F265" s="30" t="s">
        <v>4058</v>
      </c>
      <c r="G265" s="37" t="s">
        <v>35</v>
      </c>
      <c r="H265" s="37" t="s">
        <v>36</v>
      </c>
      <c r="I265" s="31" t="s">
        <v>27</v>
      </c>
    </row>
    <row r="266" spans="1:9" x14ac:dyDescent="0.35">
      <c r="A266" s="20" t="s">
        <v>3635</v>
      </c>
      <c r="B266" s="21">
        <v>2016</v>
      </c>
      <c r="C266" s="22" t="s">
        <v>2198</v>
      </c>
      <c r="D266" s="21">
        <v>24</v>
      </c>
      <c r="E266" s="23" t="s">
        <v>2325</v>
      </c>
      <c r="F266" s="24" t="s">
        <v>4058</v>
      </c>
      <c r="G266" s="23" t="s">
        <v>35</v>
      </c>
      <c r="H266" s="23" t="s">
        <v>36</v>
      </c>
      <c r="I266" s="25" t="s">
        <v>27</v>
      </c>
    </row>
    <row r="267" spans="1:9" x14ac:dyDescent="0.35">
      <c r="A267" s="26" t="s">
        <v>3635</v>
      </c>
      <c r="B267" s="27">
        <v>2016</v>
      </c>
      <c r="C267" s="28" t="s">
        <v>2196</v>
      </c>
      <c r="D267" s="27">
        <v>5</v>
      </c>
      <c r="E267" s="37" t="s">
        <v>2324</v>
      </c>
      <c r="F267" s="30" t="s">
        <v>4058</v>
      </c>
      <c r="G267" s="37" t="s">
        <v>35</v>
      </c>
      <c r="H267" s="37" t="s">
        <v>36</v>
      </c>
      <c r="I267" s="31" t="s">
        <v>27</v>
      </c>
    </row>
    <row r="268" spans="1:9" x14ac:dyDescent="0.35">
      <c r="A268" s="20" t="s">
        <v>3635</v>
      </c>
      <c r="B268" s="21">
        <v>2015</v>
      </c>
      <c r="C268" s="22" t="s">
        <v>2197</v>
      </c>
      <c r="D268" s="21">
        <v>8</v>
      </c>
      <c r="E268" s="23" t="s">
        <v>2324</v>
      </c>
      <c r="F268" s="24" t="s">
        <v>4058</v>
      </c>
      <c r="G268" s="23" t="s">
        <v>35</v>
      </c>
      <c r="H268" s="23" t="s">
        <v>36</v>
      </c>
      <c r="I268" s="25" t="s">
        <v>27</v>
      </c>
    </row>
    <row r="269" spans="1:9" x14ac:dyDescent="0.35">
      <c r="A269" s="26" t="s">
        <v>3635</v>
      </c>
      <c r="B269" s="27">
        <v>2014</v>
      </c>
      <c r="C269" s="28" t="s">
        <v>2196</v>
      </c>
      <c r="D269" s="27">
        <v>2</v>
      </c>
      <c r="E269" s="29" t="s">
        <v>866</v>
      </c>
      <c r="F269" s="30" t="s">
        <v>4059</v>
      </c>
      <c r="G269" s="29" t="s">
        <v>35</v>
      </c>
      <c r="H269" s="29" t="s">
        <v>36</v>
      </c>
      <c r="I269" s="31" t="s">
        <v>27</v>
      </c>
    </row>
    <row r="270" spans="1:9" x14ac:dyDescent="0.35">
      <c r="A270" s="20" t="s">
        <v>3635</v>
      </c>
      <c r="B270" s="21">
        <v>2014</v>
      </c>
      <c r="C270" s="22" t="s">
        <v>2197</v>
      </c>
      <c r="D270" s="21">
        <v>14</v>
      </c>
      <c r="E270" s="32" t="s">
        <v>867</v>
      </c>
      <c r="F270" s="24" t="s">
        <v>4059</v>
      </c>
      <c r="G270" s="32" t="s">
        <v>35</v>
      </c>
      <c r="H270" s="32" t="s">
        <v>36</v>
      </c>
      <c r="I270" s="25" t="s">
        <v>27</v>
      </c>
    </row>
    <row r="271" spans="1:9" x14ac:dyDescent="0.35">
      <c r="A271" s="26" t="s">
        <v>3635</v>
      </c>
      <c r="B271" s="27">
        <v>2013</v>
      </c>
      <c r="C271" s="28" t="s">
        <v>2198</v>
      </c>
      <c r="D271" s="27">
        <v>26</v>
      </c>
      <c r="E271" s="29" t="s">
        <v>1199</v>
      </c>
      <c r="F271" s="30" t="s">
        <v>4059</v>
      </c>
      <c r="G271" s="29" t="s">
        <v>35</v>
      </c>
      <c r="H271" s="29" t="s">
        <v>36</v>
      </c>
      <c r="I271" s="31" t="s">
        <v>27</v>
      </c>
    </row>
    <row r="272" spans="1:9" x14ac:dyDescent="0.35">
      <c r="A272" s="20" t="s">
        <v>3635</v>
      </c>
      <c r="B272" s="21">
        <v>2011</v>
      </c>
      <c r="C272" s="22" t="s">
        <v>2198</v>
      </c>
      <c r="D272" s="21">
        <v>30</v>
      </c>
      <c r="E272" s="23" t="s">
        <v>2319</v>
      </c>
      <c r="F272" s="24" t="s">
        <v>4059</v>
      </c>
      <c r="G272" s="23" t="s">
        <v>35</v>
      </c>
      <c r="H272" s="23" t="s">
        <v>36</v>
      </c>
      <c r="I272" s="25" t="s">
        <v>27</v>
      </c>
    </row>
    <row r="273" spans="1:9" x14ac:dyDescent="0.35">
      <c r="A273" s="38" t="s">
        <v>3636</v>
      </c>
      <c r="B273" s="39">
        <v>2021</v>
      </c>
      <c r="C273" s="40" t="s">
        <v>2198</v>
      </c>
      <c r="D273" s="36">
        <v>22</v>
      </c>
      <c r="E273" s="41" t="s">
        <v>3988</v>
      </c>
      <c r="F273" s="30" t="s">
        <v>4058</v>
      </c>
      <c r="G273" s="42" t="s">
        <v>35</v>
      </c>
      <c r="H273" s="42" t="s">
        <v>36</v>
      </c>
      <c r="I273" s="43" t="s">
        <v>27</v>
      </c>
    </row>
    <row r="274" spans="1:9" x14ac:dyDescent="0.35">
      <c r="A274" s="46" t="s">
        <v>3636</v>
      </c>
      <c r="B274" s="47">
        <v>2021</v>
      </c>
      <c r="C274" s="48" t="s">
        <v>2197</v>
      </c>
      <c r="D274" s="49">
        <v>6</v>
      </c>
      <c r="E274" s="44" t="s">
        <v>3972</v>
      </c>
      <c r="F274" s="24" t="s">
        <v>4059</v>
      </c>
      <c r="G274" s="45" t="s">
        <v>35</v>
      </c>
      <c r="H274" s="45" t="s">
        <v>36</v>
      </c>
      <c r="I274" s="50" t="s">
        <v>27</v>
      </c>
    </row>
    <row r="275" spans="1:9" x14ac:dyDescent="0.35">
      <c r="A275" s="26" t="s">
        <v>3636</v>
      </c>
      <c r="B275" s="27">
        <v>2020</v>
      </c>
      <c r="C275" s="28" t="s">
        <v>2198</v>
      </c>
      <c r="D275" s="27">
        <v>22</v>
      </c>
      <c r="E275" s="41" t="s">
        <v>356</v>
      </c>
      <c r="F275" s="30" t="s">
        <v>4058</v>
      </c>
      <c r="G275" s="41" t="s">
        <v>35</v>
      </c>
      <c r="H275" s="41" t="s">
        <v>36</v>
      </c>
      <c r="I275" s="31" t="s">
        <v>27</v>
      </c>
    </row>
    <row r="276" spans="1:9" x14ac:dyDescent="0.35">
      <c r="A276" s="20" t="s">
        <v>3636</v>
      </c>
      <c r="B276" s="21">
        <v>2020</v>
      </c>
      <c r="C276" s="22" t="s">
        <v>2197</v>
      </c>
      <c r="D276" s="21">
        <v>7</v>
      </c>
      <c r="E276" s="44" t="s">
        <v>339</v>
      </c>
      <c r="F276" s="24" t="s">
        <v>4058</v>
      </c>
      <c r="G276" s="44" t="s">
        <v>35</v>
      </c>
      <c r="H276" s="44" t="s">
        <v>36</v>
      </c>
      <c r="I276" s="25" t="s">
        <v>27</v>
      </c>
    </row>
    <row r="277" spans="1:9" x14ac:dyDescent="0.35">
      <c r="A277" s="26" t="s">
        <v>3636</v>
      </c>
      <c r="B277" s="27">
        <v>2018</v>
      </c>
      <c r="C277" s="28" t="s">
        <v>2196</v>
      </c>
      <c r="D277" s="27">
        <v>2</v>
      </c>
      <c r="E277" s="42" t="s">
        <v>544</v>
      </c>
      <c r="F277" s="30" t="s">
        <v>4058</v>
      </c>
      <c r="G277" s="42" t="s">
        <v>35</v>
      </c>
      <c r="H277" s="42" t="s">
        <v>36</v>
      </c>
      <c r="I277" s="31" t="s">
        <v>27</v>
      </c>
    </row>
    <row r="278" spans="1:9" x14ac:dyDescent="0.35">
      <c r="A278" s="20" t="s">
        <v>3636</v>
      </c>
      <c r="B278" s="21">
        <v>2017</v>
      </c>
      <c r="C278" s="22" t="s">
        <v>2198</v>
      </c>
      <c r="D278" s="21">
        <v>24</v>
      </c>
      <c r="E278" s="23" t="s">
        <v>2310</v>
      </c>
      <c r="F278" s="24" t="s">
        <v>4059</v>
      </c>
      <c r="G278" s="23" t="s">
        <v>35</v>
      </c>
      <c r="H278" s="23" t="s">
        <v>36</v>
      </c>
      <c r="I278" s="25" t="s">
        <v>27</v>
      </c>
    </row>
    <row r="279" spans="1:9" x14ac:dyDescent="0.35">
      <c r="A279" s="26" t="s">
        <v>3636</v>
      </c>
      <c r="B279" s="27">
        <v>2016</v>
      </c>
      <c r="C279" s="28" t="s">
        <v>2197</v>
      </c>
      <c r="D279" s="27">
        <v>15</v>
      </c>
      <c r="E279" s="37" t="s">
        <v>2322</v>
      </c>
      <c r="F279" s="30" t="s">
        <v>4059</v>
      </c>
      <c r="G279" s="37" t="s">
        <v>35</v>
      </c>
      <c r="H279" s="37" t="s">
        <v>36</v>
      </c>
      <c r="I279" s="31" t="s">
        <v>27</v>
      </c>
    </row>
    <row r="280" spans="1:9" x14ac:dyDescent="0.35">
      <c r="A280" s="20" t="s">
        <v>3636</v>
      </c>
      <c r="B280" s="21">
        <v>2015</v>
      </c>
      <c r="C280" s="22" t="s">
        <v>2197</v>
      </c>
      <c r="D280" s="21">
        <v>6</v>
      </c>
      <c r="E280" s="23" t="s">
        <v>2330</v>
      </c>
      <c r="F280" s="24" t="s">
        <v>4058</v>
      </c>
      <c r="G280" s="23" t="s">
        <v>35</v>
      </c>
      <c r="H280" s="23" t="s">
        <v>36</v>
      </c>
      <c r="I280" s="25" t="s">
        <v>27</v>
      </c>
    </row>
    <row r="281" spans="1:9" x14ac:dyDescent="0.35">
      <c r="A281" s="26" t="s">
        <v>3636</v>
      </c>
      <c r="B281" s="27">
        <v>2015</v>
      </c>
      <c r="C281" s="28" t="s">
        <v>2197</v>
      </c>
      <c r="D281" s="27">
        <v>12</v>
      </c>
      <c r="E281" s="37" t="s">
        <v>2331</v>
      </c>
      <c r="F281" s="30" t="s">
        <v>4058</v>
      </c>
      <c r="G281" s="37" t="s">
        <v>35</v>
      </c>
      <c r="H281" s="37" t="s">
        <v>36</v>
      </c>
      <c r="I281" s="31" t="s">
        <v>27</v>
      </c>
    </row>
    <row r="282" spans="1:9" x14ac:dyDescent="0.35">
      <c r="A282" s="20" t="s">
        <v>3636</v>
      </c>
      <c r="B282" s="21">
        <v>2014</v>
      </c>
      <c r="C282" s="22" t="s">
        <v>2197</v>
      </c>
      <c r="D282" s="21">
        <v>10</v>
      </c>
      <c r="E282" s="32" t="s">
        <v>865</v>
      </c>
      <c r="F282" s="24" t="s">
        <v>4059</v>
      </c>
      <c r="G282" s="32" t="s">
        <v>35</v>
      </c>
      <c r="H282" s="32" t="s">
        <v>36</v>
      </c>
      <c r="I282" s="25" t="s">
        <v>27</v>
      </c>
    </row>
    <row r="283" spans="1:9" x14ac:dyDescent="0.35">
      <c r="A283" s="26" t="s">
        <v>3636</v>
      </c>
      <c r="B283" s="27">
        <v>2012</v>
      </c>
      <c r="C283" s="28" t="s">
        <v>2197</v>
      </c>
      <c r="D283" s="27">
        <v>14</v>
      </c>
      <c r="E283" s="37" t="s">
        <v>2318</v>
      </c>
      <c r="F283" s="30" t="s">
        <v>4058</v>
      </c>
      <c r="G283" s="37" t="s">
        <v>35</v>
      </c>
      <c r="H283" s="37" t="s">
        <v>36</v>
      </c>
      <c r="I283" s="31" t="s">
        <v>27</v>
      </c>
    </row>
    <row r="284" spans="1:9" x14ac:dyDescent="0.35">
      <c r="A284" s="20" t="s">
        <v>3636</v>
      </c>
      <c r="B284" s="21">
        <v>2011</v>
      </c>
      <c r="C284" s="22" t="s">
        <v>2198</v>
      </c>
      <c r="D284" s="21">
        <v>21</v>
      </c>
      <c r="E284" s="23" t="s">
        <v>3657</v>
      </c>
      <c r="F284" s="24" t="s">
        <v>4059</v>
      </c>
      <c r="G284" s="23" t="s">
        <v>35</v>
      </c>
      <c r="H284" s="23" t="s">
        <v>36</v>
      </c>
      <c r="I284" s="25" t="s">
        <v>27</v>
      </c>
    </row>
    <row r="285" spans="1:9" x14ac:dyDescent="0.35">
      <c r="A285" s="26" t="s">
        <v>3636</v>
      </c>
      <c r="B285" s="27">
        <v>2011</v>
      </c>
      <c r="C285" s="28" t="s">
        <v>2198</v>
      </c>
      <c r="D285" s="27">
        <v>24</v>
      </c>
      <c r="E285" s="37" t="s">
        <v>2318</v>
      </c>
      <c r="F285" s="30" t="s">
        <v>4058</v>
      </c>
      <c r="G285" s="37" t="s">
        <v>35</v>
      </c>
      <c r="H285" s="37" t="s">
        <v>36</v>
      </c>
      <c r="I285" s="31" t="s">
        <v>27</v>
      </c>
    </row>
    <row r="286" spans="1:9" x14ac:dyDescent="0.35">
      <c r="A286" s="20" t="s">
        <v>3636</v>
      </c>
      <c r="B286" s="21">
        <v>2009</v>
      </c>
      <c r="C286" s="22" t="s">
        <v>2197</v>
      </c>
      <c r="D286" s="21">
        <v>9</v>
      </c>
      <c r="E286" s="45" t="s">
        <v>3658</v>
      </c>
      <c r="F286" s="22" t="s">
        <v>4058</v>
      </c>
      <c r="G286" s="45" t="s">
        <v>35</v>
      </c>
      <c r="H286" s="45" t="s">
        <v>36</v>
      </c>
      <c r="I286" s="25" t="s">
        <v>27</v>
      </c>
    </row>
    <row r="287" spans="1:9" x14ac:dyDescent="0.35">
      <c r="A287" s="26" t="s">
        <v>3636</v>
      </c>
      <c r="B287" s="27">
        <v>2008</v>
      </c>
      <c r="C287" s="28" t="s">
        <v>2197</v>
      </c>
      <c r="D287" s="27">
        <v>7</v>
      </c>
      <c r="E287" s="37" t="s">
        <v>2005</v>
      </c>
      <c r="F287" s="28" t="s">
        <v>4059</v>
      </c>
      <c r="G287" s="37" t="s">
        <v>35</v>
      </c>
      <c r="H287" s="37" t="s">
        <v>36</v>
      </c>
      <c r="I287" s="31" t="s">
        <v>27</v>
      </c>
    </row>
    <row r="288" spans="1:9" x14ac:dyDescent="0.35">
      <c r="A288" s="20" t="s">
        <v>3641</v>
      </c>
      <c r="B288" s="21">
        <v>2018</v>
      </c>
      <c r="C288" s="22" t="s">
        <v>2198</v>
      </c>
      <c r="D288" s="21">
        <v>16</v>
      </c>
      <c r="E288" s="45" t="s">
        <v>711</v>
      </c>
      <c r="F288" s="24" t="s">
        <v>4059</v>
      </c>
      <c r="G288" s="45" t="s">
        <v>35</v>
      </c>
      <c r="H288" s="45" t="s">
        <v>36</v>
      </c>
      <c r="I288" s="25" t="s">
        <v>27</v>
      </c>
    </row>
    <row r="289" spans="1:9" x14ac:dyDescent="0.35">
      <c r="A289" s="26" t="s">
        <v>3641</v>
      </c>
      <c r="B289" s="27">
        <v>2018</v>
      </c>
      <c r="C289" s="28" t="s">
        <v>2197</v>
      </c>
      <c r="D289" s="27">
        <v>9</v>
      </c>
      <c r="E289" s="42" t="s">
        <v>704</v>
      </c>
      <c r="F289" s="30" t="s">
        <v>4058</v>
      </c>
      <c r="G289" s="42" t="s">
        <v>35</v>
      </c>
      <c r="H289" s="42" t="s">
        <v>36</v>
      </c>
      <c r="I289" s="31" t="s">
        <v>27</v>
      </c>
    </row>
    <row r="290" spans="1:9" x14ac:dyDescent="0.35">
      <c r="A290" s="20" t="s">
        <v>3641</v>
      </c>
      <c r="B290" s="21">
        <v>2017</v>
      </c>
      <c r="C290" s="22" t="s">
        <v>2197</v>
      </c>
      <c r="D290" s="21">
        <v>12</v>
      </c>
      <c r="E290" s="23" t="s">
        <v>2314</v>
      </c>
      <c r="F290" s="24" t="s">
        <v>4059</v>
      </c>
      <c r="G290" s="23" t="s">
        <v>35</v>
      </c>
      <c r="H290" s="23" t="s">
        <v>36</v>
      </c>
      <c r="I290" s="25" t="s">
        <v>27</v>
      </c>
    </row>
    <row r="291" spans="1:9" x14ac:dyDescent="0.35">
      <c r="A291" s="26" t="s">
        <v>3641</v>
      </c>
      <c r="B291" s="27">
        <v>2016</v>
      </c>
      <c r="C291" s="28" t="s">
        <v>2198</v>
      </c>
      <c r="D291" s="27">
        <v>17</v>
      </c>
      <c r="E291" s="37" t="s">
        <v>2314</v>
      </c>
      <c r="F291" s="30" t="s">
        <v>4059</v>
      </c>
      <c r="G291" s="37" t="s">
        <v>35</v>
      </c>
      <c r="H291" s="37" t="s">
        <v>36</v>
      </c>
      <c r="I291" s="31" t="s">
        <v>27</v>
      </c>
    </row>
    <row r="292" spans="1:9" x14ac:dyDescent="0.35">
      <c r="A292" s="20" t="s">
        <v>3640</v>
      </c>
      <c r="B292" s="21">
        <v>2017</v>
      </c>
      <c r="C292" s="22" t="s">
        <v>2198</v>
      </c>
      <c r="D292" s="21">
        <v>18</v>
      </c>
      <c r="E292" s="23" t="s">
        <v>2316</v>
      </c>
      <c r="F292" s="24" t="s">
        <v>4059</v>
      </c>
      <c r="G292" s="23" t="s">
        <v>35</v>
      </c>
      <c r="H292" s="23" t="s">
        <v>36</v>
      </c>
      <c r="I292" s="25" t="s">
        <v>27</v>
      </c>
    </row>
    <row r="293" spans="1:9" x14ac:dyDescent="0.35">
      <c r="A293" s="26" t="s">
        <v>3639</v>
      </c>
      <c r="B293" s="27">
        <v>2017</v>
      </c>
      <c r="C293" s="28" t="s">
        <v>2197</v>
      </c>
      <c r="D293" s="27">
        <v>13</v>
      </c>
      <c r="E293" s="37" t="s">
        <v>2315</v>
      </c>
      <c r="F293" s="30" t="s">
        <v>4058</v>
      </c>
      <c r="G293" s="37" t="s">
        <v>35</v>
      </c>
      <c r="H293" s="37" t="s">
        <v>36</v>
      </c>
      <c r="I293" s="31" t="s">
        <v>27</v>
      </c>
    </row>
    <row r="294" spans="1:9" x14ac:dyDescent="0.35">
      <c r="A294" s="20" t="s">
        <v>3639</v>
      </c>
      <c r="B294" s="21">
        <v>2016</v>
      </c>
      <c r="C294" s="22" t="s">
        <v>2198</v>
      </c>
      <c r="D294" s="21">
        <v>30</v>
      </c>
      <c r="E294" s="23" t="s">
        <v>2327</v>
      </c>
      <c r="F294" s="24" t="s">
        <v>4058</v>
      </c>
      <c r="G294" s="23" t="s">
        <v>35</v>
      </c>
      <c r="H294" s="23" t="s">
        <v>36</v>
      </c>
      <c r="I294" s="25" t="s">
        <v>27</v>
      </c>
    </row>
    <row r="295" spans="1:9" x14ac:dyDescent="0.35">
      <c r="A295" s="26" t="s">
        <v>3639</v>
      </c>
      <c r="B295" s="27">
        <v>2015</v>
      </c>
      <c r="C295" s="28" t="s">
        <v>2198</v>
      </c>
      <c r="D295" s="36">
        <v>18</v>
      </c>
      <c r="E295" s="37" t="s">
        <v>1456</v>
      </c>
      <c r="F295" s="30" t="s">
        <v>4059</v>
      </c>
      <c r="G295" s="37" t="s">
        <v>35</v>
      </c>
      <c r="H295" s="37" t="s">
        <v>36</v>
      </c>
      <c r="I295" s="31" t="s">
        <v>27</v>
      </c>
    </row>
    <row r="296" spans="1:9" x14ac:dyDescent="0.35">
      <c r="A296" s="20" t="s">
        <v>3639</v>
      </c>
      <c r="B296" s="21">
        <v>2014</v>
      </c>
      <c r="C296" s="22" t="s">
        <v>2198</v>
      </c>
      <c r="D296" s="21">
        <v>16</v>
      </c>
      <c r="E296" s="32" t="s">
        <v>868</v>
      </c>
      <c r="F296" s="24" t="s">
        <v>4058</v>
      </c>
      <c r="G296" s="32" t="s">
        <v>35</v>
      </c>
      <c r="H296" s="32" t="s">
        <v>36</v>
      </c>
      <c r="I296" s="25" t="s">
        <v>27</v>
      </c>
    </row>
    <row r="297" spans="1:9" x14ac:dyDescent="0.35">
      <c r="A297" s="26" t="s">
        <v>3639</v>
      </c>
      <c r="B297" s="27">
        <v>2012</v>
      </c>
      <c r="C297" s="28" t="s">
        <v>2198</v>
      </c>
      <c r="D297" s="27">
        <v>30</v>
      </c>
      <c r="E297" s="37" t="s">
        <v>2328</v>
      </c>
      <c r="F297" s="30" t="s">
        <v>4059</v>
      </c>
      <c r="G297" s="37" t="s">
        <v>35</v>
      </c>
      <c r="H297" s="37" t="s">
        <v>36</v>
      </c>
      <c r="I297" s="31" t="s">
        <v>27</v>
      </c>
    </row>
    <row r="298" spans="1:9" x14ac:dyDescent="0.35">
      <c r="A298" s="46" t="s">
        <v>3642</v>
      </c>
      <c r="B298" s="47">
        <v>2021</v>
      </c>
      <c r="C298" s="48" t="s">
        <v>2197</v>
      </c>
      <c r="D298" s="49">
        <v>14</v>
      </c>
      <c r="E298" s="44" t="s">
        <v>3925</v>
      </c>
      <c r="F298" s="24" t="s">
        <v>4059</v>
      </c>
      <c r="G298" s="45" t="s">
        <v>35</v>
      </c>
      <c r="H298" s="45" t="s">
        <v>36</v>
      </c>
      <c r="I298" s="50" t="s">
        <v>27</v>
      </c>
    </row>
    <row r="299" spans="1:9" x14ac:dyDescent="0.35">
      <c r="A299" s="33" t="s">
        <v>3642</v>
      </c>
      <c r="B299" s="27">
        <v>2018</v>
      </c>
      <c r="C299" s="28" t="s">
        <v>2197</v>
      </c>
      <c r="D299" s="27">
        <v>11</v>
      </c>
      <c r="E299" s="42" t="s">
        <v>594</v>
      </c>
      <c r="F299" s="30" t="s">
        <v>4058</v>
      </c>
      <c r="G299" s="42" t="s">
        <v>35</v>
      </c>
      <c r="H299" s="42" t="s">
        <v>36</v>
      </c>
      <c r="I299" s="31" t="s">
        <v>27</v>
      </c>
    </row>
    <row r="300" spans="1:9" x14ac:dyDescent="0.35">
      <c r="A300" s="34" t="s">
        <v>3642</v>
      </c>
      <c r="B300" s="21">
        <v>2017</v>
      </c>
      <c r="C300" s="22" t="s">
        <v>2197</v>
      </c>
      <c r="D300" s="21">
        <v>12</v>
      </c>
      <c r="E300" s="23" t="s">
        <v>2307</v>
      </c>
      <c r="F300" s="24" t="s">
        <v>4058</v>
      </c>
      <c r="G300" s="23" t="s">
        <v>35</v>
      </c>
      <c r="H300" s="23" t="s">
        <v>36</v>
      </c>
      <c r="I300" s="25" t="s">
        <v>27</v>
      </c>
    </row>
    <row r="301" spans="1:9" x14ac:dyDescent="0.35">
      <c r="A301" s="33" t="s">
        <v>3642</v>
      </c>
      <c r="B301" s="27">
        <v>2015</v>
      </c>
      <c r="C301" s="28" t="s">
        <v>2197</v>
      </c>
      <c r="D301" s="27">
        <v>12</v>
      </c>
      <c r="E301" s="37" t="s">
        <v>2329</v>
      </c>
      <c r="F301" s="30" t="s">
        <v>4058</v>
      </c>
      <c r="G301" s="37" t="s">
        <v>35</v>
      </c>
      <c r="H301" s="37" t="s">
        <v>36</v>
      </c>
      <c r="I301" s="31" t="s">
        <v>27</v>
      </c>
    </row>
    <row r="302" spans="1:9" x14ac:dyDescent="0.35">
      <c r="A302" s="34" t="s">
        <v>3642</v>
      </c>
      <c r="B302" s="21">
        <v>2014</v>
      </c>
      <c r="C302" s="22" t="s">
        <v>2198</v>
      </c>
      <c r="D302" s="21">
        <v>30</v>
      </c>
      <c r="E302" s="23" t="s">
        <v>869</v>
      </c>
      <c r="F302" s="24" t="s">
        <v>4058</v>
      </c>
      <c r="G302" s="23" t="s">
        <v>35</v>
      </c>
      <c r="H302" s="23" t="s">
        <v>36</v>
      </c>
      <c r="I302" s="25" t="s">
        <v>27</v>
      </c>
    </row>
    <row r="303" spans="1:9" x14ac:dyDescent="0.35">
      <c r="A303" s="38" t="s">
        <v>3638</v>
      </c>
      <c r="B303" s="39">
        <v>2021</v>
      </c>
      <c r="C303" s="40" t="s">
        <v>2196</v>
      </c>
      <c r="D303" s="36">
        <v>3</v>
      </c>
      <c r="E303" s="41" t="s">
        <v>3999</v>
      </c>
      <c r="F303" s="30" t="s">
        <v>4058</v>
      </c>
      <c r="G303" s="42" t="s">
        <v>35</v>
      </c>
      <c r="H303" s="42" t="s">
        <v>36</v>
      </c>
      <c r="I303" s="43" t="s">
        <v>27</v>
      </c>
    </row>
    <row r="304" spans="1:9" x14ac:dyDescent="0.35">
      <c r="A304" s="20" t="s">
        <v>3638</v>
      </c>
      <c r="B304" s="21">
        <v>2020</v>
      </c>
      <c r="C304" s="22" t="s">
        <v>2198</v>
      </c>
      <c r="D304" s="21">
        <v>24</v>
      </c>
      <c r="E304" s="44" t="s">
        <v>381</v>
      </c>
      <c r="F304" s="24" t="s">
        <v>4058</v>
      </c>
      <c r="G304" s="44" t="s">
        <v>35</v>
      </c>
      <c r="H304" s="44" t="s">
        <v>36</v>
      </c>
      <c r="I304" s="25" t="s">
        <v>27</v>
      </c>
    </row>
    <row r="305" spans="1:9" x14ac:dyDescent="0.35">
      <c r="A305" s="26" t="s">
        <v>3638</v>
      </c>
      <c r="B305" s="27">
        <v>2020</v>
      </c>
      <c r="C305" s="28" t="s">
        <v>2197</v>
      </c>
      <c r="D305" s="27">
        <v>9</v>
      </c>
      <c r="E305" s="41" t="s">
        <v>44</v>
      </c>
      <c r="F305" s="30" t="s">
        <v>4058</v>
      </c>
      <c r="G305" s="41" t="s">
        <v>35</v>
      </c>
      <c r="H305" s="41" t="s">
        <v>36</v>
      </c>
      <c r="I305" s="31" t="s">
        <v>27</v>
      </c>
    </row>
    <row r="306" spans="1:9" x14ac:dyDescent="0.35">
      <c r="A306" s="20" t="s">
        <v>3638</v>
      </c>
      <c r="B306" s="21">
        <v>2019</v>
      </c>
      <c r="C306" s="22" t="s">
        <v>2198</v>
      </c>
      <c r="D306" s="21">
        <v>16</v>
      </c>
      <c r="E306" s="23" t="s">
        <v>2303</v>
      </c>
      <c r="F306" s="24" t="s">
        <v>4058</v>
      </c>
      <c r="G306" s="23" t="s">
        <v>35</v>
      </c>
      <c r="H306" s="23" t="s">
        <v>36</v>
      </c>
      <c r="I306" s="25" t="s">
        <v>27</v>
      </c>
    </row>
    <row r="307" spans="1:9" x14ac:dyDescent="0.35">
      <c r="A307" s="26" t="s">
        <v>3638</v>
      </c>
      <c r="B307" s="27">
        <v>2019</v>
      </c>
      <c r="C307" s="28" t="s">
        <v>2198</v>
      </c>
      <c r="D307" s="27">
        <v>25</v>
      </c>
      <c r="E307" s="41" t="s">
        <v>44</v>
      </c>
      <c r="F307" s="30" t="s">
        <v>4058</v>
      </c>
      <c r="G307" s="37" t="s">
        <v>35</v>
      </c>
      <c r="H307" s="37" t="s">
        <v>36</v>
      </c>
      <c r="I307" s="31" t="s">
        <v>27</v>
      </c>
    </row>
    <row r="308" spans="1:9" x14ac:dyDescent="0.35">
      <c r="A308" s="34" t="s">
        <v>3638</v>
      </c>
      <c r="B308" s="49">
        <v>2018</v>
      </c>
      <c r="C308" s="24" t="s">
        <v>2196</v>
      </c>
      <c r="D308" s="49">
        <v>3</v>
      </c>
      <c r="E308" s="45" t="s">
        <v>473</v>
      </c>
      <c r="F308" s="24" t="s">
        <v>4058</v>
      </c>
      <c r="G308" s="45" t="s">
        <v>35</v>
      </c>
      <c r="H308" s="45" t="s">
        <v>36</v>
      </c>
      <c r="I308" s="52" t="s">
        <v>27</v>
      </c>
    </row>
    <row r="309" spans="1:9" x14ac:dyDescent="0.35">
      <c r="A309" s="26" t="s">
        <v>3638</v>
      </c>
      <c r="B309" s="27">
        <v>2017</v>
      </c>
      <c r="C309" s="28" t="s">
        <v>2196</v>
      </c>
      <c r="D309" s="27">
        <v>2</v>
      </c>
      <c r="E309" s="37" t="s">
        <v>2305</v>
      </c>
      <c r="F309" s="30" t="s">
        <v>4058</v>
      </c>
      <c r="G309" s="37" t="s">
        <v>35</v>
      </c>
      <c r="H309" s="37" t="s">
        <v>36</v>
      </c>
      <c r="I309" s="31" t="s">
        <v>27</v>
      </c>
    </row>
    <row r="310" spans="1:9" x14ac:dyDescent="0.35">
      <c r="A310" s="20" t="s">
        <v>3638</v>
      </c>
      <c r="B310" s="21">
        <v>2017</v>
      </c>
      <c r="C310" s="22" t="s">
        <v>2197</v>
      </c>
      <c r="D310" s="21">
        <v>16</v>
      </c>
      <c r="E310" s="23" t="s">
        <v>2311</v>
      </c>
      <c r="F310" s="24" t="s">
        <v>4058</v>
      </c>
      <c r="G310" s="23" t="s">
        <v>35</v>
      </c>
      <c r="H310" s="23" t="s">
        <v>36</v>
      </c>
      <c r="I310" s="25" t="s">
        <v>27</v>
      </c>
    </row>
    <row r="311" spans="1:9" x14ac:dyDescent="0.35">
      <c r="A311" s="26" t="s">
        <v>3638</v>
      </c>
      <c r="B311" s="27">
        <v>2015</v>
      </c>
      <c r="C311" s="28" t="s">
        <v>2196</v>
      </c>
      <c r="D311" s="27">
        <v>1</v>
      </c>
      <c r="E311" s="37" t="s">
        <v>1155</v>
      </c>
      <c r="F311" s="30" t="s">
        <v>4058</v>
      </c>
      <c r="G311" s="37" t="s">
        <v>35</v>
      </c>
      <c r="H311" s="37" t="s">
        <v>36</v>
      </c>
      <c r="I311" s="31" t="s">
        <v>27</v>
      </c>
    </row>
    <row r="312" spans="1:9" x14ac:dyDescent="0.35">
      <c r="A312" s="20" t="s">
        <v>3638</v>
      </c>
      <c r="B312" s="21">
        <v>2015</v>
      </c>
      <c r="C312" s="22" t="s">
        <v>2196</v>
      </c>
      <c r="D312" s="21">
        <v>3</v>
      </c>
      <c r="E312" s="23" t="s">
        <v>863</v>
      </c>
      <c r="F312" s="24" t="s">
        <v>4058</v>
      </c>
      <c r="G312" s="23" t="s">
        <v>35</v>
      </c>
      <c r="H312" s="23" t="s">
        <v>36</v>
      </c>
      <c r="I312" s="25" t="s">
        <v>27</v>
      </c>
    </row>
    <row r="313" spans="1:9" x14ac:dyDescent="0.35">
      <c r="A313" s="26" t="s">
        <v>3638</v>
      </c>
      <c r="B313" s="27">
        <v>2014</v>
      </c>
      <c r="C313" s="28" t="s">
        <v>2197</v>
      </c>
      <c r="D313" s="27">
        <v>8</v>
      </c>
      <c r="E313" s="37" t="s">
        <v>863</v>
      </c>
      <c r="F313" s="30" t="s">
        <v>4058</v>
      </c>
      <c r="G313" s="29" t="s">
        <v>35</v>
      </c>
      <c r="H313" s="29" t="s">
        <v>36</v>
      </c>
      <c r="I313" s="31" t="s">
        <v>27</v>
      </c>
    </row>
    <row r="314" spans="1:9" x14ac:dyDescent="0.35">
      <c r="A314" s="34" t="s">
        <v>3638</v>
      </c>
      <c r="B314" s="49">
        <v>2014</v>
      </c>
      <c r="C314" s="24" t="s">
        <v>2197</v>
      </c>
      <c r="D314" s="49">
        <v>15</v>
      </c>
      <c r="E314" s="32" t="s">
        <v>1155</v>
      </c>
      <c r="F314" s="24" t="s">
        <v>4058</v>
      </c>
      <c r="G314" s="32" t="s">
        <v>35</v>
      </c>
      <c r="H314" s="32" t="s">
        <v>36</v>
      </c>
      <c r="I314" s="52" t="s">
        <v>27</v>
      </c>
    </row>
    <row r="315" spans="1:9" x14ac:dyDescent="0.35">
      <c r="A315" s="26" t="s">
        <v>3638</v>
      </c>
      <c r="B315" s="27">
        <v>2013</v>
      </c>
      <c r="C315" s="28" t="s">
        <v>2197</v>
      </c>
      <c r="D315" s="27">
        <v>15</v>
      </c>
      <c r="E315" s="35" t="s">
        <v>1198</v>
      </c>
      <c r="F315" s="30" t="s">
        <v>4059</v>
      </c>
      <c r="G315" s="35" t="s">
        <v>35</v>
      </c>
      <c r="H315" s="35" t="s">
        <v>36</v>
      </c>
      <c r="I315" s="31" t="s">
        <v>27</v>
      </c>
    </row>
    <row r="316" spans="1:9" x14ac:dyDescent="0.35">
      <c r="A316" s="20" t="s">
        <v>3638</v>
      </c>
      <c r="B316" s="21">
        <v>2012</v>
      </c>
      <c r="C316" s="22" t="s">
        <v>2198</v>
      </c>
      <c r="D316" s="21">
        <v>19</v>
      </c>
      <c r="E316" s="51" t="s">
        <v>1198</v>
      </c>
      <c r="F316" s="24" t="s">
        <v>4059</v>
      </c>
      <c r="G316" s="23" t="s">
        <v>35</v>
      </c>
      <c r="H316" s="23" t="s">
        <v>36</v>
      </c>
      <c r="I316" s="25" t="s">
        <v>27</v>
      </c>
    </row>
    <row r="317" spans="1:9" x14ac:dyDescent="0.35">
      <c r="A317" s="26" t="s">
        <v>3638</v>
      </c>
      <c r="B317" s="27">
        <v>2012</v>
      </c>
      <c r="C317" s="28" t="s">
        <v>2196</v>
      </c>
      <c r="D317" s="27">
        <v>3</v>
      </c>
      <c r="E317" s="37" t="s">
        <v>2317</v>
      </c>
      <c r="F317" s="30" t="s">
        <v>4058</v>
      </c>
      <c r="G317" s="37" t="s">
        <v>35</v>
      </c>
      <c r="H317" s="37" t="s">
        <v>36</v>
      </c>
      <c r="I317" s="31" t="s">
        <v>27</v>
      </c>
    </row>
    <row r="318" spans="1:9" x14ac:dyDescent="0.35">
      <c r="A318" s="20" t="s">
        <v>3638</v>
      </c>
      <c r="B318" s="21">
        <v>2011</v>
      </c>
      <c r="C318" s="22" t="s">
        <v>2198</v>
      </c>
      <c r="D318" s="21">
        <v>17</v>
      </c>
      <c r="E318" s="23" t="s">
        <v>2317</v>
      </c>
      <c r="F318" s="24" t="s">
        <v>4058</v>
      </c>
      <c r="G318" s="23" t="s">
        <v>35</v>
      </c>
      <c r="H318" s="23" t="s">
        <v>36</v>
      </c>
      <c r="I318" s="25" t="s">
        <v>27</v>
      </c>
    </row>
    <row r="319" spans="1:9" x14ac:dyDescent="0.35">
      <c r="A319" s="33" t="s">
        <v>3638</v>
      </c>
      <c r="B319" s="36">
        <v>2010</v>
      </c>
      <c r="C319" s="30" t="s">
        <v>2198</v>
      </c>
      <c r="D319" s="36">
        <v>22</v>
      </c>
      <c r="E319" s="29" t="s">
        <v>2407</v>
      </c>
      <c r="F319" s="30" t="s">
        <v>4059</v>
      </c>
      <c r="G319" s="29" t="s">
        <v>35</v>
      </c>
      <c r="H319" s="29" t="s">
        <v>36</v>
      </c>
      <c r="I319" s="53" t="s">
        <v>27</v>
      </c>
    </row>
    <row r="320" spans="1:9" x14ac:dyDescent="0.35">
      <c r="A320" s="20" t="s">
        <v>3638</v>
      </c>
      <c r="B320" s="21">
        <v>2008</v>
      </c>
      <c r="C320" s="22" t="s">
        <v>2198</v>
      </c>
      <c r="D320" s="21">
        <v>28</v>
      </c>
      <c r="E320" s="23" t="s">
        <v>2090</v>
      </c>
      <c r="F320" s="22" t="s">
        <v>4058</v>
      </c>
      <c r="G320" s="23" t="s">
        <v>35</v>
      </c>
      <c r="H320" s="23" t="s">
        <v>36</v>
      </c>
      <c r="I320" s="25" t="s">
        <v>27</v>
      </c>
    </row>
    <row r="321" spans="1:9" x14ac:dyDescent="0.35">
      <c r="A321" s="26" t="s">
        <v>3637</v>
      </c>
      <c r="B321" s="27">
        <v>2019</v>
      </c>
      <c r="C321" s="28" t="s">
        <v>2198</v>
      </c>
      <c r="D321" s="27">
        <v>30</v>
      </c>
      <c r="E321" s="37" t="s">
        <v>2309</v>
      </c>
      <c r="F321" s="30" t="s">
        <v>4058</v>
      </c>
      <c r="G321" s="37" t="s">
        <v>35</v>
      </c>
      <c r="H321" s="37" t="s">
        <v>36</v>
      </c>
      <c r="I321" s="31" t="s">
        <v>27</v>
      </c>
    </row>
    <row r="322" spans="1:9" x14ac:dyDescent="0.35">
      <c r="A322" s="20" t="s">
        <v>3637</v>
      </c>
      <c r="B322" s="21">
        <v>2017</v>
      </c>
      <c r="C322" s="22" t="s">
        <v>2198</v>
      </c>
      <c r="D322" s="21">
        <v>21</v>
      </c>
      <c r="E322" s="23" t="s">
        <v>2306</v>
      </c>
      <c r="F322" s="24" t="s">
        <v>4058</v>
      </c>
      <c r="G322" s="23" t="s">
        <v>35</v>
      </c>
      <c r="H322" s="23" t="s">
        <v>36</v>
      </c>
      <c r="I322" s="25" t="s">
        <v>27</v>
      </c>
    </row>
    <row r="323" spans="1:9" x14ac:dyDescent="0.35">
      <c r="A323" s="26" t="s">
        <v>3637</v>
      </c>
      <c r="B323" s="27">
        <v>2017</v>
      </c>
      <c r="C323" s="28" t="s">
        <v>2198</v>
      </c>
      <c r="D323" s="27">
        <v>27</v>
      </c>
      <c r="E323" s="37" t="s">
        <v>2312</v>
      </c>
      <c r="F323" s="30" t="s">
        <v>4059</v>
      </c>
      <c r="G323" s="37" t="s">
        <v>35</v>
      </c>
      <c r="H323" s="37" t="s">
        <v>36</v>
      </c>
      <c r="I323" s="31" t="s">
        <v>27</v>
      </c>
    </row>
    <row r="324" spans="1:9" x14ac:dyDescent="0.35">
      <c r="A324" s="20" t="s">
        <v>3637</v>
      </c>
      <c r="B324" s="21">
        <v>2016</v>
      </c>
      <c r="C324" s="22" t="s">
        <v>2198</v>
      </c>
      <c r="D324" s="21">
        <v>26</v>
      </c>
      <c r="E324" s="23" t="s">
        <v>2312</v>
      </c>
      <c r="F324" s="24" t="s">
        <v>4059</v>
      </c>
      <c r="G324" s="23" t="s">
        <v>35</v>
      </c>
      <c r="H324" s="23" t="s">
        <v>36</v>
      </c>
      <c r="I324" s="25" t="s">
        <v>27</v>
      </c>
    </row>
    <row r="325" spans="1:9" x14ac:dyDescent="0.35">
      <c r="A325" s="26" t="s">
        <v>3637</v>
      </c>
      <c r="B325" s="27">
        <v>2016</v>
      </c>
      <c r="C325" s="28" t="s">
        <v>2197</v>
      </c>
      <c r="D325" s="27">
        <v>8</v>
      </c>
      <c r="E325" s="37" t="s">
        <v>2323</v>
      </c>
      <c r="F325" s="30" t="s">
        <v>4058</v>
      </c>
      <c r="G325" s="37" t="s">
        <v>35</v>
      </c>
      <c r="H325" s="37" t="s">
        <v>36</v>
      </c>
      <c r="I325" s="31" t="s">
        <v>27</v>
      </c>
    </row>
    <row r="326" spans="1:9" x14ac:dyDescent="0.35">
      <c r="A326" s="34" t="s">
        <v>3637</v>
      </c>
      <c r="B326" s="49">
        <v>2016</v>
      </c>
      <c r="C326" s="24" t="s">
        <v>2197</v>
      </c>
      <c r="D326" s="49">
        <v>9</v>
      </c>
      <c r="E326" s="23" t="s">
        <v>2306</v>
      </c>
      <c r="F326" s="24" t="s">
        <v>4058</v>
      </c>
      <c r="G326" s="23" t="s">
        <v>35</v>
      </c>
      <c r="H326" s="23" t="s">
        <v>36</v>
      </c>
      <c r="I326" s="25" t="s">
        <v>27</v>
      </c>
    </row>
    <row r="327" spans="1:9" x14ac:dyDescent="0.35">
      <c r="A327" s="26" t="s">
        <v>3637</v>
      </c>
      <c r="B327" s="27">
        <v>2015</v>
      </c>
      <c r="C327" s="28" t="s">
        <v>2196</v>
      </c>
      <c r="D327" s="27">
        <v>5</v>
      </c>
      <c r="E327" s="37" t="s">
        <v>2332</v>
      </c>
      <c r="F327" s="30" t="s">
        <v>4058</v>
      </c>
      <c r="G327" s="37" t="s">
        <v>35</v>
      </c>
      <c r="H327" s="37" t="s">
        <v>36</v>
      </c>
      <c r="I327" s="31" t="s">
        <v>27</v>
      </c>
    </row>
    <row r="328" spans="1:9" x14ac:dyDescent="0.35">
      <c r="A328" s="20" t="s">
        <v>3637</v>
      </c>
      <c r="B328" s="21">
        <v>2014</v>
      </c>
      <c r="C328" s="22" t="s">
        <v>2196</v>
      </c>
      <c r="D328" s="21">
        <v>5</v>
      </c>
      <c r="E328" s="32" t="s">
        <v>864</v>
      </c>
      <c r="F328" s="24" t="s">
        <v>4058</v>
      </c>
      <c r="G328" s="32" t="s">
        <v>35</v>
      </c>
      <c r="H328" s="32" t="s">
        <v>36</v>
      </c>
      <c r="I328" s="25" t="s">
        <v>27</v>
      </c>
    </row>
    <row r="329" spans="1:9" x14ac:dyDescent="0.35">
      <c r="A329" s="26" t="s">
        <v>3637</v>
      </c>
      <c r="B329" s="27">
        <v>2011</v>
      </c>
      <c r="C329" s="28" t="s">
        <v>2197</v>
      </c>
      <c r="D329" s="27">
        <v>10</v>
      </c>
      <c r="E329" s="42" t="s">
        <v>2321</v>
      </c>
      <c r="F329" s="30" t="s">
        <v>4058</v>
      </c>
      <c r="G329" s="42" t="s">
        <v>35</v>
      </c>
      <c r="H329" s="42" t="s">
        <v>36</v>
      </c>
      <c r="I329" s="31" t="s">
        <v>27</v>
      </c>
    </row>
    <row r="330" spans="1:9" x14ac:dyDescent="0.35">
      <c r="A330" s="20" t="s">
        <v>3638</v>
      </c>
      <c r="B330" s="21">
        <v>2009</v>
      </c>
      <c r="C330" s="22" t="s">
        <v>2197</v>
      </c>
      <c r="D330" s="21">
        <v>9</v>
      </c>
      <c r="E330" s="45" t="s">
        <v>2333</v>
      </c>
      <c r="F330" s="22" t="s">
        <v>4058</v>
      </c>
      <c r="G330" s="45" t="s">
        <v>2122</v>
      </c>
      <c r="H330" s="45" t="s">
        <v>36</v>
      </c>
      <c r="I330" s="25" t="s">
        <v>27</v>
      </c>
    </row>
    <row r="331" spans="1:9" x14ac:dyDescent="0.35">
      <c r="A331" s="26" t="s">
        <v>3638</v>
      </c>
      <c r="B331" s="27">
        <v>2018</v>
      </c>
      <c r="C331" s="28" t="s">
        <v>2198</v>
      </c>
      <c r="D331" s="27">
        <v>28</v>
      </c>
      <c r="E331" s="42" t="s">
        <v>496</v>
      </c>
      <c r="F331" s="30" t="s">
        <v>4059</v>
      </c>
      <c r="G331" s="42" t="s">
        <v>497</v>
      </c>
      <c r="H331" s="42" t="s">
        <v>36</v>
      </c>
      <c r="I331" s="31" t="s">
        <v>27</v>
      </c>
    </row>
    <row r="332" spans="1:9" x14ac:dyDescent="0.35">
      <c r="A332" s="34" t="s">
        <v>3642</v>
      </c>
      <c r="B332" s="21">
        <v>2019</v>
      </c>
      <c r="C332" s="22" t="s">
        <v>2197</v>
      </c>
      <c r="D332" s="21">
        <v>14</v>
      </c>
      <c r="E332" s="32" t="s">
        <v>2334</v>
      </c>
      <c r="F332" s="24" t="s">
        <v>4058</v>
      </c>
      <c r="G332" s="32" t="s">
        <v>891</v>
      </c>
      <c r="H332" s="32" t="s">
        <v>36</v>
      </c>
      <c r="I332" s="25" t="s">
        <v>27</v>
      </c>
    </row>
    <row r="333" spans="1:9" x14ac:dyDescent="0.35">
      <c r="A333" s="33" t="s">
        <v>3642</v>
      </c>
      <c r="B333" s="27">
        <v>2017</v>
      </c>
      <c r="C333" s="28" t="s">
        <v>2198</v>
      </c>
      <c r="D333" s="27">
        <v>18</v>
      </c>
      <c r="E333" s="29" t="s">
        <v>2336</v>
      </c>
      <c r="F333" s="30" t="s">
        <v>4058</v>
      </c>
      <c r="G333" s="29" t="s">
        <v>891</v>
      </c>
      <c r="H333" s="29" t="s">
        <v>36</v>
      </c>
      <c r="I333" s="31" t="s">
        <v>27</v>
      </c>
    </row>
    <row r="334" spans="1:9" x14ac:dyDescent="0.35">
      <c r="A334" s="34" t="s">
        <v>3642</v>
      </c>
      <c r="B334" s="21">
        <v>2013</v>
      </c>
      <c r="C334" s="22" t="s">
        <v>2197</v>
      </c>
      <c r="D334" s="21">
        <v>6</v>
      </c>
      <c r="E334" s="32" t="s">
        <v>1222</v>
      </c>
      <c r="F334" s="24" t="s">
        <v>4058</v>
      </c>
      <c r="G334" s="32" t="s">
        <v>891</v>
      </c>
      <c r="H334" s="32" t="s">
        <v>36</v>
      </c>
      <c r="I334" s="25" t="s">
        <v>27</v>
      </c>
    </row>
    <row r="335" spans="1:9" x14ac:dyDescent="0.35">
      <c r="A335" s="33" t="s">
        <v>3642</v>
      </c>
      <c r="B335" s="27">
        <v>2012</v>
      </c>
      <c r="C335" s="28" t="s">
        <v>2198</v>
      </c>
      <c r="D335" s="27">
        <v>15</v>
      </c>
      <c r="E335" s="29" t="s">
        <v>1222</v>
      </c>
      <c r="F335" s="30" t="s">
        <v>4058</v>
      </c>
      <c r="G335" s="37" t="s">
        <v>891</v>
      </c>
      <c r="H335" s="37" t="s">
        <v>36</v>
      </c>
      <c r="I335" s="31" t="s">
        <v>27</v>
      </c>
    </row>
    <row r="336" spans="1:9" x14ac:dyDescent="0.35">
      <c r="A336" s="20" t="s">
        <v>3638</v>
      </c>
      <c r="B336" s="21">
        <v>2015</v>
      </c>
      <c r="C336" s="22" t="s">
        <v>2196</v>
      </c>
      <c r="D336" s="21">
        <v>4</v>
      </c>
      <c r="E336" s="32" t="s">
        <v>890</v>
      </c>
      <c r="F336" s="24" t="s">
        <v>4058</v>
      </c>
      <c r="G336" s="32" t="s">
        <v>891</v>
      </c>
      <c r="H336" s="32" t="s">
        <v>36</v>
      </c>
      <c r="I336" s="25" t="s">
        <v>27</v>
      </c>
    </row>
    <row r="337" spans="1:9" x14ac:dyDescent="0.35">
      <c r="A337" s="26" t="s">
        <v>3638</v>
      </c>
      <c r="B337" s="27">
        <v>2014</v>
      </c>
      <c r="C337" s="28" t="s">
        <v>2197</v>
      </c>
      <c r="D337" s="27">
        <v>10</v>
      </c>
      <c r="E337" s="29" t="s">
        <v>890</v>
      </c>
      <c r="F337" s="30" t="s">
        <v>4058</v>
      </c>
      <c r="G337" s="29" t="s">
        <v>891</v>
      </c>
      <c r="H337" s="29" t="s">
        <v>36</v>
      </c>
      <c r="I337" s="31" t="s">
        <v>27</v>
      </c>
    </row>
    <row r="338" spans="1:9" x14ac:dyDescent="0.35">
      <c r="A338" s="20" t="s">
        <v>3638</v>
      </c>
      <c r="B338" s="21">
        <v>2013</v>
      </c>
      <c r="C338" s="22" t="s">
        <v>2197</v>
      </c>
      <c r="D338" s="21">
        <v>7</v>
      </c>
      <c r="E338" s="51" t="s">
        <v>1221</v>
      </c>
      <c r="F338" s="24" t="s">
        <v>4058</v>
      </c>
      <c r="G338" s="51" t="s">
        <v>891</v>
      </c>
      <c r="H338" s="51" t="s">
        <v>36</v>
      </c>
      <c r="I338" s="25" t="s">
        <v>27</v>
      </c>
    </row>
    <row r="339" spans="1:9" x14ac:dyDescent="0.35">
      <c r="A339" s="26" t="s">
        <v>3638</v>
      </c>
      <c r="B339" s="27">
        <v>2012</v>
      </c>
      <c r="C339" s="28" t="s">
        <v>2198</v>
      </c>
      <c r="D339" s="27">
        <v>29</v>
      </c>
      <c r="E339" s="35" t="s">
        <v>1221</v>
      </c>
      <c r="F339" s="30" t="s">
        <v>4058</v>
      </c>
      <c r="G339" s="29" t="s">
        <v>891</v>
      </c>
      <c r="H339" s="29" t="s">
        <v>36</v>
      </c>
      <c r="I339" s="31" t="s">
        <v>27</v>
      </c>
    </row>
    <row r="340" spans="1:9" x14ac:dyDescent="0.35">
      <c r="A340" s="20" t="s">
        <v>3638</v>
      </c>
      <c r="B340" s="21">
        <v>2011</v>
      </c>
      <c r="C340" s="22" t="s">
        <v>2197</v>
      </c>
      <c r="D340" s="21">
        <v>11</v>
      </c>
      <c r="E340" s="32" t="s">
        <v>2335</v>
      </c>
      <c r="F340" s="24" t="s">
        <v>4059</v>
      </c>
      <c r="G340" s="32" t="s">
        <v>891</v>
      </c>
      <c r="H340" s="32" t="s">
        <v>36</v>
      </c>
      <c r="I340" s="25" t="s">
        <v>27</v>
      </c>
    </row>
    <row r="341" spans="1:9" x14ac:dyDescent="0.35">
      <c r="A341" s="26" t="s">
        <v>3637</v>
      </c>
      <c r="B341" s="27">
        <v>2008</v>
      </c>
      <c r="C341" s="28" t="s">
        <v>2197</v>
      </c>
      <c r="D341" s="27">
        <v>13</v>
      </c>
      <c r="E341" s="42" t="s">
        <v>1951</v>
      </c>
      <c r="F341" s="28" t="s">
        <v>4058</v>
      </c>
      <c r="G341" s="42" t="s">
        <v>1952</v>
      </c>
      <c r="H341" s="42" t="s">
        <v>26</v>
      </c>
      <c r="I341" s="31" t="s">
        <v>27</v>
      </c>
    </row>
    <row r="342" spans="1:9" x14ac:dyDescent="0.35">
      <c r="A342" s="46" t="s">
        <v>3637</v>
      </c>
      <c r="B342" s="47">
        <v>2021</v>
      </c>
      <c r="C342" s="48" t="s">
        <v>2197</v>
      </c>
      <c r="D342" s="49">
        <v>14</v>
      </c>
      <c r="E342" s="44" t="s">
        <v>3864</v>
      </c>
      <c r="F342" s="24" t="s">
        <v>4058</v>
      </c>
      <c r="G342" s="45" t="s">
        <v>1516</v>
      </c>
      <c r="H342" s="45" t="s">
        <v>26</v>
      </c>
      <c r="I342" s="50" t="s">
        <v>27</v>
      </c>
    </row>
    <row r="343" spans="1:9" x14ac:dyDescent="0.35">
      <c r="A343" s="26" t="s">
        <v>3637</v>
      </c>
      <c r="B343" s="27">
        <v>2017</v>
      </c>
      <c r="C343" s="28" t="s">
        <v>2196</v>
      </c>
      <c r="D343" s="27">
        <v>3</v>
      </c>
      <c r="E343" s="37" t="s">
        <v>2337</v>
      </c>
      <c r="F343" s="30" t="s">
        <v>4058</v>
      </c>
      <c r="G343" s="37" t="s">
        <v>1516</v>
      </c>
      <c r="H343" s="37" t="s">
        <v>26</v>
      </c>
      <c r="I343" s="31" t="s">
        <v>27</v>
      </c>
    </row>
    <row r="344" spans="1:9" x14ac:dyDescent="0.35">
      <c r="A344" s="20" t="s">
        <v>3638</v>
      </c>
      <c r="B344" s="21">
        <v>2014</v>
      </c>
      <c r="C344" s="22" t="s">
        <v>2197</v>
      </c>
      <c r="D344" s="21">
        <v>12</v>
      </c>
      <c r="E344" s="32" t="s">
        <v>914</v>
      </c>
      <c r="F344" s="24" t="s">
        <v>4058</v>
      </c>
      <c r="G344" s="32" t="s">
        <v>915</v>
      </c>
      <c r="H344" s="32" t="s">
        <v>727</v>
      </c>
      <c r="I344" s="25" t="s">
        <v>27</v>
      </c>
    </row>
    <row r="345" spans="1:9" x14ac:dyDescent="0.35">
      <c r="A345" s="26" t="s">
        <v>3636</v>
      </c>
      <c r="B345" s="27">
        <v>2015</v>
      </c>
      <c r="C345" s="28" t="s">
        <v>2197</v>
      </c>
      <c r="D345" s="27">
        <v>9</v>
      </c>
      <c r="E345" s="54" t="s">
        <v>2338</v>
      </c>
      <c r="F345" s="30" t="s">
        <v>4058</v>
      </c>
      <c r="G345" s="54" t="s">
        <v>2131</v>
      </c>
      <c r="H345" s="54" t="s">
        <v>2132</v>
      </c>
      <c r="I345" s="31" t="s">
        <v>27</v>
      </c>
    </row>
    <row r="346" spans="1:9" ht="28" x14ac:dyDescent="0.35">
      <c r="A346" s="20" t="s">
        <v>3637</v>
      </c>
      <c r="B346" s="21">
        <v>2019</v>
      </c>
      <c r="C346" s="22" t="s">
        <v>2197</v>
      </c>
      <c r="D346" s="21">
        <v>9</v>
      </c>
      <c r="E346" s="23" t="s">
        <v>2340</v>
      </c>
      <c r="F346" s="24" t="s">
        <v>4058</v>
      </c>
      <c r="G346" s="23" t="s">
        <v>1651</v>
      </c>
      <c r="H346" s="23" t="s">
        <v>36</v>
      </c>
      <c r="I346" s="25" t="s">
        <v>27</v>
      </c>
    </row>
    <row r="347" spans="1:9" ht="28" x14ac:dyDescent="0.35">
      <c r="A347" s="26" t="s">
        <v>3637</v>
      </c>
      <c r="B347" s="27">
        <v>2015</v>
      </c>
      <c r="C347" s="28" t="s">
        <v>2198</v>
      </c>
      <c r="D347" s="27">
        <v>26</v>
      </c>
      <c r="E347" s="37" t="s">
        <v>2339</v>
      </c>
      <c r="F347" s="30" t="s">
        <v>4058</v>
      </c>
      <c r="G347" s="37" t="s">
        <v>1651</v>
      </c>
      <c r="H347" s="37" t="s">
        <v>36</v>
      </c>
      <c r="I347" s="31" t="s">
        <v>27</v>
      </c>
    </row>
    <row r="348" spans="1:9" ht="28" x14ac:dyDescent="0.35">
      <c r="A348" s="34" t="s">
        <v>3634</v>
      </c>
      <c r="B348" s="49">
        <v>2020</v>
      </c>
      <c r="C348" s="24" t="s">
        <v>2196</v>
      </c>
      <c r="D348" s="49">
        <v>3</v>
      </c>
      <c r="E348" s="23" t="s">
        <v>79</v>
      </c>
      <c r="F348" s="24" t="s">
        <v>4058</v>
      </c>
      <c r="G348" s="23" t="s">
        <v>946</v>
      </c>
      <c r="H348" s="23" t="s">
        <v>26</v>
      </c>
      <c r="I348" s="52" t="s">
        <v>27</v>
      </c>
    </row>
    <row r="349" spans="1:9" ht="28" x14ac:dyDescent="0.35">
      <c r="A349" s="26" t="s">
        <v>3634</v>
      </c>
      <c r="B349" s="27">
        <v>2014</v>
      </c>
      <c r="C349" s="28" t="s">
        <v>2198</v>
      </c>
      <c r="D349" s="27">
        <v>27</v>
      </c>
      <c r="E349" s="37" t="s">
        <v>953</v>
      </c>
      <c r="F349" s="30" t="s">
        <v>4059</v>
      </c>
      <c r="G349" s="37" t="s">
        <v>946</v>
      </c>
      <c r="H349" s="37" t="s">
        <v>26</v>
      </c>
      <c r="I349" s="31" t="s">
        <v>27</v>
      </c>
    </row>
    <row r="350" spans="1:9" ht="28" x14ac:dyDescent="0.35">
      <c r="A350" s="34" t="s">
        <v>3634</v>
      </c>
      <c r="B350" s="49">
        <v>2012</v>
      </c>
      <c r="C350" s="24" t="s">
        <v>2198</v>
      </c>
      <c r="D350" s="49">
        <v>28</v>
      </c>
      <c r="E350" s="23" t="s">
        <v>2365</v>
      </c>
      <c r="F350" s="24" t="s">
        <v>4059</v>
      </c>
      <c r="G350" s="23" t="s">
        <v>946</v>
      </c>
      <c r="H350" s="23" t="s">
        <v>26</v>
      </c>
      <c r="I350" s="52" t="s">
        <v>27</v>
      </c>
    </row>
    <row r="351" spans="1:9" ht="28" x14ac:dyDescent="0.35">
      <c r="A351" s="33" t="s">
        <v>3634</v>
      </c>
      <c r="B351" s="36">
        <v>2012</v>
      </c>
      <c r="C351" s="30" t="s">
        <v>2197</v>
      </c>
      <c r="D351" s="36">
        <v>15</v>
      </c>
      <c r="E351" s="37" t="s">
        <v>2364</v>
      </c>
      <c r="F351" s="30" t="s">
        <v>4058</v>
      </c>
      <c r="G351" s="37" t="s">
        <v>946</v>
      </c>
      <c r="H351" s="37" t="s">
        <v>26</v>
      </c>
      <c r="I351" s="53" t="s">
        <v>27</v>
      </c>
    </row>
    <row r="352" spans="1:9" ht="28" x14ac:dyDescent="0.35">
      <c r="A352" s="34" t="s">
        <v>3634</v>
      </c>
      <c r="B352" s="49">
        <v>2010</v>
      </c>
      <c r="C352" s="24" t="s">
        <v>2197</v>
      </c>
      <c r="D352" s="49">
        <v>9</v>
      </c>
      <c r="E352" s="23" t="s">
        <v>2383</v>
      </c>
      <c r="F352" s="24" t="s">
        <v>4059</v>
      </c>
      <c r="G352" s="23" t="s">
        <v>946</v>
      </c>
      <c r="H352" s="23" t="s">
        <v>26</v>
      </c>
      <c r="I352" s="52" t="s">
        <v>27</v>
      </c>
    </row>
    <row r="353" spans="1:9" ht="28" x14ac:dyDescent="0.35">
      <c r="A353" s="33" t="s">
        <v>3635</v>
      </c>
      <c r="B353" s="36">
        <v>2020</v>
      </c>
      <c r="C353" s="30" t="s">
        <v>2198</v>
      </c>
      <c r="D353" s="36">
        <v>19</v>
      </c>
      <c r="E353" s="37" t="s">
        <v>138</v>
      </c>
      <c r="F353" s="30" t="s">
        <v>4059</v>
      </c>
      <c r="G353" s="37" t="s">
        <v>946</v>
      </c>
      <c r="H353" s="37" t="s">
        <v>26</v>
      </c>
      <c r="I353" s="53" t="s">
        <v>27</v>
      </c>
    </row>
    <row r="354" spans="1:9" ht="28" x14ac:dyDescent="0.35">
      <c r="A354" s="34" t="s">
        <v>3635</v>
      </c>
      <c r="B354" s="49">
        <v>2020</v>
      </c>
      <c r="C354" s="24" t="s">
        <v>2196</v>
      </c>
      <c r="D354" s="49">
        <v>5</v>
      </c>
      <c r="E354" s="23" t="s">
        <v>122</v>
      </c>
      <c r="F354" s="24" t="s">
        <v>4058</v>
      </c>
      <c r="G354" s="23" t="s">
        <v>946</v>
      </c>
      <c r="H354" s="23" t="s">
        <v>26</v>
      </c>
      <c r="I354" s="52" t="s">
        <v>27</v>
      </c>
    </row>
    <row r="355" spans="1:9" ht="28" x14ac:dyDescent="0.35">
      <c r="A355" s="26" t="s">
        <v>3635</v>
      </c>
      <c r="B355" s="27">
        <v>2016</v>
      </c>
      <c r="C355" s="28" t="s">
        <v>2197</v>
      </c>
      <c r="D355" s="27">
        <v>11</v>
      </c>
      <c r="E355" s="37" t="s">
        <v>2357</v>
      </c>
      <c r="F355" s="30" t="s">
        <v>4058</v>
      </c>
      <c r="G355" s="37" t="s">
        <v>946</v>
      </c>
      <c r="H355" s="37" t="s">
        <v>26</v>
      </c>
      <c r="I355" s="31" t="s">
        <v>27</v>
      </c>
    </row>
    <row r="356" spans="1:9" ht="28" x14ac:dyDescent="0.35">
      <c r="A356" s="20" t="s">
        <v>3635</v>
      </c>
      <c r="B356" s="21">
        <v>2014</v>
      </c>
      <c r="C356" s="22" t="s">
        <v>2198</v>
      </c>
      <c r="D356" s="21">
        <v>22</v>
      </c>
      <c r="E356" s="23" t="s">
        <v>952</v>
      </c>
      <c r="F356" s="24" t="s">
        <v>4059</v>
      </c>
      <c r="G356" s="23" t="s">
        <v>946</v>
      </c>
      <c r="H356" s="23" t="s">
        <v>26</v>
      </c>
      <c r="I356" s="25" t="s">
        <v>27</v>
      </c>
    </row>
    <row r="357" spans="1:9" ht="28" x14ac:dyDescent="0.35">
      <c r="A357" s="33" t="s">
        <v>3635</v>
      </c>
      <c r="B357" s="36">
        <v>2013</v>
      </c>
      <c r="C357" s="30" t="s">
        <v>2196</v>
      </c>
      <c r="D357" s="36">
        <v>5</v>
      </c>
      <c r="E357" s="37" t="s">
        <v>1278</v>
      </c>
      <c r="F357" s="30" t="s">
        <v>4059</v>
      </c>
      <c r="G357" s="37" t="s">
        <v>946</v>
      </c>
      <c r="H357" s="37" t="s">
        <v>26</v>
      </c>
      <c r="I357" s="53" t="s">
        <v>27</v>
      </c>
    </row>
    <row r="358" spans="1:9" ht="28" x14ac:dyDescent="0.35">
      <c r="A358" s="20" t="s">
        <v>3635</v>
      </c>
      <c r="B358" s="21">
        <v>2012</v>
      </c>
      <c r="C358" s="22" t="s">
        <v>2198</v>
      </c>
      <c r="D358" s="21">
        <v>26</v>
      </c>
      <c r="E358" s="23" t="s">
        <v>1278</v>
      </c>
      <c r="F358" s="24" t="s">
        <v>4059</v>
      </c>
      <c r="G358" s="23" t="s">
        <v>946</v>
      </c>
      <c r="H358" s="23" t="s">
        <v>26</v>
      </c>
      <c r="I358" s="25" t="s">
        <v>27</v>
      </c>
    </row>
    <row r="359" spans="1:9" ht="28" x14ac:dyDescent="0.35">
      <c r="A359" s="33" t="s">
        <v>3635</v>
      </c>
      <c r="B359" s="36">
        <v>2012</v>
      </c>
      <c r="C359" s="30" t="s">
        <v>2198</v>
      </c>
      <c r="D359" s="36">
        <v>18</v>
      </c>
      <c r="E359" s="37" t="s">
        <v>2363</v>
      </c>
      <c r="F359" s="30" t="s">
        <v>4059</v>
      </c>
      <c r="G359" s="37" t="s">
        <v>946</v>
      </c>
      <c r="H359" s="37" t="s">
        <v>26</v>
      </c>
      <c r="I359" s="53" t="s">
        <v>27</v>
      </c>
    </row>
    <row r="360" spans="1:9" ht="28" x14ac:dyDescent="0.35">
      <c r="A360" s="20" t="s">
        <v>3635</v>
      </c>
      <c r="B360" s="21">
        <v>2011</v>
      </c>
      <c r="C360" s="22" t="s">
        <v>2197</v>
      </c>
      <c r="D360" s="21">
        <v>10</v>
      </c>
      <c r="E360" s="23" t="s">
        <v>2345</v>
      </c>
      <c r="F360" s="24" t="s">
        <v>4059</v>
      </c>
      <c r="G360" s="23" t="s">
        <v>946</v>
      </c>
      <c r="H360" s="23" t="s">
        <v>26</v>
      </c>
      <c r="I360" s="25" t="s">
        <v>27</v>
      </c>
    </row>
    <row r="361" spans="1:9" ht="28" x14ac:dyDescent="0.35">
      <c r="A361" s="33" t="s">
        <v>3635</v>
      </c>
      <c r="B361" s="36">
        <v>2010</v>
      </c>
      <c r="C361" s="30" t="s">
        <v>2198</v>
      </c>
      <c r="D361" s="36">
        <v>21</v>
      </c>
      <c r="E361" s="37" t="s">
        <v>2376</v>
      </c>
      <c r="F361" s="30" t="s">
        <v>4059</v>
      </c>
      <c r="G361" s="37" t="s">
        <v>946</v>
      </c>
      <c r="H361" s="37" t="s">
        <v>26</v>
      </c>
      <c r="I361" s="53" t="s">
        <v>27</v>
      </c>
    </row>
    <row r="362" spans="1:9" ht="28" x14ac:dyDescent="0.35">
      <c r="A362" s="34" t="s">
        <v>3635</v>
      </c>
      <c r="B362" s="49">
        <v>2010</v>
      </c>
      <c r="C362" s="24" t="s">
        <v>2197</v>
      </c>
      <c r="D362" s="49">
        <v>14</v>
      </c>
      <c r="E362" s="23" t="s">
        <v>2375</v>
      </c>
      <c r="F362" s="24" t="s">
        <v>4059</v>
      </c>
      <c r="G362" s="23" t="s">
        <v>946</v>
      </c>
      <c r="H362" s="23" t="s">
        <v>26</v>
      </c>
      <c r="I362" s="52" t="s">
        <v>27</v>
      </c>
    </row>
    <row r="363" spans="1:9" ht="28" x14ac:dyDescent="0.35">
      <c r="A363" s="33" t="s">
        <v>3635</v>
      </c>
      <c r="B363" s="36">
        <v>2009</v>
      </c>
      <c r="C363" s="30" t="s">
        <v>2197</v>
      </c>
      <c r="D363" s="36">
        <v>14</v>
      </c>
      <c r="E363" s="37" t="s">
        <v>1802</v>
      </c>
      <c r="F363" s="30" t="s">
        <v>4058</v>
      </c>
      <c r="G363" s="37" t="s">
        <v>946</v>
      </c>
      <c r="H363" s="37" t="s">
        <v>26</v>
      </c>
      <c r="I363" s="53" t="s">
        <v>27</v>
      </c>
    </row>
    <row r="364" spans="1:9" x14ac:dyDescent="0.35">
      <c r="A364" s="46" t="s">
        <v>3636</v>
      </c>
      <c r="B364" s="47">
        <v>2021</v>
      </c>
      <c r="C364" s="48" t="s">
        <v>2198</v>
      </c>
      <c r="D364" s="49">
        <v>20</v>
      </c>
      <c r="E364" s="44" t="s">
        <v>3986</v>
      </c>
      <c r="F364" s="24" t="s">
        <v>4058</v>
      </c>
      <c r="G364" s="45" t="s">
        <v>946</v>
      </c>
      <c r="H364" s="45" t="s">
        <v>26</v>
      </c>
      <c r="I364" s="50" t="s">
        <v>27</v>
      </c>
    </row>
    <row r="365" spans="1:9" x14ac:dyDescent="0.35">
      <c r="A365" s="38" t="s">
        <v>3636</v>
      </c>
      <c r="B365" s="39">
        <v>2021</v>
      </c>
      <c r="C365" s="40" t="s">
        <v>2197</v>
      </c>
      <c r="D365" s="36">
        <v>8</v>
      </c>
      <c r="E365" s="41" t="s">
        <v>3974</v>
      </c>
      <c r="F365" s="30" t="s">
        <v>4058</v>
      </c>
      <c r="G365" s="42" t="s">
        <v>946</v>
      </c>
      <c r="H365" s="42" t="s">
        <v>26</v>
      </c>
      <c r="I365" s="43" t="s">
        <v>27</v>
      </c>
    </row>
    <row r="366" spans="1:9" ht="28" x14ac:dyDescent="0.35">
      <c r="A366" s="34" t="s">
        <v>3636</v>
      </c>
      <c r="B366" s="49">
        <v>2020</v>
      </c>
      <c r="C366" s="24" t="s">
        <v>2198</v>
      </c>
      <c r="D366" s="49">
        <v>29</v>
      </c>
      <c r="E366" s="23" t="s">
        <v>364</v>
      </c>
      <c r="F366" s="24" t="s">
        <v>4058</v>
      </c>
      <c r="G366" s="23" t="s">
        <v>946</v>
      </c>
      <c r="H366" s="23" t="s">
        <v>26</v>
      </c>
      <c r="I366" s="52" t="s">
        <v>27</v>
      </c>
    </row>
    <row r="367" spans="1:9" ht="28" x14ac:dyDescent="0.35">
      <c r="A367" s="26" t="s">
        <v>3636</v>
      </c>
      <c r="B367" s="27">
        <v>2019</v>
      </c>
      <c r="C367" s="28" t="s">
        <v>2198</v>
      </c>
      <c r="D367" s="27">
        <v>25</v>
      </c>
      <c r="E367" s="37" t="s">
        <v>2342</v>
      </c>
      <c r="F367" s="30" t="s">
        <v>4058</v>
      </c>
      <c r="G367" s="37" t="s">
        <v>946</v>
      </c>
      <c r="H367" s="37" t="s">
        <v>26</v>
      </c>
      <c r="I367" s="31" t="s">
        <v>27</v>
      </c>
    </row>
    <row r="368" spans="1:9" ht="28" x14ac:dyDescent="0.35">
      <c r="A368" s="34" t="s">
        <v>3636</v>
      </c>
      <c r="B368" s="49">
        <v>2019</v>
      </c>
      <c r="C368" s="24" t="s">
        <v>2197</v>
      </c>
      <c r="D368" s="49">
        <v>15</v>
      </c>
      <c r="E368" s="23" t="s">
        <v>2369</v>
      </c>
      <c r="F368" s="24" t="s">
        <v>4058</v>
      </c>
      <c r="G368" s="23" t="s">
        <v>946</v>
      </c>
      <c r="H368" s="23" t="s">
        <v>26</v>
      </c>
      <c r="I368" s="52" t="s">
        <v>27</v>
      </c>
    </row>
    <row r="369" spans="1:9" ht="28" x14ac:dyDescent="0.35">
      <c r="A369" s="33" t="s">
        <v>3636</v>
      </c>
      <c r="B369" s="36">
        <v>2018</v>
      </c>
      <c r="C369" s="30" t="s">
        <v>2196</v>
      </c>
      <c r="D369" s="36">
        <v>4</v>
      </c>
      <c r="E369" s="37" t="s">
        <v>546</v>
      </c>
      <c r="F369" s="30" t="s">
        <v>4059</v>
      </c>
      <c r="G369" s="37" t="s">
        <v>946</v>
      </c>
      <c r="H369" s="37" t="s">
        <v>26</v>
      </c>
      <c r="I369" s="53" t="s">
        <v>27</v>
      </c>
    </row>
    <row r="370" spans="1:9" ht="28" x14ac:dyDescent="0.35">
      <c r="A370" s="34" t="s">
        <v>3636</v>
      </c>
      <c r="B370" s="49">
        <v>2018</v>
      </c>
      <c r="C370" s="24" t="s">
        <v>2197</v>
      </c>
      <c r="D370" s="49">
        <v>11</v>
      </c>
      <c r="E370" s="23" t="s">
        <v>554</v>
      </c>
      <c r="F370" s="24" t="s">
        <v>4058</v>
      </c>
      <c r="G370" s="23" t="s">
        <v>946</v>
      </c>
      <c r="H370" s="23" t="s">
        <v>26</v>
      </c>
      <c r="I370" s="52" t="s">
        <v>27</v>
      </c>
    </row>
    <row r="371" spans="1:9" ht="28" x14ac:dyDescent="0.35">
      <c r="A371" s="26" t="s">
        <v>3636</v>
      </c>
      <c r="B371" s="27">
        <v>2017</v>
      </c>
      <c r="C371" s="28" t="s">
        <v>2197</v>
      </c>
      <c r="D371" s="27">
        <v>7</v>
      </c>
      <c r="E371" s="37" t="s">
        <v>2346</v>
      </c>
      <c r="F371" s="30" t="s">
        <v>4058</v>
      </c>
      <c r="G371" s="37" t="s">
        <v>946</v>
      </c>
      <c r="H371" s="37" t="s">
        <v>26</v>
      </c>
      <c r="I371" s="31" t="s">
        <v>27</v>
      </c>
    </row>
    <row r="372" spans="1:9" ht="28" x14ac:dyDescent="0.35">
      <c r="A372" s="20" t="s">
        <v>3636</v>
      </c>
      <c r="B372" s="21">
        <v>2016</v>
      </c>
      <c r="C372" s="22" t="s">
        <v>2198</v>
      </c>
      <c r="D372" s="21">
        <v>16</v>
      </c>
      <c r="E372" s="23" t="s">
        <v>2353</v>
      </c>
      <c r="F372" s="24" t="s">
        <v>4058</v>
      </c>
      <c r="G372" s="23" t="s">
        <v>946</v>
      </c>
      <c r="H372" s="23" t="s">
        <v>26</v>
      </c>
      <c r="I372" s="25" t="s">
        <v>27</v>
      </c>
    </row>
    <row r="373" spans="1:9" ht="28" x14ac:dyDescent="0.35">
      <c r="A373" s="26" t="s">
        <v>3636</v>
      </c>
      <c r="B373" s="27">
        <v>2016</v>
      </c>
      <c r="C373" s="28" t="s">
        <v>2197</v>
      </c>
      <c r="D373" s="27">
        <v>14</v>
      </c>
      <c r="E373" s="37" t="s">
        <v>2355</v>
      </c>
      <c r="F373" s="30" t="s">
        <v>4058</v>
      </c>
      <c r="G373" s="37" t="s">
        <v>946</v>
      </c>
      <c r="H373" s="37" t="s">
        <v>26</v>
      </c>
      <c r="I373" s="31" t="s">
        <v>27</v>
      </c>
    </row>
    <row r="374" spans="1:9" ht="28" x14ac:dyDescent="0.35">
      <c r="A374" s="34" t="s">
        <v>3636</v>
      </c>
      <c r="B374" s="49">
        <v>2015</v>
      </c>
      <c r="C374" s="24" t="s">
        <v>2197</v>
      </c>
      <c r="D374" s="49">
        <v>15</v>
      </c>
      <c r="E374" s="23" t="s">
        <v>2371</v>
      </c>
      <c r="F374" s="24" t="s">
        <v>4059</v>
      </c>
      <c r="G374" s="23" t="s">
        <v>946</v>
      </c>
      <c r="H374" s="23" t="s">
        <v>26</v>
      </c>
      <c r="I374" s="52" t="s">
        <v>27</v>
      </c>
    </row>
    <row r="375" spans="1:9" ht="28" x14ac:dyDescent="0.35">
      <c r="A375" s="33" t="s">
        <v>3636</v>
      </c>
      <c r="B375" s="36">
        <v>2015</v>
      </c>
      <c r="C375" s="30" t="s">
        <v>2197</v>
      </c>
      <c r="D375" s="36">
        <v>11</v>
      </c>
      <c r="E375" s="37" t="s">
        <v>2370</v>
      </c>
      <c r="F375" s="30" t="s">
        <v>4059</v>
      </c>
      <c r="G375" s="37" t="s">
        <v>946</v>
      </c>
      <c r="H375" s="37" t="s">
        <v>26</v>
      </c>
      <c r="I375" s="53" t="s">
        <v>27</v>
      </c>
    </row>
    <row r="376" spans="1:9" ht="28" x14ac:dyDescent="0.35">
      <c r="A376" s="20" t="s">
        <v>3636</v>
      </c>
      <c r="B376" s="21">
        <v>2014</v>
      </c>
      <c r="C376" s="22" t="s">
        <v>2196</v>
      </c>
      <c r="D376" s="21">
        <v>4</v>
      </c>
      <c r="E376" s="23" t="s">
        <v>950</v>
      </c>
      <c r="F376" s="24" t="s">
        <v>4058</v>
      </c>
      <c r="G376" s="23" t="s">
        <v>946</v>
      </c>
      <c r="H376" s="23" t="s">
        <v>26</v>
      </c>
      <c r="I376" s="25" t="s">
        <v>27</v>
      </c>
    </row>
    <row r="377" spans="1:9" ht="28" x14ac:dyDescent="0.35">
      <c r="A377" s="26" t="s">
        <v>3636</v>
      </c>
      <c r="B377" s="27">
        <v>2013</v>
      </c>
      <c r="C377" s="28" t="s">
        <v>2196</v>
      </c>
      <c r="D377" s="27">
        <v>2</v>
      </c>
      <c r="E377" s="37" t="s">
        <v>1276</v>
      </c>
      <c r="F377" s="30" t="s">
        <v>4058</v>
      </c>
      <c r="G377" s="37" t="s">
        <v>946</v>
      </c>
      <c r="H377" s="37" t="s">
        <v>26</v>
      </c>
      <c r="I377" s="31" t="s">
        <v>27</v>
      </c>
    </row>
    <row r="378" spans="1:9" ht="28" x14ac:dyDescent="0.35">
      <c r="A378" s="34" t="s">
        <v>3636</v>
      </c>
      <c r="B378" s="49">
        <v>2013</v>
      </c>
      <c r="C378" s="24" t="s">
        <v>2197</v>
      </c>
      <c r="D378" s="49">
        <v>7</v>
      </c>
      <c r="E378" s="23" t="s">
        <v>1277</v>
      </c>
      <c r="F378" s="24" t="s">
        <v>4058</v>
      </c>
      <c r="G378" s="23" t="s">
        <v>946</v>
      </c>
      <c r="H378" s="23" t="s">
        <v>26</v>
      </c>
      <c r="I378" s="52" t="s">
        <v>27</v>
      </c>
    </row>
    <row r="379" spans="1:9" ht="28" x14ac:dyDescent="0.35">
      <c r="A379" s="26" t="s">
        <v>3636</v>
      </c>
      <c r="B379" s="27">
        <v>2012</v>
      </c>
      <c r="C379" s="28" t="s">
        <v>2198</v>
      </c>
      <c r="D379" s="27">
        <v>17</v>
      </c>
      <c r="E379" s="37" t="s">
        <v>1276</v>
      </c>
      <c r="F379" s="30" t="s">
        <v>4058</v>
      </c>
      <c r="G379" s="37" t="s">
        <v>946</v>
      </c>
      <c r="H379" s="37" t="s">
        <v>26</v>
      </c>
      <c r="I379" s="31" t="s">
        <v>27</v>
      </c>
    </row>
    <row r="380" spans="1:9" ht="28" x14ac:dyDescent="0.35">
      <c r="A380" s="34" t="s">
        <v>3636</v>
      </c>
      <c r="B380" s="49">
        <v>2012</v>
      </c>
      <c r="C380" s="24" t="s">
        <v>2196</v>
      </c>
      <c r="D380" s="49">
        <v>4</v>
      </c>
      <c r="E380" s="23" t="s">
        <v>2361</v>
      </c>
      <c r="F380" s="24" t="s">
        <v>4058</v>
      </c>
      <c r="G380" s="23" t="s">
        <v>946</v>
      </c>
      <c r="H380" s="23" t="s">
        <v>26</v>
      </c>
      <c r="I380" s="52" t="s">
        <v>27</v>
      </c>
    </row>
    <row r="381" spans="1:9" ht="28" x14ac:dyDescent="0.35">
      <c r="A381" s="26" t="s">
        <v>3636</v>
      </c>
      <c r="B381" s="27">
        <v>2011</v>
      </c>
      <c r="C381" s="28" t="s">
        <v>2196</v>
      </c>
      <c r="D381" s="27">
        <v>3</v>
      </c>
      <c r="E381" s="37" t="s">
        <v>2344</v>
      </c>
      <c r="F381" s="30" t="s">
        <v>4059</v>
      </c>
      <c r="G381" s="37" t="s">
        <v>946</v>
      </c>
      <c r="H381" s="37" t="s">
        <v>26</v>
      </c>
      <c r="I381" s="31" t="s">
        <v>27</v>
      </c>
    </row>
    <row r="382" spans="1:9" ht="28" x14ac:dyDescent="0.35">
      <c r="A382" s="34" t="s">
        <v>3636</v>
      </c>
      <c r="B382" s="49">
        <v>2010</v>
      </c>
      <c r="C382" s="24" t="s">
        <v>2196</v>
      </c>
      <c r="D382" s="49">
        <v>1</v>
      </c>
      <c r="E382" s="23" t="s">
        <v>2379</v>
      </c>
      <c r="F382" s="24" t="s">
        <v>4059</v>
      </c>
      <c r="G382" s="23" t="s">
        <v>946</v>
      </c>
      <c r="H382" s="23" t="s">
        <v>26</v>
      </c>
      <c r="I382" s="52" t="s">
        <v>27</v>
      </c>
    </row>
    <row r="383" spans="1:9" ht="28" x14ac:dyDescent="0.35">
      <c r="A383" s="33" t="s">
        <v>3636</v>
      </c>
      <c r="B383" s="36">
        <v>2010</v>
      </c>
      <c r="C383" s="30" t="s">
        <v>2196</v>
      </c>
      <c r="D383" s="36">
        <v>5</v>
      </c>
      <c r="E383" s="37" t="s">
        <v>2380</v>
      </c>
      <c r="F383" s="30" t="s">
        <v>4058</v>
      </c>
      <c r="G383" s="37" t="s">
        <v>946</v>
      </c>
      <c r="H383" s="37" t="s">
        <v>26</v>
      </c>
      <c r="I383" s="53" t="s">
        <v>27</v>
      </c>
    </row>
    <row r="384" spans="1:9" ht="28" x14ac:dyDescent="0.35">
      <c r="A384" s="34" t="s">
        <v>3636</v>
      </c>
      <c r="B384" s="49">
        <v>2009</v>
      </c>
      <c r="C384" s="24" t="s">
        <v>2196</v>
      </c>
      <c r="D384" s="49">
        <v>1</v>
      </c>
      <c r="E384" s="23" t="s">
        <v>1679</v>
      </c>
      <c r="F384" s="24" t="s">
        <v>4058</v>
      </c>
      <c r="G384" s="23" t="s">
        <v>946</v>
      </c>
      <c r="H384" s="23" t="s">
        <v>26</v>
      </c>
      <c r="I384" s="52" t="s">
        <v>27</v>
      </c>
    </row>
    <row r="385" spans="1:9" ht="28" x14ac:dyDescent="0.35">
      <c r="A385" s="33" t="s">
        <v>3636</v>
      </c>
      <c r="B385" s="36">
        <v>2009</v>
      </c>
      <c r="C385" s="30" t="s">
        <v>2197</v>
      </c>
      <c r="D385" s="36">
        <v>8</v>
      </c>
      <c r="E385" s="37" t="s">
        <v>1685</v>
      </c>
      <c r="F385" s="30" t="s">
        <v>4058</v>
      </c>
      <c r="G385" s="37" t="s">
        <v>946</v>
      </c>
      <c r="H385" s="37" t="s">
        <v>26</v>
      </c>
      <c r="I385" s="53" t="s">
        <v>27</v>
      </c>
    </row>
    <row r="386" spans="1:9" ht="28" x14ac:dyDescent="0.35">
      <c r="A386" s="20" t="s">
        <v>3636</v>
      </c>
      <c r="B386" s="21">
        <v>2008</v>
      </c>
      <c r="C386" s="22" t="s">
        <v>2198</v>
      </c>
      <c r="D386" s="21">
        <v>26</v>
      </c>
      <c r="E386" s="23" t="s">
        <v>2026</v>
      </c>
      <c r="F386" s="22" t="s">
        <v>4058</v>
      </c>
      <c r="G386" s="23" t="s">
        <v>946</v>
      </c>
      <c r="H386" s="23" t="s">
        <v>26</v>
      </c>
      <c r="I386" s="25" t="s">
        <v>27</v>
      </c>
    </row>
    <row r="387" spans="1:9" ht="28" x14ac:dyDescent="0.35">
      <c r="A387" s="33" t="s">
        <v>3641</v>
      </c>
      <c r="B387" s="36">
        <v>2020</v>
      </c>
      <c r="C387" s="30" t="s">
        <v>2198</v>
      </c>
      <c r="D387" s="36">
        <v>27</v>
      </c>
      <c r="E387" s="37" t="s">
        <v>191</v>
      </c>
      <c r="F387" s="30" t="s">
        <v>4058</v>
      </c>
      <c r="G387" s="37" t="s">
        <v>946</v>
      </c>
      <c r="H387" s="37" t="s">
        <v>26</v>
      </c>
      <c r="I387" s="53" t="s">
        <v>27</v>
      </c>
    </row>
    <row r="388" spans="1:9" ht="28" x14ac:dyDescent="0.35">
      <c r="A388" s="20" t="s">
        <v>3641</v>
      </c>
      <c r="B388" s="21">
        <v>2019</v>
      </c>
      <c r="C388" s="22" t="s">
        <v>2197</v>
      </c>
      <c r="D388" s="21">
        <v>12</v>
      </c>
      <c r="E388" s="23" t="s">
        <v>2343</v>
      </c>
      <c r="F388" s="24" t="s">
        <v>4059</v>
      </c>
      <c r="G388" s="23" t="s">
        <v>946</v>
      </c>
      <c r="H388" s="23" t="s">
        <v>26</v>
      </c>
      <c r="I388" s="25" t="s">
        <v>27</v>
      </c>
    </row>
    <row r="389" spans="1:9" ht="28" x14ac:dyDescent="0.35">
      <c r="A389" s="33" t="s">
        <v>3641</v>
      </c>
      <c r="B389" s="36">
        <v>2018</v>
      </c>
      <c r="C389" s="30" t="s">
        <v>2198</v>
      </c>
      <c r="D389" s="36">
        <v>20</v>
      </c>
      <c r="E389" s="37" t="s">
        <v>715</v>
      </c>
      <c r="F389" s="30" t="s">
        <v>4058</v>
      </c>
      <c r="G389" s="37" t="s">
        <v>946</v>
      </c>
      <c r="H389" s="37" t="s">
        <v>26</v>
      </c>
      <c r="I389" s="53" t="s">
        <v>27</v>
      </c>
    </row>
    <row r="390" spans="1:9" x14ac:dyDescent="0.35">
      <c r="A390" s="46" t="s">
        <v>3642</v>
      </c>
      <c r="B390" s="47">
        <v>2021</v>
      </c>
      <c r="C390" s="48" t="s">
        <v>2198</v>
      </c>
      <c r="D390" s="49">
        <v>23</v>
      </c>
      <c r="E390" s="44" t="s">
        <v>3933</v>
      </c>
      <c r="F390" s="24" t="s">
        <v>4058</v>
      </c>
      <c r="G390" s="45" t="s">
        <v>946</v>
      </c>
      <c r="H390" s="45" t="s">
        <v>26</v>
      </c>
      <c r="I390" s="50" t="s">
        <v>27</v>
      </c>
    </row>
    <row r="391" spans="1:9" x14ac:dyDescent="0.35">
      <c r="A391" s="38" t="s">
        <v>3642</v>
      </c>
      <c r="B391" s="39">
        <v>2021</v>
      </c>
      <c r="C391" s="40" t="s">
        <v>2197</v>
      </c>
      <c r="D391" s="36">
        <v>13</v>
      </c>
      <c r="E391" s="41" t="s">
        <v>3924</v>
      </c>
      <c r="F391" s="30" t="s">
        <v>4058</v>
      </c>
      <c r="G391" s="42" t="s">
        <v>946</v>
      </c>
      <c r="H391" s="42" t="s">
        <v>26</v>
      </c>
      <c r="I391" s="43" t="s">
        <v>27</v>
      </c>
    </row>
    <row r="392" spans="1:9" ht="28" x14ac:dyDescent="0.35">
      <c r="A392" s="34" t="s">
        <v>3642</v>
      </c>
      <c r="B392" s="49">
        <v>2020</v>
      </c>
      <c r="C392" s="24" t="s">
        <v>2197</v>
      </c>
      <c r="D392" s="49">
        <v>15</v>
      </c>
      <c r="E392" s="23" t="s">
        <v>276</v>
      </c>
      <c r="F392" s="24" t="s">
        <v>4058</v>
      </c>
      <c r="G392" s="23" t="s">
        <v>946</v>
      </c>
      <c r="H392" s="23" t="s">
        <v>26</v>
      </c>
      <c r="I392" s="52" t="s">
        <v>27</v>
      </c>
    </row>
    <row r="393" spans="1:9" ht="28" x14ac:dyDescent="0.35">
      <c r="A393" s="33" t="s">
        <v>3642</v>
      </c>
      <c r="B393" s="27">
        <v>2017</v>
      </c>
      <c r="C393" s="28" t="s">
        <v>2197</v>
      </c>
      <c r="D393" s="27">
        <v>14</v>
      </c>
      <c r="E393" s="37" t="s">
        <v>2348</v>
      </c>
      <c r="F393" s="30" t="s">
        <v>4058</v>
      </c>
      <c r="G393" s="37" t="s">
        <v>946</v>
      </c>
      <c r="H393" s="37" t="s">
        <v>26</v>
      </c>
      <c r="I393" s="31" t="s">
        <v>27</v>
      </c>
    </row>
    <row r="394" spans="1:9" ht="28" x14ac:dyDescent="0.35">
      <c r="A394" s="34" t="s">
        <v>3642</v>
      </c>
      <c r="B394" s="21">
        <v>2016</v>
      </c>
      <c r="C394" s="22" t="s">
        <v>2196</v>
      </c>
      <c r="D394" s="21">
        <v>2</v>
      </c>
      <c r="E394" s="23" t="s">
        <v>2366</v>
      </c>
      <c r="F394" s="24" t="s">
        <v>4058</v>
      </c>
      <c r="G394" s="23" t="s">
        <v>946</v>
      </c>
      <c r="H394" s="23" t="s">
        <v>26</v>
      </c>
      <c r="I394" s="25" t="s">
        <v>27</v>
      </c>
    </row>
    <row r="395" spans="1:9" ht="28" x14ac:dyDescent="0.35">
      <c r="A395" s="33" t="s">
        <v>3642</v>
      </c>
      <c r="B395" s="36">
        <v>2015</v>
      </c>
      <c r="C395" s="30" t="s">
        <v>2196</v>
      </c>
      <c r="D395" s="36">
        <v>5</v>
      </c>
      <c r="E395" s="37" t="s">
        <v>2372</v>
      </c>
      <c r="F395" s="30" t="s">
        <v>4058</v>
      </c>
      <c r="G395" s="37" t="s">
        <v>946</v>
      </c>
      <c r="H395" s="37" t="s">
        <v>26</v>
      </c>
      <c r="I395" s="53" t="s">
        <v>27</v>
      </c>
    </row>
    <row r="396" spans="1:9" ht="28" x14ac:dyDescent="0.35">
      <c r="A396" s="34" t="s">
        <v>3642</v>
      </c>
      <c r="B396" s="49">
        <v>2015</v>
      </c>
      <c r="C396" s="24" t="s">
        <v>2197</v>
      </c>
      <c r="D396" s="49">
        <v>9</v>
      </c>
      <c r="E396" s="23" t="s">
        <v>2366</v>
      </c>
      <c r="F396" s="24" t="s">
        <v>4058</v>
      </c>
      <c r="G396" s="23" t="s">
        <v>946</v>
      </c>
      <c r="H396" s="23" t="s">
        <v>26</v>
      </c>
      <c r="I396" s="52" t="s">
        <v>27</v>
      </c>
    </row>
    <row r="397" spans="1:9" ht="28" x14ac:dyDescent="0.35">
      <c r="A397" s="33" t="s">
        <v>3642</v>
      </c>
      <c r="B397" s="27">
        <v>2014</v>
      </c>
      <c r="C397" s="28" t="s">
        <v>2198</v>
      </c>
      <c r="D397" s="27">
        <v>18</v>
      </c>
      <c r="E397" s="37" t="s">
        <v>951</v>
      </c>
      <c r="F397" s="30" t="s">
        <v>4058</v>
      </c>
      <c r="G397" s="37" t="s">
        <v>946</v>
      </c>
      <c r="H397" s="37" t="s">
        <v>26</v>
      </c>
      <c r="I397" s="31" t="s">
        <v>27</v>
      </c>
    </row>
    <row r="398" spans="1:9" ht="28" x14ac:dyDescent="0.35">
      <c r="A398" s="34" t="s">
        <v>3642</v>
      </c>
      <c r="B398" s="21">
        <v>2013</v>
      </c>
      <c r="C398" s="22" t="s">
        <v>2196</v>
      </c>
      <c r="D398" s="21">
        <v>5</v>
      </c>
      <c r="E398" s="23" t="s">
        <v>2360</v>
      </c>
      <c r="F398" s="24" t="s">
        <v>4058</v>
      </c>
      <c r="G398" s="23" t="s">
        <v>946</v>
      </c>
      <c r="H398" s="23" t="s">
        <v>26</v>
      </c>
      <c r="I398" s="25" t="s">
        <v>27</v>
      </c>
    </row>
    <row r="399" spans="1:9" ht="28" x14ac:dyDescent="0.35">
      <c r="A399" s="33" t="s">
        <v>3642</v>
      </c>
      <c r="B399" s="36">
        <v>2012</v>
      </c>
      <c r="C399" s="30" t="s">
        <v>2196</v>
      </c>
      <c r="D399" s="36">
        <v>3</v>
      </c>
      <c r="E399" s="37" t="s">
        <v>2362</v>
      </c>
      <c r="F399" s="30" t="s">
        <v>4058</v>
      </c>
      <c r="G399" s="37" t="s">
        <v>946</v>
      </c>
      <c r="H399" s="37" t="s">
        <v>26</v>
      </c>
      <c r="I399" s="53" t="s">
        <v>27</v>
      </c>
    </row>
    <row r="400" spans="1:9" ht="28" x14ac:dyDescent="0.35">
      <c r="A400" s="34" t="s">
        <v>3642</v>
      </c>
      <c r="B400" s="21">
        <v>2012</v>
      </c>
      <c r="C400" s="22" t="s">
        <v>2197</v>
      </c>
      <c r="D400" s="21">
        <v>11</v>
      </c>
      <c r="E400" s="23" t="s">
        <v>2360</v>
      </c>
      <c r="F400" s="24" t="s">
        <v>4058</v>
      </c>
      <c r="G400" s="23" t="s">
        <v>946</v>
      </c>
      <c r="H400" s="23" t="s">
        <v>26</v>
      </c>
      <c r="I400" s="25" t="s">
        <v>27</v>
      </c>
    </row>
    <row r="401" spans="1:9" ht="28" x14ac:dyDescent="0.35">
      <c r="A401" s="33" t="s">
        <v>3642</v>
      </c>
      <c r="B401" s="27">
        <v>2011</v>
      </c>
      <c r="C401" s="28" t="s">
        <v>2198</v>
      </c>
      <c r="D401" s="27">
        <v>19</v>
      </c>
      <c r="E401" s="37" t="s">
        <v>2352</v>
      </c>
      <c r="F401" s="30" t="s">
        <v>4058</v>
      </c>
      <c r="G401" s="37" t="s">
        <v>946</v>
      </c>
      <c r="H401" s="37" t="s">
        <v>26</v>
      </c>
      <c r="I401" s="31" t="s">
        <v>27</v>
      </c>
    </row>
    <row r="402" spans="1:9" ht="28" x14ac:dyDescent="0.35">
      <c r="A402" s="34" t="s">
        <v>3642</v>
      </c>
      <c r="B402" s="21">
        <v>2011</v>
      </c>
      <c r="C402" s="22" t="s">
        <v>2197</v>
      </c>
      <c r="D402" s="21">
        <v>9</v>
      </c>
      <c r="E402" s="23" t="s">
        <v>2362</v>
      </c>
      <c r="F402" s="24" t="s">
        <v>4058</v>
      </c>
      <c r="G402" s="23" t="s">
        <v>946</v>
      </c>
      <c r="H402" s="23" t="s">
        <v>26</v>
      </c>
      <c r="I402" s="25" t="s">
        <v>27</v>
      </c>
    </row>
    <row r="403" spans="1:9" ht="28" x14ac:dyDescent="0.35">
      <c r="A403" s="33" t="s">
        <v>3642</v>
      </c>
      <c r="B403" s="36">
        <v>2010</v>
      </c>
      <c r="C403" s="30" t="s">
        <v>2196</v>
      </c>
      <c r="D403" s="36">
        <v>1</v>
      </c>
      <c r="E403" s="37" t="s">
        <v>2381</v>
      </c>
      <c r="F403" s="30" t="s">
        <v>4058</v>
      </c>
      <c r="G403" s="37" t="s">
        <v>946</v>
      </c>
      <c r="H403" s="37" t="s">
        <v>26</v>
      </c>
      <c r="I403" s="53" t="s">
        <v>27</v>
      </c>
    </row>
    <row r="404" spans="1:9" ht="28" x14ac:dyDescent="0.35">
      <c r="A404" s="34" t="s">
        <v>3642</v>
      </c>
      <c r="B404" s="49">
        <v>2010</v>
      </c>
      <c r="C404" s="24" t="s">
        <v>2197</v>
      </c>
      <c r="D404" s="49">
        <v>12</v>
      </c>
      <c r="E404" s="23" t="s">
        <v>2382</v>
      </c>
      <c r="F404" s="24" t="s">
        <v>4058</v>
      </c>
      <c r="G404" s="23" t="s">
        <v>946</v>
      </c>
      <c r="H404" s="23" t="s">
        <v>26</v>
      </c>
      <c r="I404" s="52" t="s">
        <v>27</v>
      </c>
    </row>
    <row r="405" spans="1:9" ht="28" x14ac:dyDescent="0.35">
      <c r="A405" s="33" t="s">
        <v>3642</v>
      </c>
      <c r="B405" s="36">
        <v>2009</v>
      </c>
      <c r="C405" s="30" t="s">
        <v>2196</v>
      </c>
      <c r="D405" s="36">
        <v>4</v>
      </c>
      <c r="E405" s="37" t="s">
        <v>1710</v>
      </c>
      <c r="F405" s="30" t="s">
        <v>4059</v>
      </c>
      <c r="G405" s="37" t="s">
        <v>946</v>
      </c>
      <c r="H405" s="37" t="s">
        <v>26</v>
      </c>
      <c r="I405" s="53" t="s">
        <v>27</v>
      </c>
    </row>
    <row r="406" spans="1:9" x14ac:dyDescent="0.35">
      <c r="A406" s="46" t="s">
        <v>3638</v>
      </c>
      <c r="B406" s="47">
        <v>2021</v>
      </c>
      <c r="C406" s="48" t="s">
        <v>2198</v>
      </c>
      <c r="D406" s="49">
        <v>22</v>
      </c>
      <c r="E406" s="44" t="s">
        <v>4015</v>
      </c>
      <c r="F406" s="24" t="s">
        <v>4058</v>
      </c>
      <c r="G406" s="45" t="s">
        <v>946</v>
      </c>
      <c r="H406" s="45" t="s">
        <v>26</v>
      </c>
      <c r="I406" s="50" t="s">
        <v>27</v>
      </c>
    </row>
    <row r="407" spans="1:9" x14ac:dyDescent="0.35">
      <c r="A407" s="38" t="s">
        <v>3638</v>
      </c>
      <c r="B407" s="39">
        <v>2021</v>
      </c>
      <c r="C407" s="40" t="s">
        <v>2196</v>
      </c>
      <c r="D407" s="36">
        <v>4</v>
      </c>
      <c r="E407" s="41" t="s">
        <v>4000</v>
      </c>
      <c r="F407" s="30" t="s">
        <v>4058</v>
      </c>
      <c r="G407" s="42" t="s">
        <v>946</v>
      </c>
      <c r="H407" s="42" t="s">
        <v>26</v>
      </c>
      <c r="I407" s="43" t="s">
        <v>27</v>
      </c>
    </row>
    <row r="408" spans="1:9" ht="28" x14ac:dyDescent="0.35">
      <c r="A408" s="34" t="s">
        <v>3638</v>
      </c>
      <c r="B408" s="49">
        <v>2020</v>
      </c>
      <c r="C408" s="24" t="s">
        <v>2196</v>
      </c>
      <c r="D408" s="49">
        <v>2</v>
      </c>
      <c r="E408" s="23" t="s">
        <v>42</v>
      </c>
      <c r="F408" s="24" t="s">
        <v>4058</v>
      </c>
      <c r="G408" s="23" t="s">
        <v>946</v>
      </c>
      <c r="H408" s="23" t="s">
        <v>26</v>
      </c>
      <c r="I408" s="52" t="s">
        <v>27</v>
      </c>
    </row>
    <row r="409" spans="1:9" ht="28" x14ac:dyDescent="0.35">
      <c r="A409" s="33" t="s">
        <v>3638</v>
      </c>
      <c r="B409" s="36">
        <v>2019</v>
      </c>
      <c r="C409" s="30" t="s">
        <v>2198</v>
      </c>
      <c r="D409" s="36">
        <v>23</v>
      </c>
      <c r="E409" s="37" t="s">
        <v>42</v>
      </c>
      <c r="F409" s="30" t="s">
        <v>4058</v>
      </c>
      <c r="G409" s="37" t="s">
        <v>946</v>
      </c>
      <c r="H409" s="37" t="s">
        <v>26</v>
      </c>
      <c r="I409" s="53" t="s">
        <v>27</v>
      </c>
    </row>
    <row r="410" spans="1:9" ht="28" x14ac:dyDescent="0.35">
      <c r="A410" s="20" t="s">
        <v>3638</v>
      </c>
      <c r="B410" s="21">
        <v>2019</v>
      </c>
      <c r="C410" s="22" t="s">
        <v>2198</v>
      </c>
      <c r="D410" s="21">
        <v>19</v>
      </c>
      <c r="E410" s="23" t="s">
        <v>2341</v>
      </c>
      <c r="F410" s="24" t="s">
        <v>4058</v>
      </c>
      <c r="G410" s="23" t="s">
        <v>946</v>
      </c>
      <c r="H410" s="23" t="s">
        <v>26</v>
      </c>
      <c r="I410" s="25" t="s">
        <v>27</v>
      </c>
    </row>
    <row r="411" spans="1:9" ht="28" x14ac:dyDescent="0.35">
      <c r="A411" s="33" t="s">
        <v>3638</v>
      </c>
      <c r="B411" s="36">
        <v>2018</v>
      </c>
      <c r="C411" s="30" t="s">
        <v>2196</v>
      </c>
      <c r="D411" s="36">
        <v>1</v>
      </c>
      <c r="E411" s="37" t="s">
        <v>470</v>
      </c>
      <c r="F411" s="30" t="s">
        <v>4058</v>
      </c>
      <c r="G411" s="37" t="s">
        <v>946</v>
      </c>
      <c r="H411" s="37" t="s">
        <v>26</v>
      </c>
      <c r="I411" s="53" t="s">
        <v>27</v>
      </c>
    </row>
    <row r="412" spans="1:9" ht="28" x14ac:dyDescent="0.35">
      <c r="A412" s="20" t="s">
        <v>3638</v>
      </c>
      <c r="B412" s="21">
        <v>2016</v>
      </c>
      <c r="C412" s="22" t="s">
        <v>2198</v>
      </c>
      <c r="D412" s="21">
        <v>20</v>
      </c>
      <c r="E412" s="23" t="s">
        <v>2356</v>
      </c>
      <c r="F412" s="24" t="s">
        <v>4058</v>
      </c>
      <c r="G412" s="23" t="s">
        <v>946</v>
      </c>
      <c r="H412" s="23" t="s">
        <v>26</v>
      </c>
      <c r="I412" s="25" t="s">
        <v>27</v>
      </c>
    </row>
    <row r="413" spans="1:9" ht="28" x14ac:dyDescent="0.35">
      <c r="A413" s="26" t="s">
        <v>3638</v>
      </c>
      <c r="B413" s="27">
        <v>2016</v>
      </c>
      <c r="C413" s="28" t="s">
        <v>2197</v>
      </c>
      <c r="D413" s="27">
        <v>10</v>
      </c>
      <c r="E413" s="37" t="s">
        <v>2354</v>
      </c>
      <c r="F413" s="30" t="s">
        <v>4058</v>
      </c>
      <c r="G413" s="37" t="s">
        <v>946</v>
      </c>
      <c r="H413" s="37" t="s">
        <v>26</v>
      </c>
      <c r="I413" s="31" t="s">
        <v>27</v>
      </c>
    </row>
    <row r="414" spans="1:9" ht="28" x14ac:dyDescent="0.35">
      <c r="A414" s="34" t="s">
        <v>3638</v>
      </c>
      <c r="B414" s="49">
        <v>2015</v>
      </c>
      <c r="C414" s="24" t="s">
        <v>2198</v>
      </c>
      <c r="D414" s="49">
        <v>28</v>
      </c>
      <c r="E414" s="23" t="s">
        <v>2356</v>
      </c>
      <c r="F414" s="24" t="s">
        <v>4058</v>
      </c>
      <c r="G414" s="23" t="s">
        <v>946</v>
      </c>
      <c r="H414" s="23" t="s">
        <v>26</v>
      </c>
      <c r="I414" s="52" t="s">
        <v>27</v>
      </c>
    </row>
    <row r="415" spans="1:9" ht="28" x14ac:dyDescent="0.35">
      <c r="A415" s="33" t="s">
        <v>3638</v>
      </c>
      <c r="B415" s="36">
        <v>2015</v>
      </c>
      <c r="C415" s="30" t="s">
        <v>2197</v>
      </c>
      <c r="D415" s="36">
        <v>15</v>
      </c>
      <c r="E415" s="37" t="s">
        <v>2354</v>
      </c>
      <c r="F415" s="30" t="s">
        <v>4058</v>
      </c>
      <c r="G415" s="37" t="s">
        <v>946</v>
      </c>
      <c r="H415" s="37" t="s">
        <v>26</v>
      </c>
      <c r="I415" s="31" t="s">
        <v>27</v>
      </c>
    </row>
    <row r="416" spans="1:9" ht="28" x14ac:dyDescent="0.35">
      <c r="A416" s="20" t="s">
        <v>3638</v>
      </c>
      <c r="B416" s="21">
        <v>2014</v>
      </c>
      <c r="C416" s="22" t="s">
        <v>2198</v>
      </c>
      <c r="D416" s="21">
        <v>26</v>
      </c>
      <c r="E416" s="23" t="s">
        <v>947</v>
      </c>
      <c r="F416" s="24" t="s">
        <v>4058</v>
      </c>
      <c r="G416" s="23" t="s">
        <v>946</v>
      </c>
      <c r="H416" s="23" t="s">
        <v>26</v>
      </c>
      <c r="I416" s="25" t="s">
        <v>27</v>
      </c>
    </row>
    <row r="417" spans="1:9" ht="28" x14ac:dyDescent="0.35">
      <c r="A417" s="26" t="s">
        <v>3638</v>
      </c>
      <c r="B417" s="27">
        <v>2014</v>
      </c>
      <c r="C417" s="28" t="s">
        <v>2197</v>
      </c>
      <c r="D417" s="27">
        <v>7</v>
      </c>
      <c r="E417" s="37" t="s">
        <v>945</v>
      </c>
      <c r="F417" s="30" t="s">
        <v>4058</v>
      </c>
      <c r="G417" s="37" t="s">
        <v>946</v>
      </c>
      <c r="H417" s="37" t="s">
        <v>26</v>
      </c>
      <c r="I417" s="31" t="s">
        <v>27</v>
      </c>
    </row>
    <row r="418" spans="1:9" ht="28" x14ac:dyDescent="0.35">
      <c r="A418" s="20" t="s">
        <v>3638</v>
      </c>
      <c r="B418" s="21">
        <v>2013</v>
      </c>
      <c r="C418" s="22" t="s">
        <v>2196</v>
      </c>
      <c r="D418" s="21">
        <v>2</v>
      </c>
      <c r="E418" s="23" t="s">
        <v>1275</v>
      </c>
      <c r="F418" s="24" t="s">
        <v>4058</v>
      </c>
      <c r="G418" s="23" t="s">
        <v>946</v>
      </c>
      <c r="H418" s="23" t="s">
        <v>26</v>
      </c>
      <c r="I418" s="25" t="s">
        <v>27</v>
      </c>
    </row>
    <row r="419" spans="1:9" ht="28" x14ac:dyDescent="0.35">
      <c r="A419" s="33" t="s">
        <v>3638</v>
      </c>
      <c r="B419" s="36">
        <v>2012</v>
      </c>
      <c r="C419" s="30" t="s">
        <v>2196</v>
      </c>
      <c r="D419" s="36">
        <v>5</v>
      </c>
      <c r="E419" s="37" t="s">
        <v>2350</v>
      </c>
      <c r="F419" s="30" t="s">
        <v>4058</v>
      </c>
      <c r="G419" s="37" t="s">
        <v>946</v>
      </c>
      <c r="H419" s="37" t="s">
        <v>26</v>
      </c>
      <c r="I419" s="53" t="s">
        <v>27</v>
      </c>
    </row>
    <row r="420" spans="1:9" ht="28" x14ac:dyDescent="0.35">
      <c r="A420" s="20" t="s">
        <v>3638</v>
      </c>
      <c r="B420" s="21">
        <v>2012</v>
      </c>
      <c r="C420" s="22" t="s">
        <v>2197</v>
      </c>
      <c r="D420" s="21">
        <v>13</v>
      </c>
      <c r="E420" s="23" t="s">
        <v>2358</v>
      </c>
      <c r="F420" s="24" t="s">
        <v>4058</v>
      </c>
      <c r="G420" s="23" t="s">
        <v>946</v>
      </c>
      <c r="H420" s="23" t="s">
        <v>26</v>
      </c>
      <c r="I420" s="25" t="s">
        <v>27</v>
      </c>
    </row>
    <row r="421" spans="1:9" ht="28" x14ac:dyDescent="0.35">
      <c r="A421" s="26" t="s">
        <v>3638</v>
      </c>
      <c r="B421" s="27">
        <v>2011</v>
      </c>
      <c r="C421" s="28" t="s">
        <v>2198</v>
      </c>
      <c r="D421" s="27">
        <v>25</v>
      </c>
      <c r="E421" s="37" t="s">
        <v>2351</v>
      </c>
      <c r="F421" s="30" t="s">
        <v>4058</v>
      </c>
      <c r="G421" s="37" t="s">
        <v>946</v>
      </c>
      <c r="H421" s="37" t="s">
        <v>26</v>
      </c>
      <c r="I421" s="31" t="s">
        <v>27</v>
      </c>
    </row>
    <row r="422" spans="1:9" ht="28" x14ac:dyDescent="0.35">
      <c r="A422" s="20" t="s">
        <v>3638</v>
      </c>
      <c r="B422" s="21">
        <v>2011</v>
      </c>
      <c r="C422" s="22" t="s">
        <v>2198</v>
      </c>
      <c r="D422" s="21">
        <v>21</v>
      </c>
      <c r="E422" s="23" t="s">
        <v>2350</v>
      </c>
      <c r="F422" s="24" t="s">
        <v>4058</v>
      </c>
      <c r="G422" s="23" t="s">
        <v>946</v>
      </c>
      <c r="H422" s="23" t="s">
        <v>26</v>
      </c>
      <c r="I422" s="25" t="s">
        <v>27</v>
      </c>
    </row>
    <row r="423" spans="1:9" ht="28" x14ac:dyDescent="0.35">
      <c r="A423" s="33" t="s">
        <v>3638</v>
      </c>
      <c r="B423" s="36">
        <v>2010</v>
      </c>
      <c r="C423" s="30" t="s">
        <v>2196</v>
      </c>
      <c r="D423" s="36">
        <v>4</v>
      </c>
      <c r="E423" s="37" t="s">
        <v>2378</v>
      </c>
      <c r="F423" s="30" t="s">
        <v>4058</v>
      </c>
      <c r="G423" s="37" t="s">
        <v>946</v>
      </c>
      <c r="H423" s="37" t="s">
        <v>26</v>
      </c>
      <c r="I423" s="53" t="s">
        <v>27</v>
      </c>
    </row>
    <row r="424" spans="1:9" ht="28" x14ac:dyDescent="0.35">
      <c r="A424" s="34" t="s">
        <v>3638</v>
      </c>
      <c r="B424" s="49">
        <v>2010</v>
      </c>
      <c r="C424" s="24" t="s">
        <v>2196</v>
      </c>
      <c r="D424" s="49">
        <v>3</v>
      </c>
      <c r="E424" s="23" t="s">
        <v>2377</v>
      </c>
      <c r="F424" s="24" t="s">
        <v>4058</v>
      </c>
      <c r="G424" s="23" t="s">
        <v>946</v>
      </c>
      <c r="H424" s="23" t="s">
        <v>26</v>
      </c>
      <c r="I424" s="52" t="s">
        <v>27</v>
      </c>
    </row>
    <row r="425" spans="1:9" ht="28" x14ac:dyDescent="0.35">
      <c r="A425" s="33" t="s">
        <v>3638</v>
      </c>
      <c r="B425" s="36">
        <v>2009</v>
      </c>
      <c r="C425" s="30" t="s">
        <v>2196</v>
      </c>
      <c r="D425" s="36">
        <v>4</v>
      </c>
      <c r="E425" s="37" t="s">
        <v>2384</v>
      </c>
      <c r="F425" s="30" t="s">
        <v>4059</v>
      </c>
      <c r="G425" s="37" t="s">
        <v>946</v>
      </c>
      <c r="H425" s="37" t="s">
        <v>26</v>
      </c>
      <c r="I425" s="53" t="s">
        <v>27</v>
      </c>
    </row>
    <row r="426" spans="1:9" ht="28" x14ac:dyDescent="0.35">
      <c r="A426" s="34" t="s">
        <v>3638</v>
      </c>
      <c r="B426" s="49">
        <v>2009</v>
      </c>
      <c r="C426" s="24" t="s">
        <v>2197</v>
      </c>
      <c r="D426" s="49">
        <v>11</v>
      </c>
      <c r="E426" s="23" t="s">
        <v>2378</v>
      </c>
      <c r="F426" s="24" t="s">
        <v>4058</v>
      </c>
      <c r="G426" s="23" t="s">
        <v>946</v>
      </c>
      <c r="H426" s="23" t="s">
        <v>26</v>
      </c>
      <c r="I426" s="52" t="s">
        <v>27</v>
      </c>
    </row>
    <row r="427" spans="1:9" ht="28" x14ac:dyDescent="0.35">
      <c r="A427" s="33" t="s">
        <v>3638</v>
      </c>
      <c r="B427" s="36">
        <v>2009</v>
      </c>
      <c r="C427" s="30" t="s">
        <v>2197</v>
      </c>
      <c r="D427" s="36">
        <v>8</v>
      </c>
      <c r="E427" s="37" t="s">
        <v>2385</v>
      </c>
      <c r="F427" s="30" t="s">
        <v>4058</v>
      </c>
      <c r="G427" s="37" t="s">
        <v>946</v>
      </c>
      <c r="H427" s="37" t="s">
        <v>26</v>
      </c>
      <c r="I427" s="53" t="s">
        <v>27</v>
      </c>
    </row>
    <row r="428" spans="1:9" x14ac:dyDescent="0.35">
      <c r="A428" s="46" t="s">
        <v>3637</v>
      </c>
      <c r="B428" s="47">
        <v>2021</v>
      </c>
      <c r="C428" s="48" t="s">
        <v>2196</v>
      </c>
      <c r="D428" s="49">
        <v>2</v>
      </c>
      <c r="E428" s="44" t="s">
        <v>3855</v>
      </c>
      <c r="F428" s="24" t="s">
        <v>4058</v>
      </c>
      <c r="G428" s="45" t="s">
        <v>946</v>
      </c>
      <c r="H428" s="45" t="s">
        <v>26</v>
      </c>
      <c r="I428" s="50" t="s">
        <v>27</v>
      </c>
    </row>
    <row r="429" spans="1:9" x14ac:dyDescent="0.35">
      <c r="A429" s="38" t="s">
        <v>3637</v>
      </c>
      <c r="B429" s="39">
        <v>2021</v>
      </c>
      <c r="C429" s="40" t="s">
        <v>2196</v>
      </c>
      <c r="D429" s="36">
        <v>3</v>
      </c>
      <c r="E429" s="41" t="s">
        <v>3856</v>
      </c>
      <c r="F429" s="30" t="s">
        <v>4058</v>
      </c>
      <c r="G429" s="42" t="s">
        <v>946</v>
      </c>
      <c r="H429" s="42" t="s">
        <v>26</v>
      </c>
      <c r="I429" s="43" t="s">
        <v>27</v>
      </c>
    </row>
    <row r="430" spans="1:9" ht="28" x14ac:dyDescent="0.35">
      <c r="A430" s="34" t="s">
        <v>3637</v>
      </c>
      <c r="B430" s="49">
        <v>2020</v>
      </c>
      <c r="C430" s="24" t="s">
        <v>2196</v>
      </c>
      <c r="D430" s="49">
        <v>4</v>
      </c>
      <c r="E430" s="23" t="s">
        <v>197</v>
      </c>
      <c r="F430" s="24" t="s">
        <v>4058</v>
      </c>
      <c r="G430" s="23" t="s">
        <v>946</v>
      </c>
      <c r="H430" s="23" t="s">
        <v>26</v>
      </c>
      <c r="I430" s="52" t="s">
        <v>27</v>
      </c>
    </row>
    <row r="431" spans="1:9" ht="28" x14ac:dyDescent="0.35">
      <c r="A431" s="33" t="s">
        <v>3637</v>
      </c>
      <c r="B431" s="36">
        <v>2019</v>
      </c>
      <c r="C431" s="30" t="s">
        <v>2198</v>
      </c>
      <c r="D431" s="36">
        <v>25</v>
      </c>
      <c r="E431" s="37" t="s">
        <v>2368</v>
      </c>
      <c r="F431" s="30" t="s">
        <v>4058</v>
      </c>
      <c r="G431" s="37" t="s">
        <v>946</v>
      </c>
      <c r="H431" s="37" t="s">
        <v>26</v>
      </c>
      <c r="I431" s="53" t="s">
        <v>27</v>
      </c>
    </row>
    <row r="432" spans="1:9" ht="28" x14ac:dyDescent="0.35">
      <c r="A432" s="34" t="s">
        <v>3637</v>
      </c>
      <c r="B432" s="49">
        <v>2019</v>
      </c>
      <c r="C432" s="24" t="s">
        <v>2197</v>
      </c>
      <c r="D432" s="49">
        <v>13</v>
      </c>
      <c r="E432" s="23" t="s">
        <v>2367</v>
      </c>
      <c r="F432" s="24" t="s">
        <v>4058</v>
      </c>
      <c r="G432" s="23" t="s">
        <v>946</v>
      </c>
      <c r="H432" s="23" t="s">
        <v>26</v>
      </c>
      <c r="I432" s="52" t="s">
        <v>27</v>
      </c>
    </row>
    <row r="433" spans="1:9" ht="28" x14ac:dyDescent="0.35">
      <c r="A433" s="26" t="s">
        <v>3637</v>
      </c>
      <c r="B433" s="27">
        <v>2017</v>
      </c>
      <c r="C433" s="28" t="s">
        <v>2198</v>
      </c>
      <c r="D433" s="27">
        <v>17</v>
      </c>
      <c r="E433" s="37" t="s">
        <v>2349</v>
      </c>
      <c r="F433" s="30" t="s">
        <v>4058</v>
      </c>
      <c r="G433" s="37" t="s">
        <v>946</v>
      </c>
      <c r="H433" s="37" t="s">
        <v>26</v>
      </c>
      <c r="I433" s="31" t="s">
        <v>27</v>
      </c>
    </row>
    <row r="434" spans="1:9" ht="28" x14ac:dyDescent="0.35">
      <c r="A434" s="20" t="s">
        <v>3637</v>
      </c>
      <c r="B434" s="21">
        <v>2017</v>
      </c>
      <c r="C434" s="22" t="s">
        <v>2197</v>
      </c>
      <c r="D434" s="21">
        <v>7</v>
      </c>
      <c r="E434" s="23" t="s">
        <v>2347</v>
      </c>
      <c r="F434" s="24" t="s">
        <v>4059</v>
      </c>
      <c r="G434" s="23" t="s">
        <v>946</v>
      </c>
      <c r="H434" s="23" t="s">
        <v>26</v>
      </c>
      <c r="I434" s="25" t="s">
        <v>27</v>
      </c>
    </row>
    <row r="435" spans="1:9" ht="28" x14ac:dyDescent="0.35">
      <c r="A435" s="26" t="s">
        <v>3637</v>
      </c>
      <c r="B435" s="27">
        <v>2014</v>
      </c>
      <c r="C435" s="28" t="s">
        <v>2198</v>
      </c>
      <c r="D435" s="27">
        <v>21</v>
      </c>
      <c r="E435" s="37" t="s">
        <v>949</v>
      </c>
      <c r="F435" s="30" t="s">
        <v>4058</v>
      </c>
      <c r="G435" s="37" t="s">
        <v>946</v>
      </c>
      <c r="H435" s="37" t="s">
        <v>26</v>
      </c>
      <c r="I435" s="31" t="s">
        <v>27</v>
      </c>
    </row>
    <row r="436" spans="1:9" ht="28" x14ac:dyDescent="0.35">
      <c r="A436" s="20" t="s">
        <v>3637</v>
      </c>
      <c r="B436" s="21">
        <v>2014</v>
      </c>
      <c r="C436" s="22" t="s">
        <v>2197</v>
      </c>
      <c r="D436" s="21">
        <v>13</v>
      </c>
      <c r="E436" s="23" t="s">
        <v>948</v>
      </c>
      <c r="F436" s="24" t="s">
        <v>4058</v>
      </c>
      <c r="G436" s="23" t="s">
        <v>946</v>
      </c>
      <c r="H436" s="23" t="s">
        <v>26</v>
      </c>
      <c r="I436" s="25" t="s">
        <v>27</v>
      </c>
    </row>
    <row r="437" spans="1:9" ht="28" x14ac:dyDescent="0.35">
      <c r="A437" s="26" t="s">
        <v>3637</v>
      </c>
      <c r="B437" s="27">
        <v>2013</v>
      </c>
      <c r="C437" s="28" t="s">
        <v>2198</v>
      </c>
      <c r="D437" s="27">
        <v>25</v>
      </c>
      <c r="E437" s="37" t="s">
        <v>1274</v>
      </c>
      <c r="F437" s="30" t="s">
        <v>4058</v>
      </c>
      <c r="G437" s="37" t="s">
        <v>946</v>
      </c>
      <c r="H437" s="37" t="s">
        <v>26</v>
      </c>
      <c r="I437" s="31" t="s">
        <v>27</v>
      </c>
    </row>
    <row r="438" spans="1:9" ht="28" x14ac:dyDescent="0.35">
      <c r="A438" s="20" t="s">
        <v>3637</v>
      </c>
      <c r="B438" s="21">
        <v>2012</v>
      </c>
      <c r="C438" s="22" t="s">
        <v>2197</v>
      </c>
      <c r="D438" s="21">
        <v>8</v>
      </c>
      <c r="E438" s="23" t="s">
        <v>2359</v>
      </c>
      <c r="F438" s="24" t="s">
        <v>4059</v>
      </c>
      <c r="G438" s="23" t="s">
        <v>946</v>
      </c>
      <c r="H438" s="23" t="s">
        <v>26</v>
      </c>
      <c r="I438" s="25" t="s">
        <v>27</v>
      </c>
    </row>
    <row r="439" spans="1:9" ht="28" x14ac:dyDescent="0.35">
      <c r="A439" s="26" t="s">
        <v>3637</v>
      </c>
      <c r="B439" s="27">
        <v>2011</v>
      </c>
      <c r="C439" s="28" t="s">
        <v>2198</v>
      </c>
      <c r="D439" s="27">
        <v>22</v>
      </c>
      <c r="E439" s="37" t="s">
        <v>2374</v>
      </c>
      <c r="F439" s="30" t="s">
        <v>4058</v>
      </c>
      <c r="G439" s="37" t="s">
        <v>946</v>
      </c>
      <c r="H439" s="37" t="s">
        <v>26</v>
      </c>
      <c r="I439" s="31" t="s">
        <v>27</v>
      </c>
    </row>
    <row r="440" spans="1:9" ht="28" x14ac:dyDescent="0.35">
      <c r="A440" s="34" t="s">
        <v>3637</v>
      </c>
      <c r="B440" s="49">
        <v>2010</v>
      </c>
      <c r="C440" s="24" t="s">
        <v>2198</v>
      </c>
      <c r="D440" s="49">
        <v>19</v>
      </c>
      <c r="E440" s="23" t="s">
        <v>2374</v>
      </c>
      <c r="F440" s="24" t="s">
        <v>4058</v>
      </c>
      <c r="G440" s="23" t="s">
        <v>946</v>
      </c>
      <c r="H440" s="23" t="s">
        <v>26</v>
      </c>
      <c r="I440" s="52" t="s">
        <v>27</v>
      </c>
    </row>
    <row r="441" spans="1:9" ht="28" x14ac:dyDescent="0.35">
      <c r="A441" s="33" t="s">
        <v>3637</v>
      </c>
      <c r="B441" s="36">
        <v>2010</v>
      </c>
      <c r="C441" s="30" t="s">
        <v>2198</v>
      </c>
      <c r="D441" s="36">
        <v>16</v>
      </c>
      <c r="E441" s="37" t="s">
        <v>2373</v>
      </c>
      <c r="F441" s="30" t="s">
        <v>4059</v>
      </c>
      <c r="G441" s="37" t="s">
        <v>946</v>
      </c>
      <c r="H441" s="37" t="s">
        <v>26</v>
      </c>
      <c r="I441" s="53" t="s">
        <v>27</v>
      </c>
    </row>
    <row r="442" spans="1:9" ht="28" x14ac:dyDescent="0.35">
      <c r="A442" s="34" t="s">
        <v>3637</v>
      </c>
      <c r="B442" s="49">
        <v>2010</v>
      </c>
      <c r="C442" s="24" t="s">
        <v>2196</v>
      </c>
      <c r="D442" s="49">
        <v>2</v>
      </c>
      <c r="E442" s="23" t="s">
        <v>1662</v>
      </c>
      <c r="F442" s="24" t="s">
        <v>4058</v>
      </c>
      <c r="G442" s="23" t="s">
        <v>946</v>
      </c>
      <c r="H442" s="23" t="s">
        <v>26</v>
      </c>
      <c r="I442" s="52" t="s">
        <v>27</v>
      </c>
    </row>
    <row r="443" spans="1:9" ht="28" x14ac:dyDescent="0.35">
      <c r="A443" s="33" t="s">
        <v>3637</v>
      </c>
      <c r="B443" s="36">
        <v>2009</v>
      </c>
      <c r="C443" s="30" t="s">
        <v>2196</v>
      </c>
      <c r="D443" s="36">
        <v>3</v>
      </c>
      <c r="E443" s="37" t="s">
        <v>1653</v>
      </c>
      <c r="F443" s="30" t="s">
        <v>4058</v>
      </c>
      <c r="G443" s="37" t="s">
        <v>946</v>
      </c>
      <c r="H443" s="37" t="s">
        <v>26</v>
      </c>
      <c r="I443" s="53" t="s">
        <v>27</v>
      </c>
    </row>
    <row r="444" spans="1:9" ht="28" x14ac:dyDescent="0.35">
      <c r="A444" s="34" t="s">
        <v>3637</v>
      </c>
      <c r="B444" s="49">
        <v>2009</v>
      </c>
      <c r="C444" s="24" t="s">
        <v>2197</v>
      </c>
      <c r="D444" s="49">
        <v>14</v>
      </c>
      <c r="E444" s="23" t="s">
        <v>1662</v>
      </c>
      <c r="F444" s="24" t="s">
        <v>4058</v>
      </c>
      <c r="G444" s="23" t="s">
        <v>946</v>
      </c>
      <c r="H444" s="23" t="s">
        <v>26</v>
      </c>
      <c r="I444" s="52" t="s">
        <v>27</v>
      </c>
    </row>
    <row r="445" spans="1:9" ht="28" x14ac:dyDescent="0.35">
      <c r="A445" s="33" t="s">
        <v>3637</v>
      </c>
      <c r="B445" s="36">
        <v>2008</v>
      </c>
      <c r="C445" s="30" t="s">
        <v>2197</v>
      </c>
      <c r="D445" s="36">
        <v>10</v>
      </c>
      <c r="E445" s="37" t="s">
        <v>1947</v>
      </c>
      <c r="F445" s="30" t="s">
        <v>4058</v>
      </c>
      <c r="G445" s="37" t="s">
        <v>946</v>
      </c>
      <c r="H445" s="37" t="s">
        <v>26</v>
      </c>
      <c r="I445" s="53" t="s">
        <v>27</v>
      </c>
    </row>
    <row r="446" spans="1:9" x14ac:dyDescent="0.35">
      <c r="A446" s="34" t="s">
        <v>3638</v>
      </c>
      <c r="B446" s="49">
        <v>2019</v>
      </c>
      <c r="C446" s="24" t="s">
        <v>2197</v>
      </c>
      <c r="D446" s="49">
        <v>11</v>
      </c>
      <c r="E446" s="23" t="s">
        <v>2386</v>
      </c>
      <c r="F446" s="24" t="s">
        <v>4058</v>
      </c>
      <c r="G446" s="23" t="s">
        <v>2127</v>
      </c>
      <c r="H446" s="23" t="s">
        <v>26</v>
      </c>
      <c r="I446" s="52" t="s">
        <v>27</v>
      </c>
    </row>
    <row r="447" spans="1:9" x14ac:dyDescent="0.35">
      <c r="A447" s="38" t="s">
        <v>3641</v>
      </c>
      <c r="B447" s="39">
        <v>2021</v>
      </c>
      <c r="C447" s="40" t="s">
        <v>2197</v>
      </c>
      <c r="D447" s="36">
        <v>15</v>
      </c>
      <c r="E447" s="41" t="s">
        <v>3835</v>
      </c>
      <c r="F447" s="30" t="s">
        <v>4058</v>
      </c>
      <c r="G447" s="42" t="s">
        <v>4035</v>
      </c>
      <c r="H447" s="42" t="s">
        <v>36</v>
      </c>
      <c r="I447" s="43" t="s">
        <v>27</v>
      </c>
    </row>
    <row r="448" spans="1:9" x14ac:dyDescent="0.35">
      <c r="A448" s="34" t="s">
        <v>3634</v>
      </c>
      <c r="B448" s="49">
        <v>2016</v>
      </c>
      <c r="C448" s="24" t="s">
        <v>2197</v>
      </c>
      <c r="D448" s="49">
        <v>14</v>
      </c>
      <c r="E448" s="23" t="s">
        <v>2387</v>
      </c>
      <c r="F448" s="24" t="s">
        <v>4058</v>
      </c>
      <c r="G448" s="23" t="s">
        <v>1541</v>
      </c>
      <c r="H448" s="23" t="s">
        <v>1611</v>
      </c>
      <c r="I448" s="52" t="s">
        <v>27</v>
      </c>
    </row>
    <row r="449" spans="1:9" x14ac:dyDescent="0.35">
      <c r="A449" s="33" t="s">
        <v>3634</v>
      </c>
      <c r="B449" s="36">
        <v>2014</v>
      </c>
      <c r="C449" s="30" t="s">
        <v>2198</v>
      </c>
      <c r="D449" s="36">
        <v>18</v>
      </c>
      <c r="E449" s="29" t="s">
        <v>1060</v>
      </c>
      <c r="F449" s="30" t="s">
        <v>4058</v>
      </c>
      <c r="G449" s="29" t="s">
        <v>1061</v>
      </c>
      <c r="H449" s="29" t="s">
        <v>727</v>
      </c>
      <c r="I449" s="53" t="s">
        <v>27</v>
      </c>
    </row>
    <row r="450" spans="1:9" x14ac:dyDescent="0.35">
      <c r="A450" s="46" t="s">
        <v>3641</v>
      </c>
      <c r="B450" s="47">
        <v>2021</v>
      </c>
      <c r="C450" s="48" t="s">
        <v>2198</v>
      </c>
      <c r="D450" s="49">
        <v>24</v>
      </c>
      <c r="E450" s="44" t="s">
        <v>3845</v>
      </c>
      <c r="F450" s="24" t="s">
        <v>4059</v>
      </c>
      <c r="G450" s="45" t="s">
        <v>1061</v>
      </c>
      <c r="H450" s="45" t="s">
        <v>727</v>
      </c>
      <c r="I450" s="50" t="s">
        <v>27</v>
      </c>
    </row>
    <row r="451" spans="1:9" x14ac:dyDescent="0.35">
      <c r="A451" s="33" t="s">
        <v>3640</v>
      </c>
      <c r="B451" s="36">
        <v>2013</v>
      </c>
      <c r="C451" s="30" t="s">
        <v>2198</v>
      </c>
      <c r="D451" s="36">
        <v>18</v>
      </c>
      <c r="E451" s="29" t="s">
        <v>1339</v>
      </c>
      <c r="F451" s="30" t="s">
        <v>4058</v>
      </c>
      <c r="G451" s="29" t="s">
        <v>1061</v>
      </c>
      <c r="H451" s="29" t="s">
        <v>727</v>
      </c>
      <c r="I451" s="53" t="s">
        <v>27</v>
      </c>
    </row>
    <row r="452" spans="1:9" x14ac:dyDescent="0.35">
      <c r="A452" s="34" t="s">
        <v>3642</v>
      </c>
      <c r="B452" s="49">
        <v>2009</v>
      </c>
      <c r="C452" s="24" t="s">
        <v>2198</v>
      </c>
      <c r="D452" s="49">
        <v>27</v>
      </c>
      <c r="E452" s="45" t="s">
        <v>1730</v>
      </c>
      <c r="F452" s="24" t="s">
        <v>4059</v>
      </c>
      <c r="G452" s="45" t="s">
        <v>1061</v>
      </c>
      <c r="H452" s="45" t="s">
        <v>727</v>
      </c>
      <c r="I452" s="52" t="s">
        <v>27</v>
      </c>
    </row>
    <row r="453" spans="1:9" x14ac:dyDescent="0.35">
      <c r="A453" s="33" t="s">
        <v>3637</v>
      </c>
      <c r="B453" s="36">
        <v>2017</v>
      </c>
      <c r="C453" s="30" t="s">
        <v>2197</v>
      </c>
      <c r="D453" s="36">
        <v>14</v>
      </c>
      <c r="E453" s="37" t="s">
        <v>2388</v>
      </c>
      <c r="F453" s="30" t="s">
        <v>4058</v>
      </c>
      <c r="G453" s="37" t="s">
        <v>2154</v>
      </c>
      <c r="H453" s="37" t="s">
        <v>36</v>
      </c>
      <c r="I453" s="53" t="s">
        <v>27</v>
      </c>
    </row>
    <row r="454" spans="1:9" x14ac:dyDescent="0.35">
      <c r="A454" s="34" t="s">
        <v>3634</v>
      </c>
      <c r="B454" s="49">
        <v>2013</v>
      </c>
      <c r="C454" s="24" t="s">
        <v>2198</v>
      </c>
      <c r="D454" s="49">
        <v>19</v>
      </c>
      <c r="E454" s="32" t="s">
        <v>1361</v>
      </c>
      <c r="F454" s="24" t="s">
        <v>4058</v>
      </c>
      <c r="G454" s="32" t="s">
        <v>1362</v>
      </c>
      <c r="H454" s="32" t="s">
        <v>727</v>
      </c>
      <c r="I454" s="52" t="s">
        <v>27</v>
      </c>
    </row>
    <row r="455" spans="1:9" x14ac:dyDescent="0.35">
      <c r="A455" s="33" t="s">
        <v>3640</v>
      </c>
      <c r="B455" s="36">
        <v>2016</v>
      </c>
      <c r="C455" s="30" t="s">
        <v>2198</v>
      </c>
      <c r="D455" s="36">
        <v>20</v>
      </c>
      <c r="E455" s="37" t="s">
        <v>2389</v>
      </c>
      <c r="F455" s="30" t="s">
        <v>4058</v>
      </c>
      <c r="G455" s="37" t="s">
        <v>1362</v>
      </c>
      <c r="H455" s="37" t="s">
        <v>727</v>
      </c>
      <c r="I455" s="53" t="s">
        <v>27</v>
      </c>
    </row>
    <row r="456" spans="1:9" x14ac:dyDescent="0.35">
      <c r="A456" s="46" t="s">
        <v>3634</v>
      </c>
      <c r="B456" s="47">
        <v>2021</v>
      </c>
      <c r="C456" s="48" t="s">
        <v>2196</v>
      </c>
      <c r="D456" s="49">
        <v>3</v>
      </c>
      <c r="E456" s="23" t="s">
        <v>88</v>
      </c>
      <c r="F456" s="24" t="s">
        <v>4058</v>
      </c>
      <c r="G456" s="45" t="s">
        <v>1093</v>
      </c>
      <c r="H456" s="45" t="s">
        <v>36</v>
      </c>
      <c r="I456" s="50" t="s">
        <v>27</v>
      </c>
    </row>
    <row r="457" spans="1:9" x14ac:dyDescent="0.35">
      <c r="A457" s="33" t="s">
        <v>3634</v>
      </c>
      <c r="B457" s="36">
        <v>2020</v>
      </c>
      <c r="C457" s="30" t="s">
        <v>2197</v>
      </c>
      <c r="D457" s="36">
        <v>10</v>
      </c>
      <c r="E457" s="37" t="s">
        <v>88</v>
      </c>
      <c r="F457" s="30" t="s">
        <v>4058</v>
      </c>
      <c r="G457" s="37" t="s">
        <v>1093</v>
      </c>
      <c r="H457" s="37" t="s">
        <v>36</v>
      </c>
      <c r="I457" s="53" t="s">
        <v>27</v>
      </c>
    </row>
    <row r="458" spans="1:9" x14ac:dyDescent="0.35">
      <c r="A458" s="34" t="s">
        <v>3634</v>
      </c>
      <c r="B458" s="49">
        <v>2020</v>
      </c>
      <c r="C458" s="24" t="s">
        <v>2197</v>
      </c>
      <c r="D458" s="49">
        <v>8</v>
      </c>
      <c r="E458" s="23" t="s">
        <v>86</v>
      </c>
      <c r="F458" s="24" t="s">
        <v>4058</v>
      </c>
      <c r="G458" s="23" t="s">
        <v>1093</v>
      </c>
      <c r="H458" s="23" t="s">
        <v>36</v>
      </c>
      <c r="I458" s="52" t="s">
        <v>27</v>
      </c>
    </row>
    <row r="459" spans="1:9" x14ac:dyDescent="0.35">
      <c r="A459" s="33" t="s">
        <v>3634</v>
      </c>
      <c r="B459" s="36">
        <v>2018</v>
      </c>
      <c r="C459" s="30" t="s">
        <v>2198</v>
      </c>
      <c r="D459" s="36">
        <v>19</v>
      </c>
      <c r="E459" s="37" t="s">
        <v>678</v>
      </c>
      <c r="F459" s="30" t="s">
        <v>4058</v>
      </c>
      <c r="G459" s="37" t="s">
        <v>1093</v>
      </c>
      <c r="H459" s="37" t="s">
        <v>36</v>
      </c>
      <c r="I459" s="53" t="s">
        <v>27</v>
      </c>
    </row>
    <row r="460" spans="1:9" x14ac:dyDescent="0.35">
      <c r="A460" s="46" t="s">
        <v>3635</v>
      </c>
      <c r="B460" s="47">
        <v>2021</v>
      </c>
      <c r="C460" s="48" t="s">
        <v>2197</v>
      </c>
      <c r="D460" s="49">
        <v>12</v>
      </c>
      <c r="E460" s="44" t="s">
        <v>132</v>
      </c>
      <c r="F460" s="24" t="s">
        <v>4059</v>
      </c>
      <c r="G460" s="45" t="s">
        <v>1093</v>
      </c>
      <c r="H460" s="45" t="s">
        <v>36</v>
      </c>
      <c r="I460" s="50" t="s">
        <v>27</v>
      </c>
    </row>
    <row r="461" spans="1:9" x14ac:dyDescent="0.35">
      <c r="A461" s="33" t="s">
        <v>3635</v>
      </c>
      <c r="B461" s="36">
        <v>2020</v>
      </c>
      <c r="C461" s="30" t="s">
        <v>2197</v>
      </c>
      <c r="D461" s="36">
        <v>13</v>
      </c>
      <c r="E461" s="37" t="s">
        <v>132</v>
      </c>
      <c r="F461" s="30" t="s">
        <v>4059</v>
      </c>
      <c r="G461" s="37" t="s">
        <v>1093</v>
      </c>
      <c r="H461" s="37" t="s">
        <v>36</v>
      </c>
      <c r="I461" s="53" t="s">
        <v>27</v>
      </c>
    </row>
    <row r="462" spans="1:9" x14ac:dyDescent="0.35">
      <c r="A462" s="34" t="s">
        <v>3635</v>
      </c>
      <c r="B462" s="49">
        <v>2019</v>
      </c>
      <c r="C462" s="24" t="s">
        <v>2198</v>
      </c>
      <c r="D462" s="49">
        <v>16</v>
      </c>
      <c r="E462" s="23" t="s">
        <v>2398</v>
      </c>
      <c r="F462" s="24" t="s">
        <v>4058</v>
      </c>
      <c r="G462" s="23" t="s">
        <v>1093</v>
      </c>
      <c r="H462" s="23" t="s">
        <v>36</v>
      </c>
      <c r="I462" s="52" t="s">
        <v>27</v>
      </c>
    </row>
    <row r="463" spans="1:9" x14ac:dyDescent="0.35">
      <c r="A463" s="33" t="s">
        <v>3635</v>
      </c>
      <c r="B463" s="36">
        <v>2019</v>
      </c>
      <c r="C463" s="30" t="s">
        <v>2197</v>
      </c>
      <c r="D463" s="36">
        <v>13</v>
      </c>
      <c r="E463" s="37" t="s">
        <v>627</v>
      </c>
      <c r="F463" s="30" t="s">
        <v>4058</v>
      </c>
      <c r="G463" s="37" t="s">
        <v>1093</v>
      </c>
      <c r="H463" s="37" t="s">
        <v>36</v>
      </c>
      <c r="I463" s="53" t="s">
        <v>27</v>
      </c>
    </row>
    <row r="464" spans="1:9" x14ac:dyDescent="0.35">
      <c r="A464" s="34" t="s">
        <v>3635</v>
      </c>
      <c r="B464" s="49">
        <v>2018</v>
      </c>
      <c r="C464" s="24" t="s">
        <v>2197</v>
      </c>
      <c r="D464" s="49">
        <v>10</v>
      </c>
      <c r="E464" s="23" t="s">
        <v>627</v>
      </c>
      <c r="F464" s="24" t="s">
        <v>4058</v>
      </c>
      <c r="G464" s="23" t="s">
        <v>1093</v>
      </c>
      <c r="H464" s="23" t="s">
        <v>36</v>
      </c>
      <c r="I464" s="52" t="s">
        <v>27</v>
      </c>
    </row>
    <row r="465" spans="1:9" x14ac:dyDescent="0.35">
      <c r="A465" s="33" t="s">
        <v>3635</v>
      </c>
      <c r="B465" s="36">
        <v>2016</v>
      </c>
      <c r="C465" s="30" t="s">
        <v>2198</v>
      </c>
      <c r="D465" s="36">
        <v>26</v>
      </c>
      <c r="E465" s="37" t="s">
        <v>2401</v>
      </c>
      <c r="F465" s="30" t="s">
        <v>4058</v>
      </c>
      <c r="G465" s="37" t="s">
        <v>1093</v>
      </c>
      <c r="H465" s="37" t="s">
        <v>36</v>
      </c>
      <c r="I465" s="53" t="s">
        <v>27</v>
      </c>
    </row>
    <row r="466" spans="1:9" x14ac:dyDescent="0.35">
      <c r="A466" s="46" t="s">
        <v>3636</v>
      </c>
      <c r="B466" s="47">
        <v>2021</v>
      </c>
      <c r="C466" s="48" t="s">
        <v>2197</v>
      </c>
      <c r="D466" s="49">
        <v>15</v>
      </c>
      <c r="E466" s="44" t="s">
        <v>3981</v>
      </c>
      <c r="F466" s="24" t="s">
        <v>4059</v>
      </c>
      <c r="G466" s="45" t="s">
        <v>1093</v>
      </c>
      <c r="H466" s="45" t="s">
        <v>36</v>
      </c>
      <c r="I466" s="50" t="s">
        <v>27</v>
      </c>
    </row>
    <row r="467" spans="1:9" x14ac:dyDescent="0.35">
      <c r="A467" s="33" t="s">
        <v>3636</v>
      </c>
      <c r="B467" s="36">
        <v>2019</v>
      </c>
      <c r="C467" s="30" t="s">
        <v>2198</v>
      </c>
      <c r="D467" s="36">
        <v>18</v>
      </c>
      <c r="E467" s="37" t="s">
        <v>2392</v>
      </c>
      <c r="F467" s="30" t="s">
        <v>4058</v>
      </c>
      <c r="G467" s="37" t="s">
        <v>1093</v>
      </c>
      <c r="H467" s="37" t="s">
        <v>36</v>
      </c>
      <c r="I467" s="53" t="s">
        <v>27</v>
      </c>
    </row>
    <row r="468" spans="1:9" x14ac:dyDescent="0.35">
      <c r="A468" s="34" t="s">
        <v>3636</v>
      </c>
      <c r="B468" s="49">
        <v>2018</v>
      </c>
      <c r="C468" s="24" t="s">
        <v>2196</v>
      </c>
      <c r="D468" s="49">
        <v>3</v>
      </c>
      <c r="E468" s="23" t="s">
        <v>545</v>
      </c>
      <c r="F468" s="24" t="s">
        <v>4058</v>
      </c>
      <c r="G468" s="23" t="s">
        <v>1093</v>
      </c>
      <c r="H468" s="23" t="s">
        <v>36</v>
      </c>
      <c r="I468" s="52" t="s">
        <v>27</v>
      </c>
    </row>
    <row r="469" spans="1:9" x14ac:dyDescent="0.35">
      <c r="A469" s="33" t="s">
        <v>3636</v>
      </c>
      <c r="B469" s="36">
        <v>2017</v>
      </c>
      <c r="C469" s="30" t="s">
        <v>2197</v>
      </c>
      <c r="D469" s="36">
        <v>14</v>
      </c>
      <c r="E469" s="37" t="s">
        <v>545</v>
      </c>
      <c r="F469" s="30" t="s">
        <v>4058</v>
      </c>
      <c r="G469" s="37" t="s">
        <v>1093</v>
      </c>
      <c r="H469" s="37" t="s">
        <v>36</v>
      </c>
      <c r="I469" s="53" t="s">
        <v>27</v>
      </c>
    </row>
    <row r="470" spans="1:9" x14ac:dyDescent="0.35">
      <c r="A470" s="34" t="s">
        <v>3641</v>
      </c>
      <c r="B470" s="49">
        <v>2020</v>
      </c>
      <c r="C470" s="24" t="s">
        <v>2197</v>
      </c>
      <c r="D470" s="49">
        <v>6</v>
      </c>
      <c r="E470" s="23" t="s">
        <v>160</v>
      </c>
      <c r="F470" s="24" t="s">
        <v>4059</v>
      </c>
      <c r="G470" s="23" t="s">
        <v>1093</v>
      </c>
      <c r="H470" s="23" t="s">
        <v>36</v>
      </c>
      <c r="I470" s="52" t="s">
        <v>27</v>
      </c>
    </row>
    <row r="471" spans="1:9" x14ac:dyDescent="0.35">
      <c r="A471" s="33" t="s">
        <v>3641</v>
      </c>
      <c r="B471" s="36">
        <v>2019</v>
      </c>
      <c r="C471" s="30" t="s">
        <v>2198</v>
      </c>
      <c r="D471" s="36">
        <v>21</v>
      </c>
      <c r="E471" s="37" t="s">
        <v>160</v>
      </c>
      <c r="F471" s="30" t="s">
        <v>4059</v>
      </c>
      <c r="G471" s="37" t="s">
        <v>1093</v>
      </c>
      <c r="H471" s="37" t="s">
        <v>36</v>
      </c>
      <c r="I471" s="53" t="s">
        <v>27</v>
      </c>
    </row>
    <row r="472" spans="1:9" x14ac:dyDescent="0.35">
      <c r="A472" s="34" t="s">
        <v>3641</v>
      </c>
      <c r="B472" s="49">
        <v>2019</v>
      </c>
      <c r="C472" s="24" t="s">
        <v>2196</v>
      </c>
      <c r="D472" s="49">
        <v>4</v>
      </c>
      <c r="E472" s="23" t="s">
        <v>2394</v>
      </c>
      <c r="F472" s="24" t="s">
        <v>4058</v>
      </c>
      <c r="G472" s="23" t="s">
        <v>1093</v>
      </c>
      <c r="H472" s="23" t="s">
        <v>36</v>
      </c>
      <c r="I472" s="52" t="s">
        <v>27</v>
      </c>
    </row>
    <row r="473" spans="1:9" ht="28" x14ac:dyDescent="0.35">
      <c r="A473" s="33" t="s">
        <v>3641</v>
      </c>
      <c r="B473" s="36">
        <v>2018</v>
      </c>
      <c r="C473" s="30" t="s">
        <v>2198</v>
      </c>
      <c r="D473" s="36">
        <v>19</v>
      </c>
      <c r="E473" s="37" t="s">
        <v>714</v>
      </c>
      <c r="F473" s="30" t="s">
        <v>4058</v>
      </c>
      <c r="G473" s="37" t="s">
        <v>1093</v>
      </c>
      <c r="H473" s="37" t="s">
        <v>36</v>
      </c>
      <c r="I473" s="53" t="s">
        <v>27</v>
      </c>
    </row>
    <row r="474" spans="1:9" x14ac:dyDescent="0.35">
      <c r="A474" s="34" t="s">
        <v>3641</v>
      </c>
      <c r="B474" s="49">
        <v>2017</v>
      </c>
      <c r="C474" s="24" t="s">
        <v>2198</v>
      </c>
      <c r="D474" s="49">
        <v>27</v>
      </c>
      <c r="E474" s="23" t="s">
        <v>2403</v>
      </c>
      <c r="F474" s="24" t="s">
        <v>4058</v>
      </c>
      <c r="G474" s="23" t="s">
        <v>1093</v>
      </c>
      <c r="H474" s="23" t="s">
        <v>36</v>
      </c>
      <c r="I474" s="52" t="s">
        <v>27</v>
      </c>
    </row>
    <row r="475" spans="1:9" x14ac:dyDescent="0.35">
      <c r="A475" s="33" t="s">
        <v>3641</v>
      </c>
      <c r="B475" s="36">
        <v>2017</v>
      </c>
      <c r="C475" s="30" t="s">
        <v>2198</v>
      </c>
      <c r="D475" s="36">
        <v>28</v>
      </c>
      <c r="E475" s="37" t="s">
        <v>2404</v>
      </c>
      <c r="F475" s="30" t="s">
        <v>4058</v>
      </c>
      <c r="G475" s="37" t="s">
        <v>1093</v>
      </c>
      <c r="H475" s="37" t="s">
        <v>36</v>
      </c>
      <c r="I475" s="53" t="s">
        <v>27</v>
      </c>
    </row>
    <row r="476" spans="1:9" x14ac:dyDescent="0.35">
      <c r="A476" s="46" t="s">
        <v>3640</v>
      </c>
      <c r="B476" s="47">
        <v>2021</v>
      </c>
      <c r="C476" s="48" t="s">
        <v>2196</v>
      </c>
      <c r="D476" s="49">
        <v>1</v>
      </c>
      <c r="E476" s="44" t="s">
        <v>3880</v>
      </c>
      <c r="F476" s="24" t="s">
        <v>4059</v>
      </c>
      <c r="G476" s="45" t="s">
        <v>1093</v>
      </c>
      <c r="H476" s="45" t="s">
        <v>36</v>
      </c>
      <c r="I476" s="50" t="s">
        <v>27</v>
      </c>
    </row>
    <row r="477" spans="1:9" x14ac:dyDescent="0.35">
      <c r="A477" s="38" t="s">
        <v>3640</v>
      </c>
      <c r="B477" s="39">
        <v>2021</v>
      </c>
      <c r="C477" s="40" t="s">
        <v>2197</v>
      </c>
      <c r="D477" s="36">
        <v>11</v>
      </c>
      <c r="E477" s="41" t="s">
        <v>3890</v>
      </c>
      <c r="F477" s="30" t="s">
        <v>4059</v>
      </c>
      <c r="G477" s="42" t="s">
        <v>1093</v>
      </c>
      <c r="H477" s="42" t="s">
        <v>36</v>
      </c>
      <c r="I477" s="43" t="s">
        <v>27</v>
      </c>
    </row>
    <row r="478" spans="1:9" x14ac:dyDescent="0.35">
      <c r="A478" s="34" t="s">
        <v>3640</v>
      </c>
      <c r="B478" s="49">
        <v>2020</v>
      </c>
      <c r="C478" s="24" t="s">
        <v>2196</v>
      </c>
      <c r="D478" s="49">
        <v>1</v>
      </c>
      <c r="E478" s="23" t="s">
        <v>227</v>
      </c>
      <c r="F478" s="24" t="s">
        <v>4059</v>
      </c>
      <c r="G478" s="23" t="s">
        <v>1093</v>
      </c>
      <c r="H478" s="23" t="s">
        <v>36</v>
      </c>
      <c r="I478" s="52" t="s">
        <v>27</v>
      </c>
    </row>
    <row r="479" spans="1:9" x14ac:dyDescent="0.35">
      <c r="A479" s="33" t="s">
        <v>3640</v>
      </c>
      <c r="B479" s="36">
        <v>2020</v>
      </c>
      <c r="C479" s="30" t="s">
        <v>2196</v>
      </c>
      <c r="D479" s="36">
        <v>2</v>
      </c>
      <c r="E479" s="37" t="s">
        <v>228</v>
      </c>
      <c r="F479" s="30" t="s">
        <v>4059</v>
      </c>
      <c r="G479" s="37" t="s">
        <v>1093</v>
      </c>
      <c r="H479" s="37" t="s">
        <v>36</v>
      </c>
      <c r="I479" s="53" t="s">
        <v>27</v>
      </c>
    </row>
    <row r="480" spans="1:9" x14ac:dyDescent="0.35">
      <c r="A480" s="34" t="s">
        <v>3640</v>
      </c>
      <c r="B480" s="49">
        <v>2019</v>
      </c>
      <c r="C480" s="24" t="s">
        <v>2196</v>
      </c>
      <c r="D480" s="49">
        <v>1</v>
      </c>
      <c r="E480" s="23" t="s">
        <v>2396</v>
      </c>
      <c r="F480" s="24" t="s">
        <v>4058</v>
      </c>
      <c r="G480" s="23" t="s">
        <v>1093</v>
      </c>
      <c r="H480" s="23" t="s">
        <v>36</v>
      </c>
      <c r="I480" s="52" t="s">
        <v>27</v>
      </c>
    </row>
    <row r="481" spans="1:9" x14ac:dyDescent="0.35">
      <c r="A481" s="33" t="s">
        <v>3640</v>
      </c>
      <c r="B481" s="36">
        <v>2019</v>
      </c>
      <c r="C481" s="30" t="s">
        <v>2197</v>
      </c>
      <c r="D481" s="36">
        <v>10</v>
      </c>
      <c r="E481" s="37" t="s">
        <v>2397</v>
      </c>
      <c r="F481" s="30" t="s">
        <v>4058</v>
      </c>
      <c r="G481" s="37" t="s">
        <v>1093</v>
      </c>
      <c r="H481" s="37" t="s">
        <v>36</v>
      </c>
      <c r="I481" s="53" t="s">
        <v>27</v>
      </c>
    </row>
    <row r="482" spans="1:9" x14ac:dyDescent="0.35">
      <c r="A482" s="34" t="s">
        <v>3640</v>
      </c>
      <c r="B482" s="49">
        <v>2018</v>
      </c>
      <c r="C482" s="24" t="s">
        <v>2196</v>
      </c>
      <c r="D482" s="49">
        <v>5</v>
      </c>
      <c r="E482" s="23" t="s">
        <v>774</v>
      </c>
      <c r="F482" s="24" t="s">
        <v>4059</v>
      </c>
      <c r="G482" s="23" t="s">
        <v>1093</v>
      </c>
      <c r="H482" s="23" t="s">
        <v>36</v>
      </c>
      <c r="I482" s="52" t="s">
        <v>27</v>
      </c>
    </row>
    <row r="483" spans="1:9" x14ac:dyDescent="0.35">
      <c r="A483" s="33" t="s">
        <v>3640</v>
      </c>
      <c r="B483" s="36">
        <v>2018</v>
      </c>
      <c r="C483" s="30" t="s">
        <v>2196</v>
      </c>
      <c r="D483" s="36">
        <v>3</v>
      </c>
      <c r="E483" s="37" t="s">
        <v>772</v>
      </c>
      <c r="F483" s="30" t="s">
        <v>4058</v>
      </c>
      <c r="G483" s="37" t="s">
        <v>1093</v>
      </c>
      <c r="H483" s="37" t="s">
        <v>36</v>
      </c>
      <c r="I483" s="53" t="s">
        <v>27</v>
      </c>
    </row>
    <row r="484" spans="1:9" x14ac:dyDescent="0.35">
      <c r="A484" s="34" t="s">
        <v>3640</v>
      </c>
      <c r="B484" s="49">
        <v>2017</v>
      </c>
      <c r="C484" s="24" t="s">
        <v>2196</v>
      </c>
      <c r="D484" s="49">
        <v>2</v>
      </c>
      <c r="E484" s="23" t="s">
        <v>2405</v>
      </c>
      <c r="F484" s="24" t="s">
        <v>4058</v>
      </c>
      <c r="G484" s="23" t="s">
        <v>1093</v>
      </c>
      <c r="H484" s="23" t="s">
        <v>36</v>
      </c>
      <c r="I484" s="52" t="s">
        <v>27</v>
      </c>
    </row>
    <row r="485" spans="1:9" x14ac:dyDescent="0.35">
      <c r="A485" s="33" t="s">
        <v>3640</v>
      </c>
      <c r="B485" s="36">
        <v>2017</v>
      </c>
      <c r="C485" s="30" t="s">
        <v>2197</v>
      </c>
      <c r="D485" s="36">
        <v>12</v>
      </c>
      <c r="E485" s="37" t="s">
        <v>774</v>
      </c>
      <c r="F485" s="30" t="s">
        <v>4059</v>
      </c>
      <c r="G485" s="37" t="s">
        <v>1093</v>
      </c>
      <c r="H485" s="37" t="s">
        <v>36</v>
      </c>
      <c r="I485" s="53" t="s">
        <v>27</v>
      </c>
    </row>
    <row r="486" spans="1:9" x14ac:dyDescent="0.35">
      <c r="A486" s="34" t="s">
        <v>3640</v>
      </c>
      <c r="B486" s="49">
        <v>2016</v>
      </c>
      <c r="C486" s="24" t="s">
        <v>2196</v>
      </c>
      <c r="D486" s="49">
        <v>1</v>
      </c>
      <c r="E486" s="23" t="s">
        <v>2399</v>
      </c>
      <c r="F486" s="24" t="s">
        <v>4059</v>
      </c>
      <c r="G486" s="23" t="s">
        <v>1093</v>
      </c>
      <c r="H486" s="23" t="s">
        <v>36</v>
      </c>
      <c r="I486" s="52" t="s">
        <v>27</v>
      </c>
    </row>
    <row r="487" spans="1:9" x14ac:dyDescent="0.35">
      <c r="A487" s="33" t="s">
        <v>3640</v>
      </c>
      <c r="B487" s="36">
        <v>2016</v>
      </c>
      <c r="C487" s="30" t="s">
        <v>2196</v>
      </c>
      <c r="D487" s="36">
        <v>3</v>
      </c>
      <c r="E487" s="37" t="s">
        <v>2402</v>
      </c>
      <c r="F487" s="30" t="s">
        <v>4058</v>
      </c>
      <c r="G487" s="37" t="s">
        <v>1093</v>
      </c>
      <c r="H487" s="37" t="s">
        <v>36</v>
      </c>
      <c r="I487" s="53" t="s">
        <v>27</v>
      </c>
    </row>
    <row r="488" spans="1:9" x14ac:dyDescent="0.35">
      <c r="A488" s="34" t="s">
        <v>3640</v>
      </c>
      <c r="B488" s="49">
        <v>2015</v>
      </c>
      <c r="C488" s="24" t="s">
        <v>2197</v>
      </c>
      <c r="D488" s="49">
        <v>9</v>
      </c>
      <c r="E488" s="32" t="s">
        <v>2406</v>
      </c>
      <c r="F488" s="24" t="s">
        <v>4058</v>
      </c>
      <c r="G488" s="32" t="s">
        <v>1093</v>
      </c>
      <c r="H488" s="32" t="s">
        <v>36</v>
      </c>
      <c r="I488" s="52" t="s">
        <v>27</v>
      </c>
    </row>
    <row r="489" spans="1:9" x14ac:dyDescent="0.35">
      <c r="A489" s="33" t="s">
        <v>3640</v>
      </c>
      <c r="B489" s="36">
        <v>2014</v>
      </c>
      <c r="C489" s="30" t="s">
        <v>2197</v>
      </c>
      <c r="D489" s="36">
        <v>6</v>
      </c>
      <c r="E489" s="29" t="s">
        <v>1092</v>
      </c>
      <c r="F489" s="30" t="s">
        <v>4059</v>
      </c>
      <c r="G489" s="29" t="s">
        <v>1093</v>
      </c>
      <c r="H489" s="29" t="s">
        <v>36</v>
      </c>
      <c r="I489" s="53" t="s">
        <v>27</v>
      </c>
    </row>
    <row r="490" spans="1:9" x14ac:dyDescent="0.35">
      <c r="A490" s="34" t="s">
        <v>3640</v>
      </c>
      <c r="B490" s="49">
        <v>2013</v>
      </c>
      <c r="C490" s="24" t="s">
        <v>2197</v>
      </c>
      <c r="D490" s="49">
        <v>7</v>
      </c>
      <c r="E490" s="32" t="s">
        <v>1363</v>
      </c>
      <c r="F490" s="24" t="s">
        <v>4058</v>
      </c>
      <c r="G490" s="32" t="s">
        <v>1093</v>
      </c>
      <c r="H490" s="32" t="s">
        <v>36</v>
      </c>
      <c r="I490" s="52" t="s">
        <v>27</v>
      </c>
    </row>
    <row r="491" spans="1:9" x14ac:dyDescent="0.35">
      <c r="A491" s="33" t="s">
        <v>3639</v>
      </c>
      <c r="B491" s="36">
        <v>2020</v>
      </c>
      <c r="C491" s="30" t="s">
        <v>2198</v>
      </c>
      <c r="D491" s="36">
        <v>23</v>
      </c>
      <c r="E491" s="37" t="s">
        <v>323</v>
      </c>
      <c r="F491" s="30" t="s">
        <v>4059</v>
      </c>
      <c r="G491" s="37" t="s">
        <v>1093</v>
      </c>
      <c r="H491" s="37" t="s">
        <v>36</v>
      </c>
      <c r="I491" s="53" t="s">
        <v>27</v>
      </c>
    </row>
    <row r="492" spans="1:9" x14ac:dyDescent="0.35">
      <c r="A492" s="34" t="s">
        <v>3639</v>
      </c>
      <c r="B492" s="49">
        <v>2019</v>
      </c>
      <c r="C492" s="24" t="s">
        <v>2197</v>
      </c>
      <c r="D492" s="49">
        <v>13</v>
      </c>
      <c r="E492" s="23" t="s">
        <v>2395</v>
      </c>
      <c r="F492" s="24" t="s">
        <v>4058</v>
      </c>
      <c r="G492" s="23" t="s">
        <v>1093</v>
      </c>
      <c r="H492" s="23" t="s">
        <v>36</v>
      </c>
      <c r="I492" s="52" t="s">
        <v>27</v>
      </c>
    </row>
    <row r="493" spans="1:9" x14ac:dyDescent="0.35">
      <c r="A493" s="33" t="s">
        <v>3639</v>
      </c>
      <c r="B493" s="36">
        <v>2018</v>
      </c>
      <c r="C493" s="30" t="s">
        <v>2198</v>
      </c>
      <c r="D493" s="36">
        <v>28</v>
      </c>
      <c r="E493" s="37" t="s">
        <v>767</v>
      </c>
      <c r="F493" s="30" t="s">
        <v>4058</v>
      </c>
      <c r="G493" s="37" t="s">
        <v>1093</v>
      </c>
      <c r="H493" s="37" t="s">
        <v>36</v>
      </c>
      <c r="I493" s="53" t="s">
        <v>27</v>
      </c>
    </row>
    <row r="494" spans="1:9" x14ac:dyDescent="0.35">
      <c r="A494" s="34" t="s">
        <v>3639</v>
      </c>
      <c r="B494" s="49">
        <v>2018</v>
      </c>
      <c r="C494" s="24" t="s">
        <v>2197</v>
      </c>
      <c r="D494" s="49">
        <v>13</v>
      </c>
      <c r="E494" s="23" t="s">
        <v>747</v>
      </c>
      <c r="F494" s="24" t="s">
        <v>4058</v>
      </c>
      <c r="G494" s="23" t="s">
        <v>1093</v>
      </c>
      <c r="H494" s="23" t="s">
        <v>36</v>
      </c>
      <c r="I494" s="52" t="s">
        <v>27</v>
      </c>
    </row>
    <row r="495" spans="1:9" x14ac:dyDescent="0.35">
      <c r="A495" s="33" t="s">
        <v>3642</v>
      </c>
      <c r="B495" s="36">
        <v>2020</v>
      </c>
      <c r="C495" s="30" t="s">
        <v>2197</v>
      </c>
      <c r="D495" s="36">
        <v>7</v>
      </c>
      <c r="E495" s="37" t="s">
        <v>268</v>
      </c>
      <c r="F495" s="30" t="s">
        <v>4058</v>
      </c>
      <c r="G495" s="37" t="s">
        <v>1093</v>
      </c>
      <c r="H495" s="37" t="s">
        <v>36</v>
      </c>
      <c r="I495" s="53" t="s">
        <v>27</v>
      </c>
    </row>
    <row r="496" spans="1:9" x14ac:dyDescent="0.35">
      <c r="A496" s="34" t="s">
        <v>3642</v>
      </c>
      <c r="B496" s="49">
        <v>2019</v>
      </c>
      <c r="C496" s="24" t="s">
        <v>2197</v>
      </c>
      <c r="D496" s="49">
        <v>7</v>
      </c>
      <c r="E496" s="23" t="s">
        <v>2393</v>
      </c>
      <c r="F496" s="24" t="s">
        <v>4058</v>
      </c>
      <c r="G496" s="23" t="s">
        <v>1093</v>
      </c>
      <c r="H496" s="23" t="s">
        <v>36</v>
      </c>
      <c r="I496" s="52" t="s">
        <v>27</v>
      </c>
    </row>
    <row r="497" spans="1:9" x14ac:dyDescent="0.35">
      <c r="A497" s="33" t="s">
        <v>3642</v>
      </c>
      <c r="B497" s="36">
        <v>2018</v>
      </c>
      <c r="C497" s="30" t="s">
        <v>2197</v>
      </c>
      <c r="D497" s="36">
        <v>12</v>
      </c>
      <c r="E497" s="37" t="s">
        <v>595</v>
      </c>
      <c r="F497" s="30" t="s">
        <v>4059</v>
      </c>
      <c r="G497" s="37" t="s">
        <v>1093</v>
      </c>
      <c r="H497" s="37" t="s">
        <v>36</v>
      </c>
      <c r="I497" s="53" t="s">
        <v>27</v>
      </c>
    </row>
    <row r="498" spans="1:9" x14ac:dyDescent="0.35">
      <c r="A498" s="34" t="s">
        <v>3642</v>
      </c>
      <c r="B498" s="49">
        <v>2016</v>
      </c>
      <c r="C498" s="24" t="s">
        <v>2198</v>
      </c>
      <c r="D498" s="49">
        <v>27</v>
      </c>
      <c r="E498" s="23" t="s">
        <v>2400</v>
      </c>
      <c r="F498" s="24" t="s">
        <v>4058</v>
      </c>
      <c r="G498" s="23" t="s">
        <v>1093</v>
      </c>
      <c r="H498" s="23" t="s">
        <v>36</v>
      </c>
      <c r="I498" s="52" t="s">
        <v>27</v>
      </c>
    </row>
    <row r="499" spans="1:9" x14ac:dyDescent="0.35">
      <c r="A499" s="33" t="s">
        <v>3638</v>
      </c>
      <c r="B499" s="36">
        <v>2019</v>
      </c>
      <c r="C499" s="30" t="s">
        <v>2198</v>
      </c>
      <c r="D499" s="36">
        <v>21</v>
      </c>
      <c r="E499" s="37" t="s">
        <v>2390</v>
      </c>
      <c r="F499" s="30" t="s">
        <v>4058</v>
      </c>
      <c r="G499" s="37" t="s">
        <v>1093</v>
      </c>
      <c r="H499" s="37" t="s">
        <v>36</v>
      </c>
      <c r="I499" s="53" t="s">
        <v>27</v>
      </c>
    </row>
    <row r="500" spans="1:9" x14ac:dyDescent="0.35">
      <c r="A500" s="34" t="s">
        <v>3637</v>
      </c>
      <c r="B500" s="49">
        <v>2020</v>
      </c>
      <c r="C500" s="24" t="s">
        <v>2198</v>
      </c>
      <c r="D500" s="49">
        <v>29</v>
      </c>
      <c r="E500" s="23" t="s">
        <v>225</v>
      </c>
      <c r="F500" s="24" t="s">
        <v>4058</v>
      </c>
      <c r="G500" s="23" t="s">
        <v>1093</v>
      </c>
      <c r="H500" s="23" t="s">
        <v>36</v>
      </c>
      <c r="I500" s="52" t="s">
        <v>27</v>
      </c>
    </row>
    <row r="501" spans="1:9" x14ac:dyDescent="0.35">
      <c r="A501" s="33" t="s">
        <v>3637</v>
      </c>
      <c r="B501" s="36">
        <v>2019</v>
      </c>
      <c r="C501" s="30" t="s">
        <v>2197</v>
      </c>
      <c r="D501" s="36">
        <v>12</v>
      </c>
      <c r="E501" s="37" t="s">
        <v>2391</v>
      </c>
      <c r="F501" s="30" t="s">
        <v>4058</v>
      </c>
      <c r="G501" s="37" t="s">
        <v>1093</v>
      </c>
      <c r="H501" s="37" t="s">
        <v>36</v>
      </c>
      <c r="I501" s="53" t="s">
        <v>27</v>
      </c>
    </row>
    <row r="502" spans="1:9" x14ac:dyDescent="0.35">
      <c r="A502" s="34" t="s">
        <v>3641</v>
      </c>
      <c r="B502" s="49">
        <v>2018</v>
      </c>
      <c r="C502" s="24" t="s">
        <v>2198</v>
      </c>
      <c r="D502" s="49">
        <v>28</v>
      </c>
      <c r="E502" s="45" t="s">
        <v>726</v>
      </c>
      <c r="F502" s="24" t="s">
        <v>4058</v>
      </c>
      <c r="G502" s="45" t="s">
        <v>3647</v>
      </c>
      <c r="H502" s="45" t="s">
        <v>727</v>
      </c>
      <c r="I502" s="52" t="s">
        <v>27</v>
      </c>
    </row>
    <row r="503" spans="1:9" x14ac:dyDescent="0.35">
      <c r="A503" s="38" t="s">
        <v>3640</v>
      </c>
      <c r="B503" s="39">
        <v>2021</v>
      </c>
      <c r="C503" s="40" t="s">
        <v>2197</v>
      </c>
      <c r="D503" s="36">
        <v>13</v>
      </c>
      <c r="E503" s="41" t="s">
        <v>3892</v>
      </c>
      <c r="F503" s="30" t="s">
        <v>4059</v>
      </c>
      <c r="G503" s="42" t="s">
        <v>4028</v>
      </c>
      <c r="H503" s="42" t="s">
        <v>36</v>
      </c>
      <c r="I503" s="43" t="s">
        <v>27</v>
      </c>
    </row>
    <row r="504" spans="1:9" x14ac:dyDescent="0.35">
      <c r="A504" s="46" t="s">
        <v>3640</v>
      </c>
      <c r="B504" s="47">
        <v>2021</v>
      </c>
      <c r="C504" s="48" t="s">
        <v>2197</v>
      </c>
      <c r="D504" s="49">
        <v>14</v>
      </c>
      <c r="E504" s="44" t="s">
        <v>3893</v>
      </c>
      <c r="F504" s="24" t="s">
        <v>4058</v>
      </c>
      <c r="G504" s="45" t="s">
        <v>4028</v>
      </c>
      <c r="H504" s="45" t="s">
        <v>36</v>
      </c>
      <c r="I504" s="50" t="s">
        <v>27</v>
      </c>
    </row>
    <row r="505" spans="1:9" x14ac:dyDescent="0.35">
      <c r="A505" s="33" t="s">
        <v>3634</v>
      </c>
      <c r="B505" s="36">
        <v>2018</v>
      </c>
      <c r="C505" s="30" t="s">
        <v>2196</v>
      </c>
      <c r="D505" s="36">
        <v>4</v>
      </c>
      <c r="E505" s="42" t="s">
        <v>661</v>
      </c>
      <c r="F505" s="30" t="s">
        <v>4058</v>
      </c>
      <c r="G505" s="42" t="s">
        <v>419</v>
      </c>
      <c r="H505" s="42" t="s">
        <v>250</v>
      </c>
      <c r="I505" s="53" t="s">
        <v>27</v>
      </c>
    </row>
    <row r="506" spans="1:9" x14ac:dyDescent="0.35">
      <c r="A506" s="46" t="s">
        <v>3640</v>
      </c>
      <c r="B506" s="47">
        <v>2021</v>
      </c>
      <c r="C506" s="48" t="s">
        <v>2198</v>
      </c>
      <c r="D506" s="49">
        <v>21</v>
      </c>
      <c r="E506" s="44" t="s">
        <v>3900</v>
      </c>
      <c r="F506" s="24" t="s">
        <v>4059</v>
      </c>
      <c r="G506" s="45" t="s">
        <v>419</v>
      </c>
      <c r="H506" s="45" t="s">
        <v>250</v>
      </c>
      <c r="I506" s="50" t="s">
        <v>27</v>
      </c>
    </row>
    <row r="507" spans="1:9" x14ac:dyDescent="0.35">
      <c r="A507" s="33" t="s">
        <v>3640</v>
      </c>
      <c r="B507" s="36">
        <v>2020</v>
      </c>
      <c r="C507" s="30" t="s">
        <v>2198</v>
      </c>
      <c r="D507" s="36">
        <v>22</v>
      </c>
      <c r="E507" s="42" t="s">
        <v>249</v>
      </c>
      <c r="F507" s="30" t="s">
        <v>4058</v>
      </c>
      <c r="G507" s="42" t="s">
        <v>419</v>
      </c>
      <c r="H507" s="42" t="s">
        <v>250</v>
      </c>
      <c r="I507" s="53" t="s">
        <v>27</v>
      </c>
    </row>
    <row r="508" spans="1:9" x14ac:dyDescent="0.35">
      <c r="A508" s="34" t="s">
        <v>3642</v>
      </c>
      <c r="B508" s="49">
        <v>2018</v>
      </c>
      <c r="C508" s="24" t="s">
        <v>2198</v>
      </c>
      <c r="D508" s="49">
        <v>18</v>
      </c>
      <c r="E508" s="45" t="s">
        <v>601</v>
      </c>
      <c r="F508" s="24" t="s">
        <v>4058</v>
      </c>
      <c r="G508" s="45" t="s">
        <v>419</v>
      </c>
      <c r="H508" s="45" t="s">
        <v>250</v>
      </c>
      <c r="I508" s="52" t="s">
        <v>27</v>
      </c>
    </row>
    <row r="509" spans="1:9" x14ac:dyDescent="0.35">
      <c r="A509" s="38" t="s">
        <v>3640</v>
      </c>
      <c r="B509" s="39">
        <v>2021</v>
      </c>
      <c r="C509" s="40" t="s">
        <v>2198</v>
      </c>
      <c r="D509" s="36">
        <v>26</v>
      </c>
      <c r="E509" s="41" t="s">
        <v>3905</v>
      </c>
      <c r="F509" s="30" t="s">
        <v>4058</v>
      </c>
      <c r="G509" s="42" t="s">
        <v>4034</v>
      </c>
      <c r="H509" s="42" t="s">
        <v>3906</v>
      </c>
      <c r="I509" s="43" t="s">
        <v>27</v>
      </c>
    </row>
    <row r="510" spans="1:9" x14ac:dyDescent="0.35">
      <c r="A510" s="34" t="s">
        <v>3638</v>
      </c>
      <c r="B510" s="49">
        <v>2020</v>
      </c>
      <c r="C510" s="24" t="s">
        <v>2198</v>
      </c>
      <c r="D510" s="49">
        <v>17</v>
      </c>
      <c r="E510" s="44" t="s">
        <v>375</v>
      </c>
      <c r="F510" s="24" t="s">
        <v>4058</v>
      </c>
      <c r="G510" s="44" t="s">
        <v>465</v>
      </c>
      <c r="H510" s="44" t="s">
        <v>36</v>
      </c>
      <c r="I510" s="52" t="s">
        <v>27</v>
      </c>
    </row>
    <row r="511" spans="1:9" x14ac:dyDescent="0.35">
      <c r="A511" s="33" t="s">
        <v>3637</v>
      </c>
      <c r="B511" s="36">
        <v>2018</v>
      </c>
      <c r="C511" s="30" t="s">
        <v>2196</v>
      </c>
      <c r="D511" s="36">
        <v>2</v>
      </c>
      <c r="E511" s="42" t="s">
        <v>501</v>
      </c>
      <c r="F511" s="30" t="s">
        <v>4058</v>
      </c>
      <c r="G511" s="42" t="s">
        <v>502</v>
      </c>
      <c r="H511" s="42" t="s">
        <v>26</v>
      </c>
      <c r="I511" s="53" t="s">
        <v>27</v>
      </c>
    </row>
    <row r="512" spans="1:9" x14ac:dyDescent="0.35">
      <c r="A512" s="34" t="s">
        <v>3634</v>
      </c>
      <c r="B512" s="49">
        <v>2008</v>
      </c>
      <c r="C512" s="24" t="s">
        <v>2198</v>
      </c>
      <c r="D512" s="49">
        <v>30</v>
      </c>
      <c r="E512" s="45" t="s">
        <v>1904</v>
      </c>
      <c r="F512" s="24" t="s">
        <v>4059</v>
      </c>
      <c r="G512" s="45" t="s">
        <v>1905</v>
      </c>
      <c r="H512" s="45" t="s">
        <v>1906</v>
      </c>
      <c r="I512" s="52" t="s">
        <v>2151</v>
      </c>
    </row>
    <row r="513" spans="1:9" ht="28" x14ac:dyDescent="0.35">
      <c r="A513" s="33" t="s">
        <v>3637</v>
      </c>
      <c r="B513" s="36">
        <v>2017</v>
      </c>
      <c r="C513" s="30" t="s">
        <v>2196</v>
      </c>
      <c r="D513" s="36">
        <v>5</v>
      </c>
      <c r="E513" s="37" t="s">
        <v>2101</v>
      </c>
      <c r="F513" s="30" t="s">
        <v>4058</v>
      </c>
      <c r="G513" s="37" t="s">
        <v>1468</v>
      </c>
      <c r="H513" s="37" t="s">
        <v>8</v>
      </c>
      <c r="I513" s="53" t="s">
        <v>1467</v>
      </c>
    </row>
    <row r="514" spans="1:9" x14ac:dyDescent="0.35">
      <c r="A514" s="34" t="s">
        <v>3638</v>
      </c>
      <c r="B514" s="49">
        <v>2020</v>
      </c>
      <c r="C514" s="24" t="s">
        <v>2198</v>
      </c>
      <c r="D514" s="49">
        <v>19</v>
      </c>
      <c r="E514" s="44" t="s">
        <v>376</v>
      </c>
      <c r="F514" s="24" t="s">
        <v>4058</v>
      </c>
      <c r="G514" s="44" t="s">
        <v>443</v>
      </c>
      <c r="H514" s="44" t="s">
        <v>258</v>
      </c>
      <c r="I514" s="52" t="s">
        <v>1467</v>
      </c>
    </row>
    <row r="515" spans="1:9" x14ac:dyDescent="0.35">
      <c r="A515" s="33" t="s">
        <v>3641</v>
      </c>
      <c r="B515" s="36">
        <v>2016</v>
      </c>
      <c r="C515" s="30" t="s">
        <v>2197</v>
      </c>
      <c r="D515" s="36">
        <v>12</v>
      </c>
      <c r="E515" s="37" t="s">
        <v>2408</v>
      </c>
      <c r="F515" s="30" t="s">
        <v>4058</v>
      </c>
      <c r="G515" s="37" t="s">
        <v>1477</v>
      </c>
      <c r="H515" s="37" t="s">
        <v>8</v>
      </c>
      <c r="I515" s="53" t="s">
        <v>1467</v>
      </c>
    </row>
    <row r="516" spans="1:9" x14ac:dyDescent="0.35">
      <c r="A516" s="34" t="s">
        <v>3634</v>
      </c>
      <c r="B516" s="49">
        <v>2020</v>
      </c>
      <c r="C516" s="24" t="s">
        <v>2198</v>
      </c>
      <c r="D516" s="49">
        <v>18</v>
      </c>
      <c r="E516" s="44" t="s">
        <v>101</v>
      </c>
      <c r="F516" s="24" t="s">
        <v>4058</v>
      </c>
      <c r="G516" s="44" t="s">
        <v>444</v>
      </c>
      <c r="H516" s="44" t="s">
        <v>31</v>
      </c>
      <c r="I516" s="52" t="s">
        <v>1467</v>
      </c>
    </row>
    <row r="517" spans="1:9" x14ac:dyDescent="0.35">
      <c r="A517" s="33" t="s">
        <v>3634</v>
      </c>
      <c r="B517" s="36">
        <v>2018</v>
      </c>
      <c r="C517" s="30" t="s">
        <v>2198</v>
      </c>
      <c r="D517" s="36">
        <v>17</v>
      </c>
      <c r="E517" s="42" t="s">
        <v>675</v>
      </c>
      <c r="F517" s="30" t="s">
        <v>4059</v>
      </c>
      <c r="G517" s="42" t="s">
        <v>444</v>
      </c>
      <c r="H517" s="42" t="s">
        <v>31</v>
      </c>
      <c r="I517" s="53" t="s">
        <v>1467</v>
      </c>
    </row>
    <row r="518" spans="1:9" x14ac:dyDescent="0.35">
      <c r="A518" s="34" t="s">
        <v>3634</v>
      </c>
      <c r="B518" s="49">
        <v>2016</v>
      </c>
      <c r="C518" s="24" t="s">
        <v>2197</v>
      </c>
      <c r="D518" s="49">
        <v>15</v>
      </c>
      <c r="E518" s="45" t="s">
        <v>2417</v>
      </c>
      <c r="F518" s="24" t="s">
        <v>4058</v>
      </c>
      <c r="G518" s="23" t="s">
        <v>444</v>
      </c>
      <c r="H518" s="23" t="s">
        <v>31</v>
      </c>
      <c r="I518" s="52" t="s">
        <v>1467</v>
      </c>
    </row>
    <row r="519" spans="1:9" x14ac:dyDescent="0.35">
      <c r="A519" s="33" t="s">
        <v>3634</v>
      </c>
      <c r="B519" s="36">
        <v>2016</v>
      </c>
      <c r="C519" s="30" t="s">
        <v>2197</v>
      </c>
      <c r="D519" s="36">
        <v>12</v>
      </c>
      <c r="E519" s="37" t="s">
        <v>2409</v>
      </c>
      <c r="F519" s="30" t="s">
        <v>4058</v>
      </c>
      <c r="G519" s="37" t="s">
        <v>444</v>
      </c>
      <c r="H519" s="37" t="s">
        <v>31</v>
      </c>
      <c r="I519" s="53" t="s">
        <v>1467</v>
      </c>
    </row>
    <row r="520" spans="1:9" x14ac:dyDescent="0.35">
      <c r="A520" s="34" t="s">
        <v>3634</v>
      </c>
      <c r="B520" s="49">
        <v>2013</v>
      </c>
      <c r="C520" s="24" t="s">
        <v>2197</v>
      </c>
      <c r="D520" s="49">
        <v>14</v>
      </c>
      <c r="E520" s="45" t="s">
        <v>1196</v>
      </c>
      <c r="F520" s="24" t="s">
        <v>4059</v>
      </c>
      <c r="G520" s="45" t="s">
        <v>444</v>
      </c>
      <c r="H520" s="45" t="s">
        <v>31</v>
      </c>
      <c r="I520" s="52" t="s">
        <v>1467</v>
      </c>
    </row>
    <row r="521" spans="1:9" x14ac:dyDescent="0.35">
      <c r="A521" s="33" t="s">
        <v>3634</v>
      </c>
      <c r="B521" s="36">
        <v>2012</v>
      </c>
      <c r="C521" s="30" t="s">
        <v>2198</v>
      </c>
      <c r="D521" s="36">
        <v>29</v>
      </c>
      <c r="E521" s="37" t="s">
        <v>2420</v>
      </c>
      <c r="F521" s="30" t="s">
        <v>4058</v>
      </c>
      <c r="G521" s="37" t="s">
        <v>444</v>
      </c>
      <c r="H521" s="37" t="s">
        <v>31</v>
      </c>
      <c r="I521" s="53" t="s">
        <v>1467</v>
      </c>
    </row>
    <row r="522" spans="1:9" x14ac:dyDescent="0.35">
      <c r="A522" s="46" t="s">
        <v>3635</v>
      </c>
      <c r="B522" s="47">
        <v>2021</v>
      </c>
      <c r="C522" s="48" t="s">
        <v>2198</v>
      </c>
      <c r="D522" s="49">
        <v>23</v>
      </c>
      <c r="E522" s="44" t="s">
        <v>3819</v>
      </c>
      <c r="F522" s="24" t="s">
        <v>4059</v>
      </c>
      <c r="G522" s="45" t="s">
        <v>444</v>
      </c>
      <c r="H522" s="45" t="s">
        <v>31</v>
      </c>
      <c r="I522" s="50" t="s">
        <v>1467</v>
      </c>
    </row>
    <row r="523" spans="1:9" x14ac:dyDescent="0.35">
      <c r="A523" s="33" t="s">
        <v>3635</v>
      </c>
      <c r="B523" s="36">
        <v>2018</v>
      </c>
      <c r="C523" s="30" t="s">
        <v>2198</v>
      </c>
      <c r="D523" s="36">
        <v>22</v>
      </c>
      <c r="E523" s="42" t="s">
        <v>642</v>
      </c>
      <c r="F523" s="30" t="s">
        <v>4059</v>
      </c>
      <c r="G523" s="42" t="s">
        <v>444</v>
      </c>
      <c r="H523" s="42" t="s">
        <v>31</v>
      </c>
      <c r="I523" s="53" t="s">
        <v>1467</v>
      </c>
    </row>
    <row r="524" spans="1:9" x14ac:dyDescent="0.35">
      <c r="A524" s="34" t="s">
        <v>3635</v>
      </c>
      <c r="B524" s="49">
        <v>2017</v>
      </c>
      <c r="C524" s="24" t="s">
        <v>2198</v>
      </c>
      <c r="D524" s="49">
        <v>16</v>
      </c>
      <c r="E524" s="45" t="s">
        <v>642</v>
      </c>
      <c r="F524" s="24" t="s">
        <v>4059</v>
      </c>
      <c r="G524" s="45" t="s">
        <v>444</v>
      </c>
      <c r="H524" s="45" t="s">
        <v>31</v>
      </c>
      <c r="I524" s="52" t="s">
        <v>1467</v>
      </c>
    </row>
    <row r="525" spans="1:9" x14ac:dyDescent="0.35">
      <c r="A525" s="33" t="s">
        <v>3635</v>
      </c>
      <c r="B525" s="36">
        <v>2016</v>
      </c>
      <c r="C525" s="30" t="s">
        <v>2198</v>
      </c>
      <c r="D525" s="36">
        <v>25</v>
      </c>
      <c r="E525" s="37" t="s">
        <v>2416</v>
      </c>
      <c r="F525" s="30" t="s">
        <v>4059</v>
      </c>
      <c r="G525" s="37" t="s">
        <v>444</v>
      </c>
      <c r="H525" s="37" t="s">
        <v>31</v>
      </c>
      <c r="I525" s="53" t="s">
        <v>1467</v>
      </c>
    </row>
    <row r="526" spans="1:9" x14ac:dyDescent="0.35">
      <c r="A526" s="34" t="s">
        <v>3635</v>
      </c>
      <c r="B526" s="49">
        <v>2016</v>
      </c>
      <c r="C526" s="24" t="s">
        <v>2198</v>
      </c>
      <c r="D526" s="49">
        <v>17</v>
      </c>
      <c r="E526" s="23" t="s">
        <v>2415</v>
      </c>
      <c r="F526" s="24" t="s">
        <v>4058</v>
      </c>
      <c r="G526" s="23" t="s">
        <v>444</v>
      </c>
      <c r="H526" s="23" t="s">
        <v>31</v>
      </c>
      <c r="I526" s="52" t="s">
        <v>1467</v>
      </c>
    </row>
    <row r="527" spans="1:9" x14ac:dyDescent="0.35">
      <c r="A527" s="33" t="s">
        <v>3635</v>
      </c>
      <c r="B527" s="36">
        <v>2016</v>
      </c>
      <c r="C527" s="30" t="s">
        <v>2197</v>
      </c>
      <c r="D527" s="36">
        <v>9</v>
      </c>
      <c r="E527" s="37" t="s">
        <v>2414</v>
      </c>
      <c r="F527" s="30" t="s">
        <v>4059</v>
      </c>
      <c r="G527" s="37" t="s">
        <v>444</v>
      </c>
      <c r="H527" s="37" t="s">
        <v>31</v>
      </c>
      <c r="I527" s="53" t="s">
        <v>1467</v>
      </c>
    </row>
    <row r="528" spans="1:9" x14ac:dyDescent="0.35">
      <c r="A528" s="34" t="s">
        <v>3635</v>
      </c>
      <c r="B528" s="49">
        <v>2015</v>
      </c>
      <c r="C528" s="24" t="s">
        <v>2196</v>
      </c>
      <c r="D528" s="49">
        <v>2</v>
      </c>
      <c r="E528" s="45" t="s">
        <v>860</v>
      </c>
      <c r="F528" s="24" t="s">
        <v>4059</v>
      </c>
      <c r="G528" s="45" t="s">
        <v>444</v>
      </c>
      <c r="H528" s="45" t="s">
        <v>31</v>
      </c>
      <c r="I528" s="52" t="s">
        <v>1467</v>
      </c>
    </row>
    <row r="529" spans="1:9" x14ac:dyDescent="0.35">
      <c r="A529" s="33" t="s">
        <v>3635</v>
      </c>
      <c r="B529" s="36">
        <v>2015</v>
      </c>
      <c r="C529" s="30" t="s">
        <v>2197</v>
      </c>
      <c r="D529" s="36">
        <v>9</v>
      </c>
      <c r="E529" s="42" t="s">
        <v>2424</v>
      </c>
      <c r="F529" s="30" t="s">
        <v>4058</v>
      </c>
      <c r="G529" s="42" t="s">
        <v>444</v>
      </c>
      <c r="H529" s="42" t="s">
        <v>31</v>
      </c>
      <c r="I529" s="53" t="s">
        <v>1467</v>
      </c>
    </row>
    <row r="530" spans="1:9" x14ac:dyDescent="0.35">
      <c r="A530" s="34" t="s">
        <v>3635</v>
      </c>
      <c r="B530" s="49">
        <v>2014</v>
      </c>
      <c r="C530" s="24" t="s">
        <v>2196</v>
      </c>
      <c r="D530" s="49">
        <v>1</v>
      </c>
      <c r="E530" s="45" t="s">
        <v>859</v>
      </c>
      <c r="F530" s="24" t="s">
        <v>4058</v>
      </c>
      <c r="G530" s="45" t="s">
        <v>444</v>
      </c>
      <c r="H530" s="45" t="s">
        <v>31</v>
      </c>
      <c r="I530" s="52" t="s">
        <v>1467</v>
      </c>
    </row>
    <row r="531" spans="1:9" x14ac:dyDescent="0.35">
      <c r="A531" s="33" t="s">
        <v>3635</v>
      </c>
      <c r="B531" s="36">
        <v>2014</v>
      </c>
      <c r="C531" s="30" t="s">
        <v>2197</v>
      </c>
      <c r="D531" s="36">
        <v>13</v>
      </c>
      <c r="E531" s="42" t="s">
        <v>860</v>
      </c>
      <c r="F531" s="30" t="s">
        <v>4059</v>
      </c>
      <c r="G531" s="42" t="s">
        <v>444</v>
      </c>
      <c r="H531" s="42" t="s">
        <v>31</v>
      </c>
      <c r="I531" s="53" t="s">
        <v>1467</v>
      </c>
    </row>
    <row r="532" spans="1:9" x14ac:dyDescent="0.35">
      <c r="A532" s="34" t="s">
        <v>3635</v>
      </c>
      <c r="B532" s="49">
        <v>2013</v>
      </c>
      <c r="C532" s="24" t="s">
        <v>2197</v>
      </c>
      <c r="D532" s="49">
        <v>14</v>
      </c>
      <c r="E532" s="45" t="s">
        <v>1195</v>
      </c>
      <c r="F532" s="24" t="s">
        <v>4058</v>
      </c>
      <c r="G532" s="45" t="s">
        <v>444</v>
      </c>
      <c r="H532" s="45" t="s">
        <v>31</v>
      </c>
      <c r="I532" s="52" t="s">
        <v>1467</v>
      </c>
    </row>
    <row r="533" spans="1:9" x14ac:dyDescent="0.35">
      <c r="A533" s="38" t="s">
        <v>3636</v>
      </c>
      <c r="B533" s="39">
        <v>2021</v>
      </c>
      <c r="C533" s="40" t="s">
        <v>2197</v>
      </c>
      <c r="D533" s="36">
        <v>13</v>
      </c>
      <c r="E533" s="41" t="s">
        <v>3979</v>
      </c>
      <c r="F533" s="30" t="s">
        <v>4059</v>
      </c>
      <c r="G533" s="42" t="s">
        <v>444</v>
      </c>
      <c r="H533" s="42" t="s">
        <v>31</v>
      </c>
      <c r="I533" s="43" t="s">
        <v>1467</v>
      </c>
    </row>
    <row r="534" spans="1:9" x14ac:dyDescent="0.35">
      <c r="A534" s="46" t="s">
        <v>3636</v>
      </c>
      <c r="B534" s="47">
        <v>2021</v>
      </c>
      <c r="C534" s="48" t="s">
        <v>2197</v>
      </c>
      <c r="D534" s="49">
        <v>14</v>
      </c>
      <c r="E534" s="44" t="s">
        <v>3980</v>
      </c>
      <c r="F534" s="24" t="s">
        <v>4058</v>
      </c>
      <c r="G534" s="45" t="s">
        <v>444</v>
      </c>
      <c r="H534" s="45" t="s">
        <v>31</v>
      </c>
      <c r="I534" s="50" t="s">
        <v>1467</v>
      </c>
    </row>
    <row r="535" spans="1:9" x14ac:dyDescent="0.35">
      <c r="A535" s="33" t="s">
        <v>3636</v>
      </c>
      <c r="B535" s="36">
        <v>2017</v>
      </c>
      <c r="C535" s="30" t="s">
        <v>2198</v>
      </c>
      <c r="D535" s="36">
        <v>28</v>
      </c>
      <c r="E535" s="42" t="s">
        <v>2434</v>
      </c>
      <c r="F535" s="30" t="s">
        <v>4059</v>
      </c>
      <c r="G535" s="42" t="s">
        <v>444</v>
      </c>
      <c r="H535" s="42" t="s">
        <v>31</v>
      </c>
      <c r="I535" s="53" t="s">
        <v>1467</v>
      </c>
    </row>
    <row r="536" spans="1:9" x14ac:dyDescent="0.35">
      <c r="A536" s="34" t="s">
        <v>3636</v>
      </c>
      <c r="B536" s="49">
        <v>2016</v>
      </c>
      <c r="C536" s="24" t="s">
        <v>2197</v>
      </c>
      <c r="D536" s="49">
        <v>10</v>
      </c>
      <c r="E536" s="23" t="s">
        <v>2410</v>
      </c>
      <c r="F536" s="24" t="s">
        <v>4058</v>
      </c>
      <c r="G536" s="23" t="s">
        <v>444</v>
      </c>
      <c r="H536" s="23" t="s">
        <v>31</v>
      </c>
      <c r="I536" s="52" t="s">
        <v>1467</v>
      </c>
    </row>
    <row r="537" spans="1:9" x14ac:dyDescent="0.35">
      <c r="A537" s="33" t="s">
        <v>3636</v>
      </c>
      <c r="B537" s="36">
        <v>2015</v>
      </c>
      <c r="C537" s="30" t="s">
        <v>2198</v>
      </c>
      <c r="D537" s="36">
        <v>20</v>
      </c>
      <c r="E537" s="42" t="s">
        <v>2426</v>
      </c>
      <c r="F537" s="30" t="s">
        <v>4059</v>
      </c>
      <c r="G537" s="42" t="s">
        <v>444</v>
      </c>
      <c r="H537" s="42" t="s">
        <v>31</v>
      </c>
      <c r="I537" s="53" t="s">
        <v>1467</v>
      </c>
    </row>
    <row r="538" spans="1:9" x14ac:dyDescent="0.35">
      <c r="A538" s="34" t="s">
        <v>3636</v>
      </c>
      <c r="B538" s="49">
        <v>2015</v>
      </c>
      <c r="C538" s="24" t="s">
        <v>2198</v>
      </c>
      <c r="D538" s="49">
        <v>22</v>
      </c>
      <c r="E538" s="23" t="s">
        <v>2410</v>
      </c>
      <c r="F538" s="24" t="s">
        <v>4058</v>
      </c>
      <c r="G538" s="45" t="s">
        <v>444</v>
      </c>
      <c r="H538" s="45" t="s">
        <v>31</v>
      </c>
      <c r="I538" s="52" t="s">
        <v>1467</v>
      </c>
    </row>
    <row r="539" spans="1:9" x14ac:dyDescent="0.35">
      <c r="A539" s="33" t="s">
        <v>3636</v>
      </c>
      <c r="B539" s="36">
        <v>2014</v>
      </c>
      <c r="C539" s="30" t="s">
        <v>2198</v>
      </c>
      <c r="D539" s="36">
        <v>16</v>
      </c>
      <c r="E539" s="42" t="s">
        <v>857</v>
      </c>
      <c r="F539" s="30" t="s">
        <v>4059</v>
      </c>
      <c r="G539" s="42" t="s">
        <v>444</v>
      </c>
      <c r="H539" s="42" t="s">
        <v>31</v>
      </c>
      <c r="I539" s="53" t="s">
        <v>1467</v>
      </c>
    </row>
    <row r="540" spans="1:9" x14ac:dyDescent="0.35">
      <c r="A540" s="34" t="s">
        <v>3636</v>
      </c>
      <c r="B540" s="49">
        <v>2014</v>
      </c>
      <c r="C540" s="24" t="s">
        <v>2198</v>
      </c>
      <c r="D540" s="49">
        <v>20</v>
      </c>
      <c r="E540" s="45" t="s">
        <v>858</v>
      </c>
      <c r="F540" s="24" t="s">
        <v>4058</v>
      </c>
      <c r="G540" s="45" t="s">
        <v>444</v>
      </c>
      <c r="H540" s="45" t="s">
        <v>31</v>
      </c>
      <c r="I540" s="52" t="s">
        <v>1467</v>
      </c>
    </row>
    <row r="541" spans="1:9" x14ac:dyDescent="0.35">
      <c r="A541" s="33" t="s">
        <v>3636</v>
      </c>
      <c r="B541" s="36">
        <v>2013</v>
      </c>
      <c r="C541" s="30" t="s">
        <v>2198</v>
      </c>
      <c r="D541" s="36">
        <v>21</v>
      </c>
      <c r="E541" s="42" t="s">
        <v>1194</v>
      </c>
      <c r="F541" s="30" t="s">
        <v>4058</v>
      </c>
      <c r="G541" s="42" t="s">
        <v>444</v>
      </c>
      <c r="H541" s="42" t="s">
        <v>31</v>
      </c>
      <c r="I541" s="53" t="s">
        <v>1467</v>
      </c>
    </row>
    <row r="542" spans="1:9" x14ac:dyDescent="0.35">
      <c r="A542" s="34" t="s">
        <v>3641</v>
      </c>
      <c r="B542" s="49">
        <v>2019</v>
      </c>
      <c r="C542" s="24" t="s">
        <v>2198</v>
      </c>
      <c r="D542" s="49">
        <v>20</v>
      </c>
      <c r="E542" s="45" t="s">
        <v>2432</v>
      </c>
      <c r="F542" s="24" t="s">
        <v>4059</v>
      </c>
      <c r="G542" s="45" t="s">
        <v>444</v>
      </c>
      <c r="H542" s="45" t="s">
        <v>31</v>
      </c>
      <c r="I542" s="52" t="s">
        <v>1467</v>
      </c>
    </row>
    <row r="543" spans="1:9" x14ac:dyDescent="0.35">
      <c r="A543" s="33" t="s">
        <v>3641</v>
      </c>
      <c r="B543" s="36">
        <v>2017</v>
      </c>
      <c r="C543" s="30" t="s">
        <v>2197</v>
      </c>
      <c r="D543" s="36">
        <v>8</v>
      </c>
      <c r="E543" s="42" t="s">
        <v>2436</v>
      </c>
      <c r="F543" s="30" t="s">
        <v>4058</v>
      </c>
      <c r="G543" s="42" t="s">
        <v>444</v>
      </c>
      <c r="H543" s="42" t="s">
        <v>31</v>
      </c>
      <c r="I543" s="53" t="s">
        <v>1467</v>
      </c>
    </row>
    <row r="544" spans="1:9" x14ac:dyDescent="0.35">
      <c r="A544" s="34" t="s">
        <v>3641</v>
      </c>
      <c r="B544" s="49">
        <v>2015</v>
      </c>
      <c r="C544" s="24" t="s">
        <v>2196</v>
      </c>
      <c r="D544" s="49">
        <v>4</v>
      </c>
      <c r="E544" s="45" t="s">
        <v>2417</v>
      </c>
      <c r="F544" s="24" t="s">
        <v>4058</v>
      </c>
      <c r="G544" s="45" t="s">
        <v>444</v>
      </c>
      <c r="H544" s="45" t="s">
        <v>31</v>
      </c>
      <c r="I544" s="52" t="s">
        <v>1467</v>
      </c>
    </row>
    <row r="545" spans="1:9" x14ac:dyDescent="0.35">
      <c r="A545" s="38" t="s">
        <v>3640</v>
      </c>
      <c r="B545" s="39">
        <v>2021</v>
      </c>
      <c r="C545" s="40" t="s">
        <v>2197</v>
      </c>
      <c r="D545" s="36">
        <v>12</v>
      </c>
      <c r="E545" s="41" t="s">
        <v>3891</v>
      </c>
      <c r="F545" s="30" t="s">
        <v>4058</v>
      </c>
      <c r="G545" s="42" t="s">
        <v>444</v>
      </c>
      <c r="H545" s="42" t="s">
        <v>31</v>
      </c>
      <c r="I545" s="43" t="s">
        <v>1467</v>
      </c>
    </row>
    <row r="546" spans="1:9" x14ac:dyDescent="0.35">
      <c r="A546" s="34" t="s">
        <v>3640</v>
      </c>
      <c r="B546" s="49">
        <v>2020</v>
      </c>
      <c r="C546" s="24" t="s">
        <v>2197</v>
      </c>
      <c r="D546" s="49">
        <v>8</v>
      </c>
      <c r="E546" s="44" t="s">
        <v>234</v>
      </c>
      <c r="F546" s="24" t="s">
        <v>4058</v>
      </c>
      <c r="G546" s="44" t="s">
        <v>444</v>
      </c>
      <c r="H546" s="44" t="s">
        <v>31</v>
      </c>
      <c r="I546" s="52" t="s">
        <v>1467</v>
      </c>
    </row>
    <row r="547" spans="1:9" x14ac:dyDescent="0.35">
      <c r="A547" s="33" t="s">
        <v>3640</v>
      </c>
      <c r="B547" s="36">
        <v>2020</v>
      </c>
      <c r="C547" s="30" t="s">
        <v>2197</v>
      </c>
      <c r="D547" s="36">
        <v>7</v>
      </c>
      <c r="E547" s="42" t="s">
        <v>2429</v>
      </c>
      <c r="F547" s="30" t="s">
        <v>4058</v>
      </c>
      <c r="G547" s="41" t="s">
        <v>444</v>
      </c>
      <c r="H547" s="41" t="s">
        <v>31</v>
      </c>
      <c r="I547" s="53" t="s">
        <v>1467</v>
      </c>
    </row>
    <row r="548" spans="1:9" x14ac:dyDescent="0.35">
      <c r="A548" s="34" t="s">
        <v>3640</v>
      </c>
      <c r="B548" s="49">
        <v>2019</v>
      </c>
      <c r="C548" s="24" t="s">
        <v>2198</v>
      </c>
      <c r="D548" s="49">
        <v>19</v>
      </c>
      <c r="E548" s="45" t="s">
        <v>2429</v>
      </c>
      <c r="F548" s="24" t="s">
        <v>4058</v>
      </c>
      <c r="G548" s="45" t="s">
        <v>444</v>
      </c>
      <c r="H548" s="45" t="s">
        <v>31</v>
      </c>
      <c r="I548" s="52" t="s">
        <v>1467</v>
      </c>
    </row>
    <row r="549" spans="1:9" x14ac:dyDescent="0.35">
      <c r="A549" s="33" t="s">
        <v>3640</v>
      </c>
      <c r="B549" s="36">
        <v>2019</v>
      </c>
      <c r="C549" s="30" t="s">
        <v>2198</v>
      </c>
      <c r="D549" s="36">
        <v>30</v>
      </c>
      <c r="E549" s="42" t="s">
        <v>2433</v>
      </c>
      <c r="F549" s="30" t="s">
        <v>4058</v>
      </c>
      <c r="G549" s="42" t="s">
        <v>444</v>
      </c>
      <c r="H549" s="42" t="s">
        <v>31</v>
      </c>
      <c r="I549" s="53" t="s">
        <v>1467</v>
      </c>
    </row>
    <row r="550" spans="1:9" x14ac:dyDescent="0.35">
      <c r="A550" s="34" t="s">
        <v>3640</v>
      </c>
      <c r="B550" s="49">
        <v>2018</v>
      </c>
      <c r="C550" s="24" t="s">
        <v>2198</v>
      </c>
      <c r="D550" s="49">
        <v>18</v>
      </c>
      <c r="E550" s="45" t="s">
        <v>790</v>
      </c>
      <c r="F550" s="24" t="s">
        <v>4058</v>
      </c>
      <c r="G550" s="45" t="s">
        <v>444</v>
      </c>
      <c r="H550" s="45" t="s">
        <v>31</v>
      </c>
      <c r="I550" s="52" t="s">
        <v>1467</v>
      </c>
    </row>
    <row r="551" spans="1:9" x14ac:dyDescent="0.35">
      <c r="A551" s="33" t="s">
        <v>3640</v>
      </c>
      <c r="B551" s="36">
        <v>2017</v>
      </c>
      <c r="C551" s="30" t="s">
        <v>2197</v>
      </c>
      <c r="D551" s="36">
        <v>9</v>
      </c>
      <c r="E551" s="42" t="s">
        <v>2421</v>
      </c>
      <c r="F551" s="30" t="s">
        <v>4058</v>
      </c>
      <c r="G551" s="42" t="s">
        <v>444</v>
      </c>
      <c r="H551" s="42" t="s">
        <v>31</v>
      </c>
      <c r="I551" s="53" t="s">
        <v>1467</v>
      </c>
    </row>
    <row r="552" spans="1:9" x14ac:dyDescent="0.35">
      <c r="A552" s="34" t="s">
        <v>3640</v>
      </c>
      <c r="B552" s="49">
        <v>2016</v>
      </c>
      <c r="C552" s="24" t="s">
        <v>2198</v>
      </c>
      <c r="D552" s="49">
        <v>24</v>
      </c>
      <c r="E552" s="45" t="s">
        <v>2421</v>
      </c>
      <c r="F552" s="24" t="s">
        <v>4058</v>
      </c>
      <c r="G552" s="45" t="s">
        <v>444</v>
      </c>
      <c r="H552" s="45" t="s">
        <v>31</v>
      </c>
      <c r="I552" s="52" t="s">
        <v>1467</v>
      </c>
    </row>
    <row r="553" spans="1:9" x14ac:dyDescent="0.35">
      <c r="A553" s="33" t="s">
        <v>3640</v>
      </c>
      <c r="B553" s="36">
        <v>2016</v>
      </c>
      <c r="C553" s="30" t="s">
        <v>2197</v>
      </c>
      <c r="D553" s="36">
        <v>8</v>
      </c>
      <c r="E553" s="37" t="s">
        <v>2419</v>
      </c>
      <c r="F553" s="30" t="s">
        <v>4058</v>
      </c>
      <c r="G553" s="37" t="s">
        <v>444</v>
      </c>
      <c r="H553" s="37" t="s">
        <v>31</v>
      </c>
      <c r="I553" s="53" t="s">
        <v>1467</v>
      </c>
    </row>
    <row r="554" spans="1:9" x14ac:dyDescent="0.35">
      <c r="A554" s="34" t="s">
        <v>3640</v>
      </c>
      <c r="B554" s="49">
        <v>2015</v>
      </c>
      <c r="C554" s="24" t="s">
        <v>2196</v>
      </c>
      <c r="D554" s="49">
        <v>4</v>
      </c>
      <c r="E554" s="45" t="s">
        <v>2423</v>
      </c>
      <c r="F554" s="24" t="s">
        <v>4058</v>
      </c>
      <c r="G554" s="45" t="s">
        <v>444</v>
      </c>
      <c r="H554" s="45" t="s">
        <v>31</v>
      </c>
      <c r="I554" s="52" t="s">
        <v>1467</v>
      </c>
    </row>
    <row r="555" spans="1:9" x14ac:dyDescent="0.35">
      <c r="A555" s="33" t="s">
        <v>3640</v>
      </c>
      <c r="B555" s="36">
        <v>2014</v>
      </c>
      <c r="C555" s="30" t="s">
        <v>2198</v>
      </c>
      <c r="D555" s="36">
        <v>19</v>
      </c>
      <c r="E555" s="42" t="s">
        <v>862</v>
      </c>
      <c r="F555" s="30" t="s">
        <v>4059</v>
      </c>
      <c r="G555" s="42" t="s">
        <v>444</v>
      </c>
      <c r="H555" s="42" t="s">
        <v>31</v>
      </c>
      <c r="I555" s="53" t="s">
        <v>1467</v>
      </c>
    </row>
    <row r="556" spans="1:9" x14ac:dyDescent="0.35">
      <c r="A556" s="34" t="s">
        <v>3639</v>
      </c>
      <c r="B556" s="49">
        <v>2020</v>
      </c>
      <c r="C556" s="24" t="s">
        <v>2196</v>
      </c>
      <c r="D556" s="49">
        <v>4</v>
      </c>
      <c r="E556" s="44" t="s">
        <v>298</v>
      </c>
      <c r="F556" s="24" t="s">
        <v>4059</v>
      </c>
      <c r="G556" s="44" t="s">
        <v>444</v>
      </c>
      <c r="H556" s="44" t="s">
        <v>31</v>
      </c>
      <c r="I556" s="52" t="s">
        <v>1467</v>
      </c>
    </row>
    <row r="557" spans="1:9" x14ac:dyDescent="0.35">
      <c r="A557" s="33" t="s">
        <v>3639</v>
      </c>
      <c r="B557" s="36">
        <v>2019</v>
      </c>
      <c r="C557" s="30" t="s">
        <v>2197</v>
      </c>
      <c r="D557" s="36">
        <v>11</v>
      </c>
      <c r="E557" s="41" t="s">
        <v>298</v>
      </c>
      <c r="F557" s="30" t="s">
        <v>4059</v>
      </c>
      <c r="G557" s="42" t="s">
        <v>444</v>
      </c>
      <c r="H557" s="42" t="s">
        <v>31</v>
      </c>
      <c r="I557" s="53" t="s">
        <v>1467</v>
      </c>
    </row>
    <row r="558" spans="1:9" x14ac:dyDescent="0.35">
      <c r="A558" s="34" t="s">
        <v>3639</v>
      </c>
      <c r="B558" s="49">
        <v>2018</v>
      </c>
      <c r="C558" s="24" t="s">
        <v>2197</v>
      </c>
      <c r="D558" s="49">
        <v>9</v>
      </c>
      <c r="E558" s="45" t="s">
        <v>743</v>
      </c>
      <c r="F558" s="24" t="s">
        <v>4058</v>
      </c>
      <c r="G558" s="45" t="s">
        <v>444</v>
      </c>
      <c r="H558" s="45" t="s">
        <v>31</v>
      </c>
      <c r="I558" s="52" t="s">
        <v>1467</v>
      </c>
    </row>
    <row r="559" spans="1:9" x14ac:dyDescent="0.35">
      <c r="A559" s="33" t="s">
        <v>3639</v>
      </c>
      <c r="B559" s="36">
        <v>2017</v>
      </c>
      <c r="C559" s="30" t="s">
        <v>2198</v>
      </c>
      <c r="D559" s="36">
        <v>17</v>
      </c>
      <c r="E559" s="42" t="s">
        <v>2430</v>
      </c>
      <c r="F559" s="30" t="s">
        <v>4059</v>
      </c>
      <c r="G559" s="42" t="s">
        <v>444</v>
      </c>
      <c r="H559" s="42" t="s">
        <v>31</v>
      </c>
      <c r="I559" s="53" t="s">
        <v>1467</v>
      </c>
    </row>
    <row r="560" spans="1:9" x14ac:dyDescent="0.35">
      <c r="A560" s="34" t="s">
        <v>3639</v>
      </c>
      <c r="B560" s="49">
        <v>2016</v>
      </c>
      <c r="C560" s="24" t="s">
        <v>2197</v>
      </c>
      <c r="D560" s="49">
        <v>11</v>
      </c>
      <c r="E560" s="23" t="s">
        <v>2418</v>
      </c>
      <c r="F560" s="24" t="s">
        <v>4059</v>
      </c>
      <c r="G560" s="23" t="s">
        <v>444</v>
      </c>
      <c r="H560" s="23" t="s">
        <v>31</v>
      </c>
      <c r="I560" s="52" t="s">
        <v>1467</v>
      </c>
    </row>
    <row r="561" spans="1:9" x14ac:dyDescent="0.35">
      <c r="A561" s="33" t="s">
        <v>3639</v>
      </c>
      <c r="B561" s="36">
        <v>2015</v>
      </c>
      <c r="C561" s="30" t="s">
        <v>2196</v>
      </c>
      <c r="D561" s="36">
        <v>2</v>
      </c>
      <c r="E561" s="42" t="s">
        <v>1440</v>
      </c>
      <c r="F561" s="30" t="s">
        <v>4059</v>
      </c>
      <c r="G561" s="42" t="s">
        <v>444</v>
      </c>
      <c r="H561" s="42" t="s">
        <v>31</v>
      </c>
      <c r="I561" s="53" t="s">
        <v>1467</v>
      </c>
    </row>
    <row r="562" spans="1:9" x14ac:dyDescent="0.35">
      <c r="A562" s="34" t="s">
        <v>3639</v>
      </c>
      <c r="B562" s="49">
        <v>2015</v>
      </c>
      <c r="C562" s="24" t="s">
        <v>2197</v>
      </c>
      <c r="D562" s="49">
        <v>8</v>
      </c>
      <c r="E562" s="45" t="s">
        <v>1446</v>
      </c>
      <c r="F562" s="24" t="s">
        <v>4058</v>
      </c>
      <c r="G562" s="45" t="s">
        <v>444</v>
      </c>
      <c r="H562" s="45" t="s">
        <v>31</v>
      </c>
      <c r="I562" s="52" t="s">
        <v>1467</v>
      </c>
    </row>
    <row r="563" spans="1:9" x14ac:dyDescent="0.35">
      <c r="A563" s="33" t="s">
        <v>3639</v>
      </c>
      <c r="B563" s="36">
        <v>2014</v>
      </c>
      <c r="C563" s="30" t="s">
        <v>2198</v>
      </c>
      <c r="D563" s="36">
        <v>18</v>
      </c>
      <c r="E563" s="42" t="s">
        <v>861</v>
      </c>
      <c r="F563" s="30" t="s">
        <v>4059</v>
      </c>
      <c r="G563" s="42" t="s">
        <v>444</v>
      </c>
      <c r="H563" s="42" t="s">
        <v>31</v>
      </c>
      <c r="I563" s="53" t="s">
        <v>1467</v>
      </c>
    </row>
    <row r="564" spans="1:9" x14ac:dyDescent="0.35">
      <c r="A564" s="34" t="s">
        <v>3639</v>
      </c>
      <c r="B564" s="49">
        <v>2013</v>
      </c>
      <c r="C564" s="24" t="s">
        <v>2198</v>
      </c>
      <c r="D564" s="49">
        <v>19</v>
      </c>
      <c r="E564" s="45" t="s">
        <v>1197</v>
      </c>
      <c r="F564" s="24" t="s">
        <v>4059</v>
      </c>
      <c r="G564" s="45" t="s">
        <v>444</v>
      </c>
      <c r="H564" s="45" t="s">
        <v>31</v>
      </c>
      <c r="I564" s="52" t="s">
        <v>1467</v>
      </c>
    </row>
    <row r="565" spans="1:9" x14ac:dyDescent="0.35">
      <c r="A565" s="38" t="s">
        <v>3642</v>
      </c>
      <c r="B565" s="39">
        <v>2021</v>
      </c>
      <c r="C565" s="40" t="s">
        <v>2198</v>
      </c>
      <c r="D565" s="36">
        <v>22</v>
      </c>
      <c r="E565" s="41" t="s">
        <v>3932</v>
      </c>
      <c r="F565" s="30" t="s">
        <v>4058</v>
      </c>
      <c r="G565" s="42" t="s">
        <v>444</v>
      </c>
      <c r="H565" s="42" t="s">
        <v>31</v>
      </c>
      <c r="I565" s="43" t="s">
        <v>1467</v>
      </c>
    </row>
    <row r="566" spans="1:9" x14ac:dyDescent="0.35">
      <c r="A566" s="34" t="s">
        <v>3642</v>
      </c>
      <c r="B566" s="49">
        <v>2016</v>
      </c>
      <c r="C566" s="24" t="s">
        <v>2198</v>
      </c>
      <c r="D566" s="49">
        <v>16</v>
      </c>
      <c r="E566" s="23" t="s">
        <v>2413</v>
      </c>
      <c r="F566" s="24" t="s">
        <v>4058</v>
      </c>
      <c r="G566" s="23" t="s">
        <v>444</v>
      </c>
      <c r="H566" s="23" t="s">
        <v>31</v>
      </c>
      <c r="I566" s="52" t="s">
        <v>1467</v>
      </c>
    </row>
    <row r="567" spans="1:9" x14ac:dyDescent="0.35">
      <c r="A567" s="33" t="s">
        <v>3642</v>
      </c>
      <c r="B567" s="36">
        <v>2015</v>
      </c>
      <c r="C567" s="30" t="s">
        <v>2198</v>
      </c>
      <c r="D567" s="36">
        <v>30</v>
      </c>
      <c r="E567" s="37" t="s">
        <v>2413</v>
      </c>
      <c r="F567" s="30" t="s">
        <v>4058</v>
      </c>
      <c r="G567" s="42" t="s">
        <v>444</v>
      </c>
      <c r="H567" s="42" t="s">
        <v>31</v>
      </c>
      <c r="I567" s="53" t="s">
        <v>1467</v>
      </c>
    </row>
    <row r="568" spans="1:9" x14ac:dyDescent="0.35">
      <c r="A568" s="46" t="s">
        <v>3638</v>
      </c>
      <c r="B568" s="47">
        <v>2021</v>
      </c>
      <c r="C568" s="48" t="s">
        <v>2197</v>
      </c>
      <c r="D568" s="49">
        <v>15</v>
      </c>
      <c r="E568" s="44" t="s">
        <v>4008</v>
      </c>
      <c r="F568" s="24" t="s">
        <v>4058</v>
      </c>
      <c r="G568" s="45" t="s">
        <v>444</v>
      </c>
      <c r="H568" s="45" t="s">
        <v>31</v>
      </c>
      <c r="I568" s="50" t="s">
        <v>1467</v>
      </c>
    </row>
    <row r="569" spans="1:9" x14ac:dyDescent="0.35">
      <c r="A569" s="33" t="s">
        <v>3638</v>
      </c>
      <c r="B569" s="36">
        <v>2019</v>
      </c>
      <c r="C569" s="30" t="s">
        <v>2198</v>
      </c>
      <c r="D569" s="36">
        <v>20</v>
      </c>
      <c r="E569" s="42" t="s">
        <v>2431</v>
      </c>
      <c r="F569" s="30" t="s">
        <v>4059</v>
      </c>
      <c r="G569" s="42" t="s">
        <v>444</v>
      </c>
      <c r="H569" s="42" t="s">
        <v>31</v>
      </c>
      <c r="I569" s="53" t="s">
        <v>1467</v>
      </c>
    </row>
    <row r="570" spans="1:9" x14ac:dyDescent="0.35">
      <c r="A570" s="34" t="s">
        <v>3638</v>
      </c>
      <c r="B570" s="49">
        <v>2019</v>
      </c>
      <c r="C570" s="24" t="s">
        <v>2197</v>
      </c>
      <c r="D570" s="49">
        <v>14</v>
      </c>
      <c r="E570" s="45" t="s">
        <v>2427</v>
      </c>
      <c r="F570" s="24" t="s">
        <v>4058</v>
      </c>
      <c r="G570" s="45" t="s">
        <v>444</v>
      </c>
      <c r="H570" s="45" t="s">
        <v>31</v>
      </c>
      <c r="I570" s="52" t="s">
        <v>1467</v>
      </c>
    </row>
    <row r="571" spans="1:9" x14ac:dyDescent="0.35">
      <c r="A571" s="33" t="s">
        <v>3638</v>
      </c>
      <c r="B571" s="36">
        <v>2018</v>
      </c>
      <c r="C571" s="30" t="s">
        <v>2198</v>
      </c>
      <c r="D571" s="36">
        <v>30</v>
      </c>
      <c r="E571" s="42" t="s">
        <v>499</v>
      </c>
      <c r="F571" s="30" t="s">
        <v>4058</v>
      </c>
      <c r="G571" s="42" t="s">
        <v>444</v>
      </c>
      <c r="H571" s="42" t="s">
        <v>31</v>
      </c>
      <c r="I571" s="53" t="s">
        <v>1467</v>
      </c>
    </row>
    <row r="572" spans="1:9" x14ac:dyDescent="0.35">
      <c r="A572" s="34" t="s">
        <v>3638</v>
      </c>
      <c r="B572" s="49">
        <v>2017</v>
      </c>
      <c r="C572" s="24" t="s">
        <v>2196</v>
      </c>
      <c r="D572" s="49">
        <v>4</v>
      </c>
      <c r="E572" s="45" t="s">
        <v>2435</v>
      </c>
      <c r="F572" s="24" t="s">
        <v>4058</v>
      </c>
      <c r="G572" s="45" t="s">
        <v>444</v>
      </c>
      <c r="H572" s="45" t="s">
        <v>31</v>
      </c>
      <c r="I572" s="52" t="s">
        <v>1467</v>
      </c>
    </row>
    <row r="573" spans="1:9" x14ac:dyDescent="0.35">
      <c r="A573" s="33" t="s">
        <v>3638</v>
      </c>
      <c r="B573" s="36">
        <v>2016</v>
      </c>
      <c r="C573" s="30" t="s">
        <v>2198</v>
      </c>
      <c r="D573" s="36">
        <v>23</v>
      </c>
      <c r="E573" s="37" t="s">
        <v>2411</v>
      </c>
      <c r="F573" s="30" t="s">
        <v>4058</v>
      </c>
      <c r="G573" s="37" t="s">
        <v>444</v>
      </c>
      <c r="H573" s="37" t="s">
        <v>31</v>
      </c>
      <c r="I573" s="53" t="s">
        <v>1467</v>
      </c>
    </row>
    <row r="574" spans="1:9" x14ac:dyDescent="0.35">
      <c r="A574" s="34" t="s">
        <v>3638</v>
      </c>
      <c r="B574" s="49">
        <v>2015</v>
      </c>
      <c r="C574" s="24" t="s">
        <v>2198</v>
      </c>
      <c r="D574" s="49">
        <v>21</v>
      </c>
      <c r="E574" s="45" t="s">
        <v>2422</v>
      </c>
      <c r="F574" s="24" t="s">
        <v>4058</v>
      </c>
      <c r="G574" s="45" t="s">
        <v>444</v>
      </c>
      <c r="H574" s="45" t="s">
        <v>31</v>
      </c>
      <c r="I574" s="52" t="s">
        <v>1467</v>
      </c>
    </row>
    <row r="575" spans="1:9" x14ac:dyDescent="0.35">
      <c r="A575" s="33" t="s">
        <v>3638</v>
      </c>
      <c r="B575" s="36">
        <v>2014</v>
      </c>
      <c r="C575" s="30" t="s">
        <v>2198</v>
      </c>
      <c r="D575" s="36">
        <v>27</v>
      </c>
      <c r="E575" s="42" t="s">
        <v>856</v>
      </c>
      <c r="F575" s="30" t="s">
        <v>4059</v>
      </c>
      <c r="G575" s="42" t="s">
        <v>444</v>
      </c>
      <c r="H575" s="42" t="s">
        <v>31</v>
      </c>
      <c r="I575" s="53" t="s">
        <v>1467</v>
      </c>
    </row>
    <row r="576" spans="1:9" x14ac:dyDescent="0.35">
      <c r="A576" s="46" t="s">
        <v>3637</v>
      </c>
      <c r="B576" s="47">
        <v>2021</v>
      </c>
      <c r="C576" s="48" t="s">
        <v>2197</v>
      </c>
      <c r="D576" s="49">
        <v>6</v>
      </c>
      <c r="E576" s="44" t="s">
        <v>213</v>
      </c>
      <c r="F576" s="24" t="s">
        <v>4058</v>
      </c>
      <c r="G576" s="45" t="s">
        <v>444</v>
      </c>
      <c r="H576" s="45" t="s">
        <v>31</v>
      </c>
      <c r="I576" s="50" t="s">
        <v>1467</v>
      </c>
    </row>
    <row r="577" spans="1:9" x14ac:dyDescent="0.35">
      <c r="A577" s="33" t="s">
        <v>3637</v>
      </c>
      <c r="B577" s="36">
        <v>2020</v>
      </c>
      <c r="C577" s="30" t="s">
        <v>2198</v>
      </c>
      <c r="D577" s="36">
        <v>18</v>
      </c>
      <c r="E577" s="41" t="s">
        <v>213</v>
      </c>
      <c r="F577" s="30" t="s">
        <v>4058</v>
      </c>
      <c r="G577" s="41" t="s">
        <v>444</v>
      </c>
      <c r="H577" s="41" t="s">
        <v>31</v>
      </c>
      <c r="I577" s="53" t="s">
        <v>1467</v>
      </c>
    </row>
    <row r="578" spans="1:9" x14ac:dyDescent="0.35">
      <c r="A578" s="34" t="s">
        <v>3637</v>
      </c>
      <c r="B578" s="49">
        <v>2019</v>
      </c>
      <c r="C578" s="24" t="s">
        <v>2197</v>
      </c>
      <c r="D578" s="49">
        <v>16</v>
      </c>
      <c r="E578" s="45" t="s">
        <v>2428</v>
      </c>
      <c r="F578" s="24" t="s">
        <v>4058</v>
      </c>
      <c r="G578" s="45" t="s">
        <v>444</v>
      </c>
      <c r="H578" s="45" t="s">
        <v>31</v>
      </c>
      <c r="I578" s="52" t="s">
        <v>1467</v>
      </c>
    </row>
    <row r="579" spans="1:9" x14ac:dyDescent="0.35">
      <c r="A579" s="33" t="s">
        <v>3637</v>
      </c>
      <c r="B579" s="36">
        <v>2018</v>
      </c>
      <c r="C579" s="30" t="s">
        <v>2196</v>
      </c>
      <c r="D579" s="36">
        <v>4</v>
      </c>
      <c r="E579" s="42" t="s">
        <v>506</v>
      </c>
      <c r="F579" s="30" t="s">
        <v>4058</v>
      </c>
      <c r="G579" s="42" t="s">
        <v>444</v>
      </c>
      <c r="H579" s="42" t="s">
        <v>31</v>
      </c>
      <c r="I579" s="53" t="s">
        <v>1467</v>
      </c>
    </row>
    <row r="580" spans="1:9" x14ac:dyDescent="0.35">
      <c r="A580" s="34" t="s">
        <v>3637</v>
      </c>
      <c r="B580" s="49">
        <v>2017</v>
      </c>
      <c r="C580" s="24" t="s">
        <v>2198</v>
      </c>
      <c r="D580" s="49">
        <v>22</v>
      </c>
      <c r="E580" s="45" t="s">
        <v>506</v>
      </c>
      <c r="F580" s="24" t="s">
        <v>4058</v>
      </c>
      <c r="G580" s="45" t="s">
        <v>444</v>
      </c>
      <c r="H580" s="45" t="s">
        <v>31</v>
      </c>
      <c r="I580" s="52" t="s">
        <v>1467</v>
      </c>
    </row>
    <row r="581" spans="1:9" x14ac:dyDescent="0.35">
      <c r="A581" s="33" t="s">
        <v>3637</v>
      </c>
      <c r="B581" s="36">
        <v>2016</v>
      </c>
      <c r="C581" s="30" t="s">
        <v>2197</v>
      </c>
      <c r="D581" s="36">
        <v>13</v>
      </c>
      <c r="E581" s="37" t="s">
        <v>2412</v>
      </c>
      <c r="F581" s="30" t="s">
        <v>4058</v>
      </c>
      <c r="G581" s="37" t="s">
        <v>444</v>
      </c>
      <c r="H581" s="37" t="s">
        <v>31</v>
      </c>
      <c r="I581" s="53" t="s">
        <v>1467</v>
      </c>
    </row>
    <row r="582" spans="1:9" x14ac:dyDescent="0.35">
      <c r="A582" s="34" t="s">
        <v>3637</v>
      </c>
      <c r="B582" s="49">
        <v>2015</v>
      </c>
      <c r="C582" s="24" t="s">
        <v>2198</v>
      </c>
      <c r="D582" s="49">
        <v>21</v>
      </c>
      <c r="E582" s="23" t="s">
        <v>2412</v>
      </c>
      <c r="F582" s="24" t="s">
        <v>4058</v>
      </c>
      <c r="G582" s="45" t="s">
        <v>444</v>
      </c>
      <c r="H582" s="45" t="s">
        <v>31</v>
      </c>
      <c r="I582" s="52" t="s">
        <v>1467</v>
      </c>
    </row>
    <row r="583" spans="1:9" x14ac:dyDescent="0.35">
      <c r="A583" s="33" t="s">
        <v>3637</v>
      </c>
      <c r="B583" s="36">
        <v>2015</v>
      </c>
      <c r="C583" s="30" t="s">
        <v>2196</v>
      </c>
      <c r="D583" s="36">
        <v>4</v>
      </c>
      <c r="E583" s="42" t="s">
        <v>2425</v>
      </c>
      <c r="F583" s="30" t="s">
        <v>4058</v>
      </c>
      <c r="G583" s="42" t="s">
        <v>444</v>
      </c>
      <c r="H583" s="42" t="s">
        <v>31</v>
      </c>
      <c r="I583" s="53" t="s">
        <v>1467</v>
      </c>
    </row>
    <row r="584" spans="1:9" x14ac:dyDescent="0.35">
      <c r="A584" s="34" t="s">
        <v>3637</v>
      </c>
      <c r="B584" s="49">
        <v>2013</v>
      </c>
      <c r="C584" s="24" t="s">
        <v>2198</v>
      </c>
      <c r="D584" s="49">
        <v>29</v>
      </c>
      <c r="E584" s="45" t="s">
        <v>1193</v>
      </c>
      <c r="F584" s="24" t="s">
        <v>4058</v>
      </c>
      <c r="G584" s="45" t="s">
        <v>444</v>
      </c>
      <c r="H584" s="45" t="s">
        <v>31</v>
      </c>
      <c r="I584" s="52" t="s">
        <v>1467</v>
      </c>
    </row>
    <row r="585" spans="1:9" x14ac:dyDescent="0.35">
      <c r="A585" s="33" t="s">
        <v>3637</v>
      </c>
      <c r="B585" s="36">
        <v>2013</v>
      </c>
      <c r="C585" s="30" t="s">
        <v>2197</v>
      </c>
      <c r="D585" s="36">
        <v>15</v>
      </c>
      <c r="E585" s="42" t="s">
        <v>1192</v>
      </c>
      <c r="F585" s="30" t="s">
        <v>4058</v>
      </c>
      <c r="G585" s="42" t="s">
        <v>444</v>
      </c>
      <c r="H585" s="42" t="s">
        <v>31</v>
      </c>
      <c r="I585" s="53" t="s">
        <v>1467</v>
      </c>
    </row>
    <row r="586" spans="1:9" x14ac:dyDescent="0.35">
      <c r="A586" s="46" t="s">
        <v>3639</v>
      </c>
      <c r="B586" s="47">
        <v>2021</v>
      </c>
      <c r="C586" s="48" t="s">
        <v>2198</v>
      </c>
      <c r="D586" s="49">
        <v>16</v>
      </c>
      <c r="E586" s="44" t="s">
        <v>3953</v>
      </c>
      <c r="F586" s="24" t="s">
        <v>4058</v>
      </c>
      <c r="G586" s="45" t="s">
        <v>735</v>
      </c>
      <c r="H586" s="45" t="s">
        <v>8</v>
      </c>
      <c r="I586" s="50" t="s">
        <v>1467</v>
      </c>
    </row>
    <row r="587" spans="1:9" x14ac:dyDescent="0.35">
      <c r="A587" s="33" t="s">
        <v>3639</v>
      </c>
      <c r="B587" s="36">
        <v>2018</v>
      </c>
      <c r="C587" s="30" t="s">
        <v>2196</v>
      </c>
      <c r="D587" s="36">
        <v>3</v>
      </c>
      <c r="E587" s="42" t="s">
        <v>734</v>
      </c>
      <c r="F587" s="30" t="s">
        <v>4058</v>
      </c>
      <c r="G587" s="42" t="s">
        <v>735</v>
      </c>
      <c r="H587" s="42" t="s">
        <v>8</v>
      </c>
      <c r="I587" s="53" t="s">
        <v>1467</v>
      </c>
    </row>
    <row r="588" spans="1:9" x14ac:dyDescent="0.35">
      <c r="A588" s="34" t="s">
        <v>3639</v>
      </c>
      <c r="B588" s="49">
        <v>2010</v>
      </c>
      <c r="C588" s="24" t="s">
        <v>2197</v>
      </c>
      <c r="D588" s="49">
        <v>8</v>
      </c>
      <c r="E588" s="45" t="s">
        <v>1780</v>
      </c>
      <c r="F588" s="24" t="s">
        <v>4059</v>
      </c>
      <c r="G588" s="45" t="s">
        <v>735</v>
      </c>
      <c r="H588" s="45" t="s">
        <v>8</v>
      </c>
      <c r="I588" s="52" t="s">
        <v>1467</v>
      </c>
    </row>
    <row r="589" spans="1:9" x14ac:dyDescent="0.35">
      <c r="A589" s="33" t="s">
        <v>3639</v>
      </c>
      <c r="B589" s="36">
        <v>2009</v>
      </c>
      <c r="C589" s="30" t="s">
        <v>2198</v>
      </c>
      <c r="D589" s="36">
        <v>22</v>
      </c>
      <c r="E589" s="42" t="s">
        <v>1780</v>
      </c>
      <c r="F589" s="30" t="s">
        <v>4059</v>
      </c>
      <c r="G589" s="42" t="s">
        <v>735</v>
      </c>
      <c r="H589" s="42" t="s">
        <v>8</v>
      </c>
      <c r="I589" s="53" t="s">
        <v>1467</v>
      </c>
    </row>
    <row r="590" spans="1:9" x14ac:dyDescent="0.35">
      <c r="A590" s="34" t="s">
        <v>3639</v>
      </c>
      <c r="B590" s="49">
        <v>2009</v>
      </c>
      <c r="C590" s="24" t="s">
        <v>2198</v>
      </c>
      <c r="D590" s="49">
        <v>23</v>
      </c>
      <c r="E590" s="45" t="s">
        <v>1781</v>
      </c>
      <c r="F590" s="24" t="s">
        <v>4059</v>
      </c>
      <c r="G590" s="45" t="s">
        <v>735</v>
      </c>
      <c r="H590" s="45" t="s">
        <v>8</v>
      </c>
      <c r="I590" s="52" t="s">
        <v>1467</v>
      </c>
    </row>
    <row r="591" spans="1:9" x14ac:dyDescent="0.35">
      <c r="A591" s="33" t="s">
        <v>3637</v>
      </c>
      <c r="B591" s="36">
        <v>2009</v>
      </c>
      <c r="C591" s="30" t="s">
        <v>2198</v>
      </c>
      <c r="D591" s="36">
        <v>25</v>
      </c>
      <c r="E591" s="42" t="s">
        <v>1673</v>
      </c>
      <c r="F591" s="30" t="s">
        <v>4058</v>
      </c>
      <c r="G591" s="42" t="s">
        <v>735</v>
      </c>
      <c r="H591" s="42" t="s">
        <v>8</v>
      </c>
      <c r="I591" s="53" t="s">
        <v>1467</v>
      </c>
    </row>
    <row r="592" spans="1:9" x14ac:dyDescent="0.35">
      <c r="A592" s="34" t="s">
        <v>3637</v>
      </c>
      <c r="B592" s="49">
        <v>2011</v>
      </c>
      <c r="C592" s="24" t="s">
        <v>2197</v>
      </c>
      <c r="D592" s="49">
        <v>7</v>
      </c>
      <c r="E592" s="23" t="s">
        <v>3660</v>
      </c>
      <c r="F592" s="24" t="s">
        <v>4058</v>
      </c>
      <c r="G592" s="23" t="s">
        <v>1650</v>
      </c>
      <c r="H592" s="23" t="s">
        <v>8</v>
      </c>
      <c r="I592" s="52" t="s">
        <v>1467</v>
      </c>
    </row>
    <row r="593" spans="1:9" x14ac:dyDescent="0.35">
      <c r="A593" s="33" t="s">
        <v>3636</v>
      </c>
      <c r="B593" s="36">
        <v>2019</v>
      </c>
      <c r="C593" s="30" t="s">
        <v>2197</v>
      </c>
      <c r="D593" s="36">
        <v>9</v>
      </c>
      <c r="E593" s="37" t="s">
        <v>578</v>
      </c>
      <c r="F593" s="30" t="s">
        <v>4059</v>
      </c>
      <c r="G593" s="37" t="s">
        <v>579</v>
      </c>
      <c r="H593" s="37" t="s">
        <v>8</v>
      </c>
      <c r="I593" s="53" t="s">
        <v>1467</v>
      </c>
    </row>
    <row r="594" spans="1:9" x14ac:dyDescent="0.35">
      <c r="A594" s="34" t="s">
        <v>3636</v>
      </c>
      <c r="B594" s="49">
        <v>2018</v>
      </c>
      <c r="C594" s="24" t="s">
        <v>2198</v>
      </c>
      <c r="D594" s="49">
        <v>28</v>
      </c>
      <c r="E594" s="23" t="s">
        <v>578</v>
      </c>
      <c r="F594" s="24" t="s">
        <v>4059</v>
      </c>
      <c r="G594" s="45" t="s">
        <v>579</v>
      </c>
      <c r="H594" s="45" t="s">
        <v>8</v>
      </c>
      <c r="I594" s="52" t="s">
        <v>1467</v>
      </c>
    </row>
    <row r="595" spans="1:9" x14ac:dyDescent="0.35">
      <c r="A595" s="33" t="s">
        <v>3641</v>
      </c>
      <c r="B595" s="36">
        <v>2015</v>
      </c>
      <c r="C595" s="30" t="s">
        <v>2198</v>
      </c>
      <c r="D595" s="36">
        <v>29</v>
      </c>
      <c r="E595" s="42" t="s">
        <v>2438</v>
      </c>
      <c r="F595" s="30" t="s">
        <v>4058</v>
      </c>
      <c r="G595" s="42" t="s">
        <v>784</v>
      </c>
      <c r="H595" s="42" t="s">
        <v>31</v>
      </c>
      <c r="I595" s="53" t="s">
        <v>1467</v>
      </c>
    </row>
    <row r="596" spans="1:9" x14ac:dyDescent="0.35">
      <c r="A596" s="34" t="s">
        <v>3640</v>
      </c>
      <c r="B596" s="49">
        <v>2019</v>
      </c>
      <c r="C596" s="24" t="s">
        <v>2197</v>
      </c>
      <c r="D596" s="49">
        <v>6</v>
      </c>
      <c r="E596" s="23" t="s">
        <v>2437</v>
      </c>
      <c r="F596" s="24" t="s">
        <v>4058</v>
      </c>
      <c r="G596" s="23" t="s">
        <v>784</v>
      </c>
      <c r="H596" s="23" t="s">
        <v>31</v>
      </c>
      <c r="I596" s="52" t="s">
        <v>1467</v>
      </c>
    </row>
    <row r="597" spans="1:9" x14ac:dyDescent="0.35">
      <c r="A597" s="33" t="s">
        <v>3640</v>
      </c>
      <c r="B597" s="36">
        <v>2018</v>
      </c>
      <c r="C597" s="30" t="s">
        <v>2197</v>
      </c>
      <c r="D597" s="36">
        <v>13</v>
      </c>
      <c r="E597" s="42" t="s">
        <v>783</v>
      </c>
      <c r="F597" s="30" t="s">
        <v>4058</v>
      </c>
      <c r="G597" s="42" t="s">
        <v>784</v>
      </c>
      <c r="H597" s="42" t="s">
        <v>31</v>
      </c>
      <c r="I597" s="53" t="s">
        <v>1467</v>
      </c>
    </row>
    <row r="598" spans="1:9" x14ac:dyDescent="0.35">
      <c r="A598" s="34" t="s">
        <v>3640</v>
      </c>
      <c r="B598" s="49">
        <v>2015</v>
      </c>
      <c r="C598" s="24" t="s">
        <v>2197</v>
      </c>
      <c r="D598" s="49">
        <v>11</v>
      </c>
      <c r="E598" s="45" t="s">
        <v>984</v>
      </c>
      <c r="F598" s="24" t="s">
        <v>4058</v>
      </c>
      <c r="G598" s="45" t="s">
        <v>784</v>
      </c>
      <c r="H598" s="45" t="s">
        <v>31</v>
      </c>
      <c r="I598" s="52" t="s">
        <v>1467</v>
      </c>
    </row>
    <row r="599" spans="1:9" x14ac:dyDescent="0.35">
      <c r="A599" s="33" t="s">
        <v>3640</v>
      </c>
      <c r="B599" s="36">
        <v>2014</v>
      </c>
      <c r="C599" s="30" t="s">
        <v>2198</v>
      </c>
      <c r="D599" s="36">
        <v>22</v>
      </c>
      <c r="E599" s="42" t="s">
        <v>984</v>
      </c>
      <c r="F599" s="30" t="s">
        <v>4058</v>
      </c>
      <c r="G599" s="29" t="s">
        <v>784</v>
      </c>
      <c r="H599" s="29" t="s">
        <v>31</v>
      </c>
      <c r="I599" s="53" t="s">
        <v>1467</v>
      </c>
    </row>
    <row r="600" spans="1:9" x14ac:dyDescent="0.35">
      <c r="A600" s="34" t="s">
        <v>3639</v>
      </c>
      <c r="B600" s="49">
        <v>2008</v>
      </c>
      <c r="C600" s="24" t="s">
        <v>2197</v>
      </c>
      <c r="D600" s="49">
        <v>10</v>
      </c>
      <c r="E600" s="45" t="s">
        <v>1980</v>
      </c>
      <c r="F600" s="24" t="s">
        <v>4059</v>
      </c>
      <c r="G600" s="45" t="s">
        <v>784</v>
      </c>
      <c r="H600" s="45" t="s">
        <v>31</v>
      </c>
      <c r="I600" s="52" t="s">
        <v>1467</v>
      </c>
    </row>
    <row r="601" spans="1:9" x14ac:dyDescent="0.35">
      <c r="A601" s="33" t="s">
        <v>3639</v>
      </c>
      <c r="B601" s="36">
        <v>2020</v>
      </c>
      <c r="C601" s="30" t="s">
        <v>2197</v>
      </c>
      <c r="D601" s="36">
        <v>15</v>
      </c>
      <c r="E601" s="41" t="s">
        <v>313</v>
      </c>
      <c r="F601" s="30" t="s">
        <v>4059</v>
      </c>
      <c r="G601" s="41" t="s">
        <v>430</v>
      </c>
      <c r="H601" s="41" t="s">
        <v>31</v>
      </c>
      <c r="I601" s="53" t="s">
        <v>1467</v>
      </c>
    </row>
    <row r="602" spans="1:9" x14ac:dyDescent="0.35">
      <c r="A602" s="34" t="s">
        <v>3640</v>
      </c>
      <c r="B602" s="49">
        <v>2020</v>
      </c>
      <c r="C602" s="24" t="s">
        <v>2198</v>
      </c>
      <c r="D602" s="49">
        <v>28</v>
      </c>
      <c r="E602" s="44" t="s">
        <v>257</v>
      </c>
      <c r="F602" s="24" t="s">
        <v>4058</v>
      </c>
      <c r="G602" s="44" t="s">
        <v>420</v>
      </c>
      <c r="H602" s="44" t="s">
        <v>258</v>
      </c>
      <c r="I602" s="52" t="s">
        <v>1467</v>
      </c>
    </row>
    <row r="603" spans="1:9" x14ac:dyDescent="0.35">
      <c r="A603" s="33" t="s">
        <v>3640</v>
      </c>
      <c r="B603" s="36">
        <v>2017</v>
      </c>
      <c r="C603" s="30" t="s">
        <v>2197</v>
      </c>
      <c r="D603" s="36">
        <v>15</v>
      </c>
      <c r="E603" s="37" t="s">
        <v>2439</v>
      </c>
      <c r="F603" s="30" t="s">
        <v>4058</v>
      </c>
      <c r="G603" s="37" t="s">
        <v>1563</v>
      </c>
      <c r="H603" s="37" t="s">
        <v>1622</v>
      </c>
      <c r="I603" s="53" t="s">
        <v>1467</v>
      </c>
    </row>
    <row r="604" spans="1:9" x14ac:dyDescent="0.35">
      <c r="A604" s="34" t="s">
        <v>3640</v>
      </c>
      <c r="B604" s="49">
        <v>2016</v>
      </c>
      <c r="C604" s="24" t="s">
        <v>2197</v>
      </c>
      <c r="D604" s="49">
        <v>13</v>
      </c>
      <c r="E604" s="23" t="s">
        <v>2439</v>
      </c>
      <c r="F604" s="24" t="s">
        <v>4058</v>
      </c>
      <c r="G604" s="23" t="s">
        <v>1563</v>
      </c>
      <c r="H604" s="23" t="s">
        <v>1622</v>
      </c>
      <c r="I604" s="52" t="s">
        <v>1467</v>
      </c>
    </row>
    <row r="605" spans="1:9" x14ac:dyDescent="0.35">
      <c r="A605" s="33" t="s">
        <v>3634</v>
      </c>
      <c r="B605" s="36">
        <v>2016</v>
      </c>
      <c r="C605" s="30" t="s">
        <v>2198</v>
      </c>
      <c r="D605" s="36">
        <v>26</v>
      </c>
      <c r="E605" s="37" t="s">
        <v>2451</v>
      </c>
      <c r="F605" s="30" t="s">
        <v>4059</v>
      </c>
      <c r="G605" s="37" t="s">
        <v>7</v>
      </c>
      <c r="H605" s="37" t="s">
        <v>8</v>
      </c>
      <c r="I605" s="53" t="s">
        <v>1467</v>
      </c>
    </row>
    <row r="606" spans="1:9" x14ac:dyDescent="0.35">
      <c r="A606" s="34" t="s">
        <v>3634</v>
      </c>
      <c r="B606" s="49">
        <v>2015</v>
      </c>
      <c r="C606" s="24" t="s">
        <v>2198</v>
      </c>
      <c r="D606" s="49">
        <v>23</v>
      </c>
      <c r="E606" s="45" t="s">
        <v>2466</v>
      </c>
      <c r="F606" s="24" t="s">
        <v>4059</v>
      </c>
      <c r="G606" s="45" t="s">
        <v>7</v>
      </c>
      <c r="H606" s="45" t="s">
        <v>8</v>
      </c>
      <c r="I606" s="52" t="s">
        <v>1467</v>
      </c>
    </row>
    <row r="607" spans="1:9" x14ac:dyDescent="0.35">
      <c r="A607" s="33" t="s">
        <v>3634</v>
      </c>
      <c r="B607" s="36">
        <v>2015</v>
      </c>
      <c r="C607" s="30" t="s">
        <v>2197</v>
      </c>
      <c r="D607" s="36">
        <v>11</v>
      </c>
      <c r="E607" s="42" t="s">
        <v>2465</v>
      </c>
      <c r="F607" s="30" t="s">
        <v>4058</v>
      </c>
      <c r="G607" s="42" t="s">
        <v>7</v>
      </c>
      <c r="H607" s="42" t="s">
        <v>8</v>
      </c>
      <c r="I607" s="53" t="s">
        <v>1467</v>
      </c>
    </row>
    <row r="608" spans="1:9" x14ac:dyDescent="0.35">
      <c r="A608" s="34" t="s">
        <v>3634</v>
      </c>
      <c r="B608" s="49">
        <v>2014</v>
      </c>
      <c r="C608" s="24" t="s">
        <v>2197</v>
      </c>
      <c r="D608" s="49">
        <v>11</v>
      </c>
      <c r="E608" s="32" t="s">
        <v>1070</v>
      </c>
      <c r="F608" s="24" t="s">
        <v>4059</v>
      </c>
      <c r="G608" s="32" t="s">
        <v>7</v>
      </c>
      <c r="H608" s="32" t="s">
        <v>8</v>
      </c>
      <c r="I608" s="52" t="s">
        <v>1467</v>
      </c>
    </row>
    <row r="609" spans="1:9" x14ac:dyDescent="0.35">
      <c r="A609" s="33" t="s">
        <v>3634</v>
      </c>
      <c r="B609" s="36">
        <v>2010</v>
      </c>
      <c r="C609" s="30" t="s">
        <v>2198</v>
      </c>
      <c r="D609" s="36">
        <v>28</v>
      </c>
      <c r="E609" s="42" t="s">
        <v>2471</v>
      </c>
      <c r="F609" s="30" t="s">
        <v>4058</v>
      </c>
      <c r="G609" s="42" t="s">
        <v>7</v>
      </c>
      <c r="H609" s="42" t="s">
        <v>8</v>
      </c>
      <c r="I609" s="53" t="s">
        <v>1467</v>
      </c>
    </row>
    <row r="610" spans="1:9" x14ac:dyDescent="0.35">
      <c r="A610" s="34" t="s">
        <v>3634</v>
      </c>
      <c r="B610" s="49">
        <v>2010</v>
      </c>
      <c r="C610" s="24" t="s">
        <v>2198</v>
      </c>
      <c r="D610" s="49">
        <v>16</v>
      </c>
      <c r="E610" s="45" t="s">
        <v>2470</v>
      </c>
      <c r="F610" s="24" t="s">
        <v>4058</v>
      </c>
      <c r="G610" s="45" t="s">
        <v>7</v>
      </c>
      <c r="H610" s="45" t="s">
        <v>8</v>
      </c>
      <c r="I610" s="52" t="s">
        <v>1467</v>
      </c>
    </row>
    <row r="611" spans="1:9" x14ac:dyDescent="0.35">
      <c r="A611" s="33" t="s">
        <v>3634</v>
      </c>
      <c r="B611" s="36">
        <v>2009</v>
      </c>
      <c r="C611" s="30" t="s">
        <v>2198</v>
      </c>
      <c r="D611" s="36">
        <v>29</v>
      </c>
      <c r="E611" s="42" t="s">
        <v>1901</v>
      </c>
      <c r="F611" s="30" t="s">
        <v>4058</v>
      </c>
      <c r="G611" s="42" t="s">
        <v>7</v>
      </c>
      <c r="H611" s="42" t="s">
        <v>8</v>
      </c>
      <c r="I611" s="53" t="s">
        <v>1467</v>
      </c>
    </row>
    <row r="612" spans="1:9" x14ac:dyDescent="0.35">
      <c r="A612" s="34" t="s">
        <v>3634</v>
      </c>
      <c r="B612" s="49">
        <v>2009</v>
      </c>
      <c r="C612" s="24" t="s">
        <v>2198</v>
      </c>
      <c r="D612" s="49">
        <v>21</v>
      </c>
      <c r="E612" s="45" t="s">
        <v>1751</v>
      </c>
      <c r="F612" s="24" t="s">
        <v>4058</v>
      </c>
      <c r="G612" s="45" t="s">
        <v>7</v>
      </c>
      <c r="H612" s="45" t="s">
        <v>8</v>
      </c>
      <c r="I612" s="52" t="s">
        <v>1467</v>
      </c>
    </row>
    <row r="613" spans="1:9" x14ac:dyDescent="0.35">
      <c r="A613" s="33" t="s">
        <v>3634</v>
      </c>
      <c r="B613" s="36">
        <v>2009</v>
      </c>
      <c r="C613" s="30" t="s">
        <v>2196</v>
      </c>
      <c r="D613" s="36">
        <v>4</v>
      </c>
      <c r="E613" s="42" t="s">
        <v>1895</v>
      </c>
      <c r="F613" s="30" t="s">
        <v>4058</v>
      </c>
      <c r="G613" s="42" t="s">
        <v>7</v>
      </c>
      <c r="H613" s="42" t="s">
        <v>8</v>
      </c>
      <c r="I613" s="53" t="s">
        <v>1467</v>
      </c>
    </row>
    <row r="614" spans="1:9" x14ac:dyDescent="0.35">
      <c r="A614" s="34" t="s">
        <v>3634</v>
      </c>
      <c r="B614" s="49">
        <v>2008</v>
      </c>
      <c r="C614" s="24" t="s">
        <v>2198</v>
      </c>
      <c r="D614" s="49">
        <v>27</v>
      </c>
      <c r="E614" s="45" t="s">
        <v>1901</v>
      </c>
      <c r="F614" s="24" t="s">
        <v>4058</v>
      </c>
      <c r="G614" s="45" t="s">
        <v>7</v>
      </c>
      <c r="H614" s="45" t="s">
        <v>8</v>
      </c>
      <c r="I614" s="52" t="s">
        <v>1467</v>
      </c>
    </row>
    <row r="615" spans="1:9" x14ac:dyDescent="0.35">
      <c r="A615" s="33" t="s">
        <v>3634</v>
      </c>
      <c r="B615" s="36">
        <v>2008</v>
      </c>
      <c r="C615" s="30" t="s">
        <v>2198</v>
      </c>
      <c r="D615" s="36">
        <v>20</v>
      </c>
      <c r="E615" s="42" t="s">
        <v>1895</v>
      </c>
      <c r="F615" s="30" t="s">
        <v>4058</v>
      </c>
      <c r="G615" s="42" t="s">
        <v>7</v>
      </c>
      <c r="H615" s="42" t="s">
        <v>8</v>
      </c>
      <c r="I615" s="53" t="s">
        <v>1467</v>
      </c>
    </row>
    <row r="616" spans="1:9" x14ac:dyDescent="0.35">
      <c r="A616" s="34" t="s">
        <v>3634</v>
      </c>
      <c r="B616" s="49">
        <v>2008</v>
      </c>
      <c r="C616" s="24" t="s">
        <v>2197</v>
      </c>
      <c r="D616" s="49">
        <v>12</v>
      </c>
      <c r="E616" s="45" t="s">
        <v>1885</v>
      </c>
      <c r="F616" s="24" t="s">
        <v>4059</v>
      </c>
      <c r="G616" s="45" t="s">
        <v>7</v>
      </c>
      <c r="H616" s="45" t="s">
        <v>8</v>
      </c>
      <c r="I616" s="52" t="s">
        <v>1467</v>
      </c>
    </row>
    <row r="617" spans="1:9" x14ac:dyDescent="0.35">
      <c r="A617" s="33" t="s">
        <v>3635</v>
      </c>
      <c r="B617" s="36">
        <v>2015</v>
      </c>
      <c r="C617" s="30" t="s">
        <v>2198</v>
      </c>
      <c r="D617" s="36">
        <v>23</v>
      </c>
      <c r="E617" s="42" t="s">
        <v>2467</v>
      </c>
      <c r="F617" s="30" t="s">
        <v>4059</v>
      </c>
      <c r="G617" s="42" t="s">
        <v>7</v>
      </c>
      <c r="H617" s="42" t="s">
        <v>8</v>
      </c>
      <c r="I617" s="53" t="s">
        <v>1467</v>
      </c>
    </row>
    <row r="618" spans="1:9" x14ac:dyDescent="0.35">
      <c r="A618" s="34" t="s">
        <v>3635</v>
      </c>
      <c r="B618" s="49">
        <v>2014</v>
      </c>
      <c r="C618" s="24" t="s">
        <v>2198</v>
      </c>
      <c r="D618" s="49">
        <v>16</v>
      </c>
      <c r="E618" s="32" t="s">
        <v>1069</v>
      </c>
      <c r="F618" s="24" t="s">
        <v>4059</v>
      </c>
      <c r="G618" s="32" t="s">
        <v>7</v>
      </c>
      <c r="H618" s="32" t="s">
        <v>8</v>
      </c>
      <c r="I618" s="52" t="s">
        <v>1467</v>
      </c>
    </row>
    <row r="619" spans="1:9" x14ac:dyDescent="0.35">
      <c r="A619" s="33" t="s">
        <v>3635</v>
      </c>
      <c r="B619" s="36">
        <v>2010</v>
      </c>
      <c r="C619" s="30" t="s">
        <v>2198</v>
      </c>
      <c r="D619" s="36">
        <v>30</v>
      </c>
      <c r="E619" s="42" t="s">
        <v>2469</v>
      </c>
      <c r="F619" s="30" t="s">
        <v>4058</v>
      </c>
      <c r="G619" s="42" t="s">
        <v>7</v>
      </c>
      <c r="H619" s="42" t="s">
        <v>8</v>
      </c>
      <c r="I619" s="53" t="s">
        <v>1467</v>
      </c>
    </row>
    <row r="620" spans="1:9" x14ac:dyDescent="0.35">
      <c r="A620" s="34" t="s">
        <v>3635</v>
      </c>
      <c r="B620" s="49">
        <v>2009</v>
      </c>
      <c r="C620" s="24" t="s">
        <v>2198</v>
      </c>
      <c r="D620" s="49">
        <v>21</v>
      </c>
      <c r="E620" s="45" t="s">
        <v>2469</v>
      </c>
      <c r="F620" s="24" t="s">
        <v>4058</v>
      </c>
      <c r="G620" s="45" t="s">
        <v>7</v>
      </c>
      <c r="H620" s="45" t="s">
        <v>8</v>
      </c>
      <c r="I620" s="52" t="s">
        <v>1467</v>
      </c>
    </row>
    <row r="621" spans="1:9" x14ac:dyDescent="0.35">
      <c r="A621" s="33" t="s">
        <v>3635</v>
      </c>
      <c r="B621" s="36">
        <v>2009</v>
      </c>
      <c r="C621" s="30" t="s">
        <v>2198</v>
      </c>
      <c r="D621" s="36">
        <v>17</v>
      </c>
      <c r="E621" s="42" t="s">
        <v>1805</v>
      </c>
      <c r="F621" s="30" t="s">
        <v>4058</v>
      </c>
      <c r="G621" s="42" t="s">
        <v>7</v>
      </c>
      <c r="H621" s="42" t="s">
        <v>8</v>
      </c>
      <c r="I621" s="53" t="s">
        <v>1467</v>
      </c>
    </row>
    <row r="622" spans="1:9" x14ac:dyDescent="0.35">
      <c r="A622" s="34" t="s">
        <v>3635</v>
      </c>
      <c r="B622" s="49">
        <v>2009</v>
      </c>
      <c r="C622" s="24" t="s">
        <v>2196</v>
      </c>
      <c r="D622" s="49">
        <v>4</v>
      </c>
      <c r="E622" s="45" t="s">
        <v>1793</v>
      </c>
      <c r="F622" s="24" t="s">
        <v>4058</v>
      </c>
      <c r="G622" s="45" t="s">
        <v>7</v>
      </c>
      <c r="H622" s="45" t="s">
        <v>8</v>
      </c>
      <c r="I622" s="52" t="s">
        <v>1467</v>
      </c>
    </row>
    <row r="623" spans="1:9" x14ac:dyDescent="0.35">
      <c r="A623" s="33" t="s">
        <v>3635</v>
      </c>
      <c r="B623" s="36">
        <v>2008</v>
      </c>
      <c r="C623" s="30" t="s">
        <v>2198</v>
      </c>
      <c r="D623" s="36">
        <v>27</v>
      </c>
      <c r="E623" s="42" t="s">
        <v>1793</v>
      </c>
      <c r="F623" s="30" t="s">
        <v>4058</v>
      </c>
      <c r="G623" s="42" t="s">
        <v>7</v>
      </c>
      <c r="H623" s="42" t="s">
        <v>8</v>
      </c>
      <c r="I623" s="53" t="s">
        <v>1467</v>
      </c>
    </row>
    <row r="624" spans="1:9" x14ac:dyDescent="0.35">
      <c r="A624" s="34" t="s">
        <v>3635</v>
      </c>
      <c r="B624" s="49">
        <v>2008</v>
      </c>
      <c r="C624" s="24" t="s">
        <v>2197</v>
      </c>
      <c r="D624" s="49">
        <v>12</v>
      </c>
      <c r="E624" s="45" t="s">
        <v>1856</v>
      </c>
      <c r="F624" s="24" t="s">
        <v>4059</v>
      </c>
      <c r="G624" s="45" t="s">
        <v>7</v>
      </c>
      <c r="H624" s="45" t="s">
        <v>8</v>
      </c>
      <c r="I624" s="52" t="s">
        <v>1467</v>
      </c>
    </row>
    <row r="625" spans="1:9" x14ac:dyDescent="0.35">
      <c r="A625" s="33" t="s">
        <v>3636</v>
      </c>
      <c r="B625" s="36">
        <v>2017</v>
      </c>
      <c r="C625" s="30" t="s">
        <v>2198</v>
      </c>
      <c r="D625" s="36">
        <v>23</v>
      </c>
      <c r="E625" s="37" t="s">
        <v>2446</v>
      </c>
      <c r="F625" s="30" t="s">
        <v>4058</v>
      </c>
      <c r="G625" s="37" t="s">
        <v>7</v>
      </c>
      <c r="H625" s="37" t="s">
        <v>8</v>
      </c>
      <c r="I625" s="53" t="s">
        <v>1467</v>
      </c>
    </row>
    <row r="626" spans="1:9" x14ac:dyDescent="0.35">
      <c r="A626" s="34" t="s">
        <v>3636</v>
      </c>
      <c r="B626" s="49">
        <v>2012</v>
      </c>
      <c r="C626" s="24" t="s">
        <v>2198</v>
      </c>
      <c r="D626" s="49">
        <v>26</v>
      </c>
      <c r="E626" s="23" t="s">
        <v>2455</v>
      </c>
      <c r="F626" s="24" t="s">
        <v>4058</v>
      </c>
      <c r="G626" s="23" t="s">
        <v>7</v>
      </c>
      <c r="H626" s="23" t="s">
        <v>8</v>
      </c>
      <c r="I626" s="52" t="s">
        <v>1467</v>
      </c>
    </row>
    <row r="627" spans="1:9" x14ac:dyDescent="0.35">
      <c r="A627" s="33" t="s">
        <v>3636</v>
      </c>
      <c r="B627" s="36">
        <v>2010</v>
      </c>
      <c r="C627" s="30" t="s">
        <v>2198</v>
      </c>
      <c r="D627" s="36">
        <v>30</v>
      </c>
      <c r="E627" s="42" t="s">
        <v>2459</v>
      </c>
      <c r="F627" s="30" t="s">
        <v>4058</v>
      </c>
      <c r="G627" s="42" t="s">
        <v>7</v>
      </c>
      <c r="H627" s="42" t="s">
        <v>8</v>
      </c>
      <c r="I627" s="53" t="s">
        <v>1467</v>
      </c>
    </row>
    <row r="628" spans="1:9" x14ac:dyDescent="0.35">
      <c r="A628" s="34" t="s">
        <v>3636</v>
      </c>
      <c r="B628" s="49">
        <v>2009</v>
      </c>
      <c r="C628" s="24" t="s">
        <v>2197</v>
      </c>
      <c r="D628" s="49">
        <v>6</v>
      </c>
      <c r="E628" s="45" t="s">
        <v>1682</v>
      </c>
      <c r="F628" s="24" t="s">
        <v>4059</v>
      </c>
      <c r="G628" s="45" t="s">
        <v>7</v>
      </c>
      <c r="H628" s="45" t="s">
        <v>8</v>
      </c>
      <c r="I628" s="52" t="s">
        <v>1467</v>
      </c>
    </row>
    <row r="629" spans="1:9" x14ac:dyDescent="0.35">
      <c r="A629" s="33" t="s">
        <v>3636</v>
      </c>
      <c r="B629" s="36">
        <v>2008</v>
      </c>
      <c r="C629" s="30" t="s">
        <v>2197</v>
      </c>
      <c r="D629" s="36">
        <v>10</v>
      </c>
      <c r="E629" s="42" t="s">
        <v>2009</v>
      </c>
      <c r="F629" s="30" t="s">
        <v>4059</v>
      </c>
      <c r="G629" s="42" t="s">
        <v>7</v>
      </c>
      <c r="H629" s="42" t="s">
        <v>8</v>
      </c>
      <c r="I629" s="53" t="s">
        <v>1467</v>
      </c>
    </row>
    <row r="630" spans="1:9" x14ac:dyDescent="0.35">
      <c r="A630" s="34" t="s">
        <v>3641</v>
      </c>
      <c r="B630" s="49">
        <v>2019</v>
      </c>
      <c r="C630" s="24" t="s">
        <v>2198</v>
      </c>
      <c r="D630" s="49">
        <v>27</v>
      </c>
      <c r="E630" s="23" t="s">
        <v>2443</v>
      </c>
      <c r="F630" s="24" t="s">
        <v>4058</v>
      </c>
      <c r="G630" s="23" t="s">
        <v>7</v>
      </c>
      <c r="H630" s="23" t="s">
        <v>8</v>
      </c>
      <c r="I630" s="52" t="s">
        <v>1467</v>
      </c>
    </row>
    <row r="631" spans="1:9" x14ac:dyDescent="0.35">
      <c r="A631" s="33" t="s">
        <v>3641</v>
      </c>
      <c r="B631" s="36">
        <v>2018</v>
      </c>
      <c r="C631" s="30" t="s">
        <v>2198</v>
      </c>
      <c r="D631" s="36">
        <v>23</v>
      </c>
      <c r="E631" s="42" t="s">
        <v>720</v>
      </c>
      <c r="F631" s="30" t="s">
        <v>4058</v>
      </c>
      <c r="G631" s="42" t="s">
        <v>7</v>
      </c>
      <c r="H631" s="42" t="s">
        <v>8</v>
      </c>
      <c r="I631" s="53" t="s">
        <v>1467</v>
      </c>
    </row>
    <row r="632" spans="1:9" x14ac:dyDescent="0.35">
      <c r="A632" s="34" t="s">
        <v>3641</v>
      </c>
      <c r="B632" s="49">
        <v>2016</v>
      </c>
      <c r="C632" s="24" t="s">
        <v>2198</v>
      </c>
      <c r="D632" s="49">
        <v>19</v>
      </c>
      <c r="E632" s="23" t="s">
        <v>2452</v>
      </c>
      <c r="F632" s="24" t="s">
        <v>4059</v>
      </c>
      <c r="G632" s="23" t="s">
        <v>7</v>
      </c>
      <c r="H632" s="23" t="s">
        <v>8</v>
      </c>
      <c r="I632" s="52" t="s">
        <v>1467</v>
      </c>
    </row>
    <row r="633" spans="1:9" x14ac:dyDescent="0.35">
      <c r="A633" s="33" t="s">
        <v>3641</v>
      </c>
      <c r="B633" s="36">
        <v>2015</v>
      </c>
      <c r="C633" s="30" t="s">
        <v>2198</v>
      </c>
      <c r="D633" s="36">
        <v>26</v>
      </c>
      <c r="E633" s="42" t="s">
        <v>2468</v>
      </c>
      <c r="F633" s="30" t="s">
        <v>4059</v>
      </c>
      <c r="G633" s="42" t="s">
        <v>7</v>
      </c>
      <c r="H633" s="42" t="s">
        <v>8</v>
      </c>
      <c r="I633" s="53" t="s">
        <v>1467</v>
      </c>
    </row>
    <row r="634" spans="1:9" x14ac:dyDescent="0.35">
      <c r="A634" s="34" t="s">
        <v>3641</v>
      </c>
      <c r="B634" s="49">
        <v>2014</v>
      </c>
      <c r="C634" s="24" t="s">
        <v>2198</v>
      </c>
      <c r="D634" s="49">
        <v>19</v>
      </c>
      <c r="E634" s="32" t="s">
        <v>1071</v>
      </c>
      <c r="F634" s="24" t="s">
        <v>4058</v>
      </c>
      <c r="G634" s="32" t="s">
        <v>7</v>
      </c>
      <c r="H634" s="32" t="s">
        <v>8</v>
      </c>
      <c r="I634" s="52" t="s">
        <v>1467</v>
      </c>
    </row>
    <row r="635" spans="1:9" x14ac:dyDescent="0.35">
      <c r="A635" s="33" t="s">
        <v>3641</v>
      </c>
      <c r="B635" s="36">
        <v>2013</v>
      </c>
      <c r="C635" s="30" t="s">
        <v>2198</v>
      </c>
      <c r="D635" s="36">
        <v>22</v>
      </c>
      <c r="E635" s="29" t="s">
        <v>1343</v>
      </c>
      <c r="F635" s="30" t="s">
        <v>4058</v>
      </c>
      <c r="G635" s="29" t="s">
        <v>7</v>
      </c>
      <c r="H635" s="29" t="s">
        <v>8</v>
      </c>
      <c r="I635" s="53" t="s">
        <v>1467</v>
      </c>
    </row>
    <row r="636" spans="1:9" x14ac:dyDescent="0.35">
      <c r="A636" s="34" t="s">
        <v>3641</v>
      </c>
      <c r="B636" s="49">
        <v>2012</v>
      </c>
      <c r="C636" s="24" t="s">
        <v>2197</v>
      </c>
      <c r="D636" s="49">
        <v>10</v>
      </c>
      <c r="E636" s="23" t="s">
        <v>2456</v>
      </c>
      <c r="F636" s="24" t="s">
        <v>4059</v>
      </c>
      <c r="G636" s="23" t="s">
        <v>7</v>
      </c>
      <c r="H636" s="23" t="s">
        <v>8</v>
      </c>
      <c r="I636" s="52" t="s">
        <v>1467</v>
      </c>
    </row>
    <row r="637" spans="1:9" x14ac:dyDescent="0.35">
      <c r="A637" s="33" t="s">
        <v>3641</v>
      </c>
      <c r="B637" s="36">
        <v>2011</v>
      </c>
      <c r="C637" s="30" t="s">
        <v>2197</v>
      </c>
      <c r="D637" s="36">
        <v>15</v>
      </c>
      <c r="E637" s="42" t="s">
        <v>2462</v>
      </c>
      <c r="F637" s="30" t="s">
        <v>4058</v>
      </c>
      <c r="G637" s="42" t="s">
        <v>7</v>
      </c>
      <c r="H637" s="42" t="s">
        <v>8</v>
      </c>
      <c r="I637" s="53" t="s">
        <v>1467</v>
      </c>
    </row>
    <row r="638" spans="1:9" x14ac:dyDescent="0.35">
      <c r="A638" s="34" t="s">
        <v>3641</v>
      </c>
      <c r="B638" s="49">
        <v>2010</v>
      </c>
      <c r="C638" s="24" t="s">
        <v>2196</v>
      </c>
      <c r="D638" s="49">
        <v>4</v>
      </c>
      <c r="E638" s="45" t="s">
        <v>2460</v>
      </c>
      <c r="F638" s="24" t="s">
        <v>4059</v>
      </c>
      <c r="G638" s="45" t="s">
        <v>7</v>
      </c>
      <c r="H638" s="45" t="s">
        <v>8</v>
      </c>
      <c r="I638" s="52" t="s">
        <v>1467</v>
      </c>
    </row>
    <row r="639" spans="1:9" x14ac:dyDescent="0.35">
      <c r="A639" s="33" t="s">
        <v>3641</v>
      </c>
      <c r="B639" s="36">
        <v>2009</v>
      </c>
      <c r="C639" s="30" t="s">
        <v>2198</v>
      </c>
      <c r="D639" s="36">
        <v>26</v>
      </c>
      <c r="E639" s="42" t="s">
        <v>1838</v>
      </c>
      <c r="F639" s="30" t="s">
        <v>4059</v>
      </c>
      <c r="G639" s="42" t="s">
        <v>7</v>
      </c>
      <c r="H639" s="42" t="s">
        <v>8</v>
      </c>
      <c r="I639" s="53" t="s">
        <v>1467</v>
      </c>
    </row>
    <row r="640" spans="1:9" x14ac:dyDescent="0.35">
      <c r="A640" s="34" t="s">
        <v>3641</v>
      </c>
      <c r="B640" s="49">
        <v>2009</v>
      </c>
      <c r="C640" s="24" t="s">
        <v>2196</v>
      </c>
      <c r="D640" s="49">
        <v>2</v>
      </c>
      <c r="E640" s="45" t="s">
        <v>1815</v>
      </c>
      <c r="F640" s="24" t="s">
        <v>4058</v>
      </c>
      <c r="G640" s="45" t="s">
        <v>7</v>
      </c>
      <c r="H640" s="45" t="s">
        <v>8</v>
      </c>
      <c r="I640" s="52" t="s">
        <v>1467</v>
      </c>
    </row>
    <row r="641" spans="1:9" x14ac:dyDescent="0.35">
      <c r="A641" s="33" t="s">
        <v>3641</v>
      </c>
      <c r="B641" s="36">
        <v>2008</v>
      </c>
      <c r="C641" s="30" t="s">
        <v>2197</v>
      </c>
      <c r="D641" s="36">
        <v>9</v>
      </c>
      <c r="E641" s="42" t="s">
        <v>1915</v>
      </c>
      <c r="F641" s="30" t="s">
        <v>4059</v>
      </c>
      <c r="G641" s="42" t="s">
        <v>7</v>
      </c>
      <c r="H641" s="42" t="s">
        <v>8</v>
      </c>
      <c r="I641" s="53" t="s">
        <v>1467</v>
      </c>
    </row>
    <row r="642" spans="1:9" x14ac:dyDescent="0.35">
      <c r="A642" s="34" t="s">
        <v>3640</v>
      </c>
      <c r="B642" s="49">
        <v>2019</v>
      </c>
      <c r="C642" s="24" t="s">
        <v>2197</v>
      </c>
      <c r="D642" s="49">
        <v>14</v>
      </c>
      <c r="E642" s="23" t="s">
        <v>2445</v>
      </c>
      <c r="F642" s="24" t="s">
        <v>4058</v>
      </c>
      <c r="G642" s="23" t="s">
        <v>7</v>
      </c>
      <c r="H642" s="23" t="s">
        <v>8</v>
      </c>
      <c r="I642" s="52" t="s">
        <v>1467</v>
      </c>
    </row>
    <row r="643" spans="1:9" x14ac:dyDescent="0.35">
      <c r="A643" s="33" t="s">
        <v>3640</v>
      </c>
      <c r="B643" s="36">
        <v>2017</v>
      </c>
      <c r="C643" s="30" t="s">
        <v>2198</v>
      </c>
      <c r="D643" s="36">
        <v>27</v>
      </c>
      <c r="E643" s="37" t="s">
        <v>2449</v>
      </c>
      <c r="F643" s="30" t="s">
        <v>4058</v>
      </c>
      <c r="G643" s="37" t="s">
        <v>7</v>
      </c>
      <c r="H643" s="37" t="s">
        <v>8</v>
      </c>
      <c r="I643" s="53" t="s">
        <v>1467</v>
      </c>
    </row>
    <row r="644" spans="1:9" x14ac:dyDescent="0.35">
      <c r="A644" s="34" t="s">
        <v>3640</v>
      </c>
      <c r="B644" s="49">
        <v>2016</v>
      </c>
      <c r="C644" s="24" t="s">
        <v>2198</v>
      </c>
      <c r="D644" s="49">
        <v>25</v>
      </c>
      <c r="E644" s="23" t="s">
        <v>2453</v>
      </c>
      <c r="F644" s="24" t="s">
        <v>4059</v>
      </c>
      <c r="G644" s="23" t="s">
        <v>7</v>
      </c>
      <c r="H644" s="23" t="s">
        <v>8</v>
      </c>
      <c r="I644" s="52" t="s">
        <v>1467</v>
      </c>
    </row>
    <row r="645" spans="1:9" x14ac:dyDescent="0.35">
      <c r="A645" s="33" t="s">
        <v>3640</v>
      </c>
      <c r="B645" s="36">
        <v>2015</v>
      </c>
      <c r="C645" s="30" t="s">
        <v>2197</v>
      </c>
      <c r="D645" s="36">
        <v>10</v>
      </c>
      <c r="E645" s="42" t="s">
        <v>2464</v>
      </c>
      <c r="F645" s="30" t="s">
        <v>4059</v>
      </c>
      <c r="G645" s="42" t="s">
        <v>7</v>
      </c>
      <c r="H645" s="42" t="s">
        <v>8</v>
      </c>
      <c r="I645" s="53" t="s">
        <v>1467</v>
      </c>
    </row>
    <row r="646" spans="1:9" x14ac:dyDescent="0.35">
      <c r="A646" s="34" t="s">
        <v>3640</v>
      </c>
      <c r="B646" s="49">
        <v>2014</v>
      </c>
      <c r="C646" s="24" t="s">
        <v>2198</v>
      </c>
      <c r="D646" s="49">
        <v>27</v>
      </c>
      <c r="E646" s="32" t="s">
        <v>1073</v>
      </c>
      <c r="F646" s="24" t="s">
        <v>4059</v>
      </c>
      <c r="G646" s="32" t="s">
        <v>7</v>
      </c>
      <c r="H646" s="32" t="s">
        <v>8</v>
      </c>
      <c r="I646" s="52" t="s">
        <v>1467</v>
      </c>
    </row>
    <row r="647" spans="1:9" x14ac:dyDescent="0.35">
      <c r="A647" s="33" t="s">
        <v>3639</v>
      </c>
      <c r="B647" s="36">
        <v>2019</v>
      </c>
      <c r="C647" s="30" t="s">
        <v>2197</v>
      </c>
      <c r="D647" s="36">
        <v>9</v>
      </c>
      <c r="E647" s="37" t="s">
        <v>2444</v>
      </c>
      <c r="F647" s="30" t="s">
        <v>4058</v>
      </c>
      <c r="G647" s="37" t="s">
        <v>7</v>
      </c>
      <c r="H647" s="37" t="s">
        <v>8</v>
      </c>
      <c r="I647" s="53" t="s">
        <v>1467</v>
      </c>
    </row>
    <row r="648" spans="1:9" x14ac:dyDescent="0.35">
      <c r="A648" s="34" t="s">
        <v>3639</v>
      </c>
      <c r="B648" s="49">
        <v>2017</v>
      </c>
      <c r="C648" s="24" t="s">
        <v>2198</v>
      </c>
      <c r="D648" s="49">
        <v>16</v>
      </c>
      <c r="E648" s="23" t="s">
        <v>2448</v>
      </c>
      <c r="F648" s="24" t="s">
        <v>4058</v>
      </c>
      <c r="G648" s="23" t="s">
        <v>7</v>
      </c>
      <c r="H648" s="23" t="s">
        <v>8</v>
      </c>
      <c r="I648" s="52" t="s">
        <v>1467</v>
      </c>
    </row>
    <row r="649" spans="1:9" x14ac:dyDescent="0.35">
      <c r="A649" s="33" t="s">
        <v>3639</v>
      </c>
      <c r="B649" s="36">
        <v>2017</v>
      </c>
      <c r="C649" s="30" t="s">
        <v>2196</v>
      </c>
      <c r="D649" s="36">
        <v>1</v>
      </c>
      <c r="E649" s="37" t="s">
        <v>2450</v>
      </c>
      <c r="F649" s="30" t="s">
        <v>4058</v>
      </c>
      <c r="G649" s="37" t="s">
        <v>7</v>
      </c>
      <c r="H649" s="37" t="s">
        <v>8</v>
      </c>
      <c r="I649" s="53" t="s">
        <v>1467</v>
      </c>
    </row>
    <row r="650" spans="1:9" x14ac:dyDescent="0.35">
      <c r="A650" s="34" t="s">
        <v>3639</v>
      </c>
      <c r="B650" s="49">
        <v>2016</v>
      </c>
      <c r="C650" s="24" t="s">
        <v>2198</v>
      </c>
      <c r="D650" s="49">
        <v>22</v>
      </c>
      <c r="E650" s="23" t="s">
        <v>2450</v>
      </c>
      <c r="F650" s="24" t="s">
        <v>4058</v>
      </c>
      <c r="G650" s="23" t="s">
        <v>7</v>
      </c>
      <c r="H650" s="23" t="s">
        <v>8</v>
      </c>
      <c r="I650" s="52" t="s">
        <v>1467</v>
      </c>
    </row>
    <row r="651" spans="1:9" x14ac:dyDescent="0.35">
      <c r="A651" s="33" t="s">
        <v>3639</v>
      </c>
      <c r="B651" s="36">
        <v>2016</v>
      </c>
      <c r="C651" s="30" t="s">
        <v>2196</v>
      </c>
      <c r="D651" s="36">
        <v>2</v>
      </c>
      <c r="E651" s="37" t="s">
        <v>1454</v>
      </c>
      <c r="F651" s="30" t="s">
        <v>4058</v>
      </c>
      <c r="G651" s="37" t="s">
        <v>7</v>
      </c>
      <c r="H651" s="37" t="s">
        <v>8</v>
      </c>
      <c r="I651" s="53" t="s">
        <v>1467</v>
      </c>
    </row>
    <row r="652" spans="1:9" x14ac:dyDescent="0.35">
      <c r="A652" s="34" t="s">
        <v>3639</v>
      </c>
      <c r="B652" s="49">
        <v>2015</v>
      </c>
      <c r="C652" s="24" t="s">
        <v>2198</v>
      </c>
      <c r="D652" s="49">
        <v>24</v>
      </c>
      <c r="E652" s="45" t="s">
        <v>1454</v>
      </c>
      <c r="F652" s="24" t="s">
        <v>4058</v>
      </c>
      <c r="G652" s="45" t="s">
        <v>7</v>
      </c>
      <c r="H652" s="45" t="s">
        <v>8</v>
      </c>
      <c r="I652" s="52" t="s">
        <v>1467</v>
      </c>
    </row>
    <row r="653" spans="1:9" x14ac:dyDescent="0.35">
      <c r="A653" s="33" t="s">
        <v>3639</v>
      </c>
      <c r="B653" s="36">
        <v>2014</v>
      </c>
      <c r="C653" s="30" t="s">
        <v>2197</v>
      </c>
      <c r="D653" s="36">
        <v>11</v>
      </c>
      <c r="E653" s="29" t="s">
        <v>1072</v>
      </c>
      <c r="F653" s="30" t="s">
        <v>4058</v>
      </c>
      <c r="G653" s="29" t="s">
        <v>7</v>
      </c>
      <c r="H653" s="29" t="s">
        <v>8</v>
      </c>
      <c r="I653" s="53" t="s">
        <v>1467</v>
      </c>
    </row>
    <row r="654" spans="1:9" x14ac:dyDescent="0.35">
      <c r="A654" s="34" t="s">
        <v>3639</v>
      </c>
      <c r="B654" s="49">
        <v>2013</v>
      </c>
      <c r="C654" s="24" t="s">
        <v>2198</v>
      </c>
      <c r="D654" s="49">
        <v>17</v>
      </c>
      <c r="E654" s="32" t="s">
        <v>1072</v>
      </c>
      <c r="F654" s="24" t="s">
        <v>4058</v>
      </c>
      <c r="G654" s="32" t="s">
        <v>7</v>
      </c>
      <c r="H654" s="32" t="s">
        <v>8</v>
      </c>
      <c r="I654" s="52" t="s">
        <v>1467</v>
      </c>
    </row>
    <row r="655" spans="1:9" x14ac:dyDescent="0.35">
      <c r="A655" s="33" t="s">
        <v>3639</v>
      </c>
      <c r="B655" s="36">
        <v>2013</v>
      </c>
      <c r="C655" s="30" t="s">
        <v>2196</v>
      </c>
      <c r="D655" s="36">
        <v>1</v>
      </c>
      <c r="E655" s="29" t="s">
        <v>1344</v>
      </c>
      <c r="F655" s="30" t="s">
        <v>4058</v>
      </c>
      <c r="G655" s="29" t="s">
        <v>7</v>
      </c>
      <c r="H655" s="29" t="s">
        <v>8</v>
      </c>
      <c r="I655" s="53" t="s">
        <v>1467</v>
      </c>
    </row>
    <row r="656" spans="1:9" x14ac:dyDescent="0.35">
      <c r="A656" s="34" t="s">
        <v>3639</v>
      </c>
      <c r="B656" s="49">
        <v>2012</v>
      </c>
      <c r="C656" s="24" t="s">
        <v>2196</v>
      </c>
      <c r="D656" s="49">
        <v>1</v>
      </c>
      <c r="E656" s="23" t="s">
        <v>2454</v>
      </c>
      <c r="F656" s="24" t="s">
        <v>4058</v>
      </c>
      <c r="G656" s="23" t="s">
        <v>7</v>
      </c>
      <c r="H656" s="23" t="s">
        <v>8</v>
      </c>
      <c r="I656" s="52" t="s">
        <v>1467</v>
      </c>
    </row>
    <row r="657" spans="1:9" x14ac:dyDescent="0.35">
      <c r="A657" s="33" t="s">
        <v>3639</v>
      </c>
      <c r="B657" s="36">
        <v>2012</v>
      </c>
      <c r="C657" s="30" t="s">
        <v>2196</v>
      </c>
      <c r="D657" s="36">
        <v>3</v>
      </c>
      <c r="E657" s="37" t="s">
        <v>2457</v>
      </c>
      <c r="F657" s="30" t="s">
        <v>4058</v>
      </c>
      <c r="G657" s="37" t="s">
        <v>7</v>
      </c>
      <c r="H657" s="37" t="s">
        <v>8</v>
      </c>
      <c r="I657" s="53" t="s">
        <v>1467</v>
      </c>
    </row>
    <row r="658" spans="1:9" x14ac:dyDescent="0.35">
      <c r="A658" s="34" t="s">
        <v>3639</v>
      </c>
      <c r="B658" s="49">
        <v>2011</v>
      </c>
      <c r="C658" s="24" t="s">
        <v>2198</v>
      </c>
      <c r="D658" s="49">
        <v>25</v>
      </c>
      <c r="E658" s="23" t="s">
        <v>2454</v>
      </c>
      <c r="F658" s="24" t="s">
        <v>4058</v>
      </c>
      <c r="G658" s="23" t="s">
        <v>7</v>
      </c>
      <c r="H658" s="23" t="s">
        <v>8</v>
      </c>
      <c r="I658" s="52" t="s">
        <v>1467</v>
      </c>
    </row>
    <row r="659" spans="1:9" x14ac:dyDescent="0.35">
      <c r="A659" s="33" t="s">
        <v>3639</v>
      </c>
      <c r="B659" s="36">
        <v>2009</v>
      </c>
      <c r="C659" s="30" t="s">
        <v>2198</v>
      </c>
      <c r="D659" s="36">
        <v>26</v>
      </c>
      <c r="E659" s="42" t="s">
        <v>1783</v>
      </c>
      <c r="F659" s="30" t="s">
        <v>4058</v>
      </c>
      <c r="G659" s="42" t="s">
        <v>7</v>
      </c>
      <c r="H659" s="42" t="s">
        <v>8</v>
      </c>
      <c r="I659" s="53" t="s">
        <v>1467</v>
      </c>
    </row>
    <row r="660" spans="1:9" x14ac:dyDescent="0.35">
      <c r="A660" s="46" t="s">
        <v>3642</v>
      </c>
      <c r="B660" s="47">
        <v>2021</v>
      </c>
      <c r="C660" s="48" t="s">
        <v>2197</v>
      </c>
      <c r="D660" s="49">
        <v>6</v>
      </c>
      <c r="E660" s="44" t="s">
        <v>3917</v>
      </c>
      <c r="F660" s="24" t="s">
        <v>4058</v>
      </c>
      <c r="G660" s="45" t="s">
        <v>7</v>
      </c>
      <c r="H660" s="45" t="s">
        <v>8</v>
      </c>
      <c r="I660" s="50" t="s">
        <v>1467</v>
      </c>
    </row>
    <row r="661" spans="1:9" x14ac:dyDescent="0.35">
      <c r="A661" s="33" t="s">
        <v>3642</v>
      </c>
      <c r="B661" s="36">
        <v>2019</v>
      </c>
      <c r="C661" s="30" t="s">
        <v>2196</v>
      </c>
      <c r="D661" s="36">
        <v>4</v>
      </c>
      <c r="E661" s="37" t="s">
        <v>2442</v>
      </c>
      <c r="F661" s="30" t="s">
        <v>4058</v>
      </c>
      <c r="G661" s="37" t="s">
        <v>7</v>
      </c>
      <c r="H661" s="37" t="s">
        <v>8</v>
      </c>
      <c r="I661" s="53" t="s">
        <v>1467</v>
      </c>
    </row>
    <row r="662" spans="1:9" x14ac:dyDescent="0.35">
      <c r="A662" s="34" t="s">
        <v>3642</v>
      </c>
      <c r="B662" s="49">
        <v>2018</v>
      </c>
      <c r="C662" s="24" t="s">
        <v>2198</v>
      </c>
      <c r="D662" s="49">
        <v>25</v>
      </c>
      <c r="E662" s="45" t="s">
        <v>610</v>
      </c>
      <c r="F662" s="24" t="s">
        <v>4058</v>
      </c>
      <c r="G662" s="45" t="s">
        <v>7</v>
      </c>
      <c r="H662" s="45" t="s">
        <v>8</v>
      </c>
      <c r="I662" s="52" t="s">
        <v>1467</v>
      </c>
    </row>
    <row r="663" spans="1:9" x14ac:dyDescent="0.35">
      <c r="A663" s="33" t="s">
        <v>3642</v>
      </c>
      <c r="B663" s="36">
        <v>2017</v>
      </c>
      <c r="C663" s="30" t="s">
        <v>2197</v>
      </c>
      <c r="D663" s="36">
        <v>10</v>
      </c>
      <c r="E663" s="37" t="s">
        <v>2441</v>
      </c>
      <c r="F663" s="30" t="s">
        <v>4058</v>
      </c>
      <c r="G663" s="37" t="s">
        <v>7</v>
      </c>
      <c r="H663" s="37" t="s">
        <v>8</v>
      </c>
      <c r="I663" s="53" t="s">
        <v>1467</v>
      </c>
    </row>
    <row r="664" spans="1:9" x14ac:dyDescent="0.35">
      <c r="A664" s="34" t="s">
        <v>3642</v>
      </c>
      <c r="B664" s="49">
        <v>2011</v>
      </c>
      <c r="C664" s="24" t="s">
        <v>2196</v>
      </c>
      <c r="D664" s="49">
        <v>2</v>
      </c>
      <c r="E664" s="45" t="s">
        <v>1719</v>
      </c>
      <c r="F664" s="24" t="s">
        <v>4058</v>
      </c>
      <c r="G664" s="45" t="s">
        <v>7</v>
      </c>
      <c r="H664" s="45" t="s">
        <v>8</v>
      </c>
      <c r="I664" s="52" t="s">
        <v>1467</v>
      </c>
    </row>
    <row r="665" spans="1:9" x14ac:dyDescent="0.35">
      <c r="A665" s="33" t="s">
        <v>3642</v>
      </c>
      <c r="B665" s="36">
        <v>2010</v>
      </c>
      <c r="C665" s="30" t="s">
        <v>2198</v>
      </c>
      <c r="D665" s="36">
        <v>26</v>
      </c>
      <c r="E665" s="42" t="s">
        <v>1719</v>
      </c>
      <c r="F665" s="30" t="s">
        <v>4058</v>
      </c>
      <c r="G665" s="42" t="s">
        <v>7</v>
      </c>
      <c r="H665" s="42" t="s">
        <v>8</v>
      </c>
      <c r="I665" s="53" t="s">
        <v>1467</v>
      </c>
    </row>
    <row r="666" spans="1:9" x14ac:dyDescent="0.35">
      <c r="A666" s="34" t="s">
        <v>3642</v>
      </c>
      <c r="B666" s="49">
        <v>2009</v>
      </c>
      <c r="C666" s="24" t="s">
        <v>2198</v>
      </c>
      <c r="D666" s="49">
        <v>17</v>
      </c>
      <c r="E666" s="45" t="s">
        <v>1719</v>
      </c>
      <c r="F666" s="24" t="s">
        <v>4058</v>
      </c>
      <c r="G666" s="45" t="s">
        <v>7</v>
      </c>
      <c r="H666" s="45" t="s">
        <v>8</v>
      </c>
      <c r="I666" s="52" t="s">
        <v>1467</v>
      </c>
    </row>
    <row r="667" spans="1:9" x14ac:dyDescent="0.35">
      <c r="A667" s="33" t="s">
        <v>3642</v>
      </c>
      <c r="B667" s="36">
        <v>2009</v>
      </c>
      <c r="C667" s="30" t="s">
        <v>2198</v>
      </c>
      <c r="D667" s="36">
        <v>24</v>
      </c>
      <c r="E667" s="42" t="s">
        <v>1726</v>
      </c>
      <c r="F667" s="30" t="s">
        <v>4058</v>
      </c>
      <c r="G667" s="42" t="s">
        <v>7</v>
      </c>
      <c r="H667" s="42" t="s">
        <v>8</v>
      </c>
      <c r="I667" s="53" t="s">
        <v>1467</v>
      </c>
    </row>
    <row r="668" spans="1:9" x14ac:dyDescent="0.35">
      <c r="A668" s="34" t="s">
        <v>3642</v>
      </c>
      <c r="B668" s="49">
        <v>2009</v>
      </c>
      <c r="C668" s="24" t="s">
        <v>2197</v>
      </c>
      <c r="D668" s="49">
        <v>15</v>
      </c>
      <c r="E668" s="45" t="s">
        <v>3692</v>
      </c>
      <c r="F668" s="24" t="s">
        <v>4059</v>
      </c>
      <c r="G668" s="45" t="s">
        <v>7</v>
      </c>
      <c r="H668" s="45" t="s">
        <v>8</v>
      </c>
      <c r="I668" s="52" t="s">
        <v>1467</v>
      </c>
    </row>
    <row r="669" spans="1:9" x14ac:dyDescent="0.35">
      <c r="A669" s="33" t="s">
        <v>3642</v>
      </c>
      <c r="B669" s="36">
        <v>2008</v>
      </c>
      <c r="C669" s="30" t="s">
        <v>2197</v>
      </c>
      <c r="D669" s="36">
        <v>11</v>
      </c>
      <c r="E669" s="42" t="s">
        <v>2041</v>
      </c>
      <c r="F669" s="30" t="s">
        <v>4058</v>
      </c>
      <c r="G669" s="42" t="s">
        <v>7</v>
      </c>
      <c r="H669" s="42" t="s">
        <v>8</v>
      </c>
      <c r="I669" s="53" t="s">
        <v>1467</v>
      </c>
    </row>
    <row r="670" spans="1:9" x14ac:dyDescent="0.35">
      <c r="A670" s="34" t="s">
        <v>3638</v>
      </c>
      <c r="B670" s="49">
        <v>2019</v>
      </c>
      <c r="C670" s="24" t="s">
        <v>2196</v>
      </c>
      <c r="D670" s="49">
        <v>3</v>
      </c>
      <c r="E670" s="23" t="s">
        <v>6</v>
      </c>
      <c r="F670" s="24" t="s">
        <v>4058</v>
      </c>
      <c r="G670" s="23" t="s">
        <v>7</v>
      </c>
      <c r="H670" s="23" t="s">
        <v>8</v>
      </c>
      <c r="I670" s="52" t="s">
        <v>1467</v>
      </c>
    </row>
    <row r="671" spans="1:9" x14ac:dyDescent="0.35">
      <c r="A671" s="33" t="s">
        <v>3638</v>
      </c>
      <c r="B671" s="36">
        <v>2018</v>
      </c>
      <c r="C671" s="30" t="s">
        <v>2198</v>
      </c>
      <c r="D671" s="36">
        <v>20</v>
      </c>
      <c r="E671" s="37" t="s">
        <v>6</v>
      </c>
      <c r="F671" s="30" t="s">
        <v>4058</v>
      </c>
      <c r="G671" s="42" t="s">
        <v>7</v>
      </c>
      <c r="H671" s="42" t="s">
        <v>8</v>
      </c>
      <c r="I671" s="53" t="s">
        <v>1467</v>
      </c>
    </row>
    <row r="672" spans="1:9" x14ac:dyDescent="0.35">
      <c r="A672" s="34" t="s">
        <v>3638</v>
      </c>
      <c r="B672" s="49">
        <v>2017</v>
      </c>
      <c r="C672" s="24" t="s">
        <v>2198</v>
      </c>
      <c r="D672" s="49">
        <v>20</v>
      </c>
      <c r="E672" s="23" t="s">
        <v>2440</v>
      </c>
      <c r="F672" s="24" t="s">
        <v>4058</v>
      </c>
      <c r="G672" s="23" t="s">
        <v>7</v>
      </c>
      <c r="H672" s="23" t="s">
        <v>8</v>
      </c>
      <c r="I672" s="52" t="s">
        <v>1467</v>
      </c>
    </row>
    <row r="673" spans="1:9" x14ac:dyDescent="0.35">
      <c r="A673" s="33" t="s">
        <v>3638</v>
      </c>
      <c r="B673" s="36">
        <v>2013</v>
      </c>
      <c r="C673" s="30" t="s">
        <v>2197</v>
      </c>
      <c r="D673" s="36">
        <v>6</v>
      </c>
      <c r="E673" s="35" t="s">
        <v>1341</v>
      </c>
      <c r="F673" s="30" t="s">
        <v>4058</v>
      </c>
      <c r="G673" s="35" t="s">
        <v>7</v>
      </c>
      <c r="H673" s="35" t="s">
        <v>8</v>
      </c>
      <c r="I673" s="53" t="s">
        <v>1467</v>
      </c>
    </row>
    <row r="674" spans="1:9" x14ac:dyDescent="0.35">
      <c r="A674" s="34" t="s">
        <v>3638</v>
      </c>
      <c r="B674" s="49">
        <v>2012</v>
      </c>
      <c r="C674" s="24" t="s">
        <v>2198</v>
      </c>
      <c r="D674" s="49">
        <v>24</v>
      </c>
      <c r="E674" s="23" t="s">
        <v>1341</v>
      </c>
      <c r="F674" s="24" t="s">
        <v>4058</v>
      </c>
      <c r="G674" s="23" t="s">
        <v>7</v>
      </c>
      <c r="H674" s="23" t="s">
        <v>8</v>
      </c>
      <c r="I674" s="52" t="s">
        <v>1467</v>
      </c>
    </row>
    <row r="675" spans="1:9" x14ac:dyDescent="0.35">
      <c r="A675" s="33" t="s">
        <v>3638</v>
      </c>
      <c r="B675" s="36">
        <v>2011</v>
      </c>
      <c r="C675" s="30" t="s">
        <v>2197</v>
      </c>
      <c r="D675" s="36">
        <v>14</v>
      </c>
      <c r="E675" s="42" t="s">
        <v>2463</v>
      </c>
      <c r="F675" s="30" t="s">
        <v>4058</v>
      </c>
      <c r="G675" s="42" t="s">
        <v>7</v>
      </c>
      <c r="H675" s="42" t="s">
        <v>8</v>
      </c>
      <c r="I675" s="53" t="s">
        <v>1467</v>
      </c>
    </row>
    <row r="676" spans="1:9" x14ac:dyDescent="0.35">
      <c r="A676" s="34" t="s">
        <v>3638</v>
      </c>
      <c r="B676" s="49">
        <v>2009</v>
      </c>
      <c r="C676" s="24" t="s">
        <v>2198</v>
      </c>
      <c r="D676" s="49">
        <v>17</v>
      </c>
      <c r="E676" s="45" t="s">
        <v>2121</v>
      </c>
      <c r="F676" s="24" t="s">
        <v>4059</v>
      </c>
      <c r="G676" s="45" t="s">
        <v>7</v>
      </c>
      <c r="H676" s="45" t="s">
        <v>8</v>
      </c>
      <c r="I676" s="52" t="s">
        <v>1467</v>
      </c>
    </row>
    <row r="677" spans="1:9" x14ac:dyDescent="0.35">
      <c r="A677" s="33" t="s">
        <v>3638</v>
      </c>
      <c r="B677" s="36">
        <v>2009</v>
      </c>
      <c r="C677" s="30" t="s">
        <v>2197</v>
      </c>
      <c r="D677" s="36">
        <v>7</v>
      </c>
      <c r="E677" s="42" t="s">
        <v>2461</v>
      </c>
      <c r="F677" s="30" t="s">
        <v>4059</v>
      </c>
      <c r="G677" s="42" t="s">
        <v>7</v>
      </c>
      <c r="H677" s="42" t="s">
        <v>8</v>
      </c>
      <c r="I677" s="53" t="s">
        <v>1467</v>
      </c>
    </row>
    <row r="678" spans="1:9" x14ac:dyDescent="0.35">
      <c r="A678" s="34" t="s">
        <v>3638</v>
      </c>
      <c r="B678" s="49">
        <v>2008</v>
      </c>
      <c r="C678" s="24" t="s">
        <v>2197</v>
      </c>
      <c r="D678" s="49">
        <v>11</v>
      </c>
      <c r="E678" s="45" t="s">
        <v>2461</v>
      </c>
      <c r="F678" s="24" t="s">
        <v>4059</v>
      </c>
      <c r="G678" s="45" t="s">
        <v>7</v>
      </c>
      <c r="H678" s="45" t="s">
        <v>8</v>
      </c>
      <c r="I678" s="52" t="s">
        <v>1467</v>
      </c>
    </row>
    <row r="679" spans="1:9" x14ac:dyDescent="0.35">
      <c r="A679" s="33" t="s">
        <v>3637</v>
      </c>
      <c r="B679" s="36">
        <v>2017</v>
      </c>
      <c r="C679" s="30" t="s">
        <v>2198</v>
      </c>
      <c r="D679" s="36">
        <v>31</v>
      </c>
      <c r="E679" s="37" t="s">
        <v>2447</v>
      </c>
      <c r="F679" s="30" t="s">
        <v>4058</v>
      </c>
      <c r="G679" s="37" t="s">
        <v>7</v>
      </c>
      <c r="H679" s="37" t="s">
        <v>8</v>
      </c>
      <c r="I679" s="53" t="s">
        <v>1467</v>
      </c>
    </row>
    <row r="680" spans="1:9" x14ac:dyDescent="0.35">
      <c r="A680" s="34" t="s">
        <v>3637</v>
      </c>
      <c r="B680" s="49">
        <v>2013</v>
      </c>
      <c r="C680" s="24" t="s">
        <v>2196</v>
      </c>
      <c r="D680" s="49">
        <v>5</v>
      </c>
      <c r="E680" s="51" t="s">
        <v>1342</v>
      </c>
      <c r="F680" s="24" t="s">
        <v>4058</v>
      </c>
      <c r="G680" s="51" t="s">
        <v>7</v>
      </c>
      <c r="H680" s="51" t="s">
        <v>8</v>
      </c>
      <c r="I680" s="52" t="s">
        <v>1467</v>
      </c>
    </row>
    <row r="681" spans="1:9" x14ac:dyDescent="0.35">
      <c r="A681" s="33" t="s">
        <v>3637</v>
      </c>
      <c r="B681" s="36">
        <v>2010</v>
      </c>
      <c r="C681" s="30" t="s">
        <v>2197</v>
      </c>
      <c r="D681" s="36">
        <v>7</v>
      </c>
      <c r="E681" s="42" t="s">
        <v>2458</v>
      </c>
      <c r="F681" s="30" t="s">
        <v>4059</v>
      </c>
      <c r="G681" s="42" t="s">
        <v>7</v>
      </c>
      <c r="H681" s="42" t="s">
        <v>8</v>
      </c>
      <c r="I681" s="53" t="s">
        <v>1467</v>
      </c>
    </row>
    <row r="682" spans="1:9" x14ac:dyDescent="0.35">
      <c r="A682" s="34" t="s">
        <v>3637</v>
      </c>
      <c r="B682" s="49">
        <v>2009</v>
      </c>
      <c r="C682" s="24" t="s">
        <v>2196</v>
      </c>
      <c r="D682" s="49">
        <v>1</v>
      </c>
      <c r="E682" s="45" t="s">
        <v>1652</v>
      </c>
      <c r="F682" s="24" t="s">
        <v>4058</v>
      </c>
      <c r="G682" s="45" t="s">
        <v>7</v>
      </c>
      <c r="H682" s="45" t="s">
        <v>8</v>
      </c>
      <c r="I682" s="52" t="s">
        <v>1467</v>
      </c>
    </row>
    <row r="683" spans="1:9" x14ac:dyDescent="0.35">
      <c r="A683" s="33" t="s">
        <v>3637</v>
      </c>
      <c r="B683" s="36">
        <v>2009</v>
      </c>
      <c r="C683" s="30" t="s">
        <v>2197</v>
      </c>
      <c r="D683" s="36">
        <v>8</v>
      </c>
      <c r="E683" s="42" t="s">
        <v>1657</v>
      </c>
      <c r="F683" s="30" t="s">
        <v>4058</v>
      </c>
      <c r="G683" s="42" t="s">
        <v>7</v>
      </c>
      <c r="H683" s="42" t="s">
        <v>8</v>
      </c>
      <c r="I683" s="53" t="s">
        <v>1467</v>
      </c>
    </row>
    <row r="684" spans="1:9" x14ac:dyDescent="0.35">
      <c r="A684" s="34" t="s">
        <v>3637</v>
      </c>
      <c r="B684" s="49">
        <v>2008</v>
      </c>
      <c r="C684" s="24" t="s">
        <v>2196</v>
      </c>
      <c r="D684" s="49">
        <v>1</v>
      </c>
      <c r="E684" s="45" t="s">
        <v>1938</v>
      </c>
      <c r="F684" s="24" t="s">
        <v>4058</v>
      </c>
      <c r="G684" s="45" t="s">
        <v>7</v>
      </c>
      <c r="H684" s="45" t="s">
        <v>8</v>
      </c>
      <c r="I684" s="52" t="s">
        <v>1467</v>
      </c>
    </row>
    <row r="685" spans="1:9" x14ac:dyDescent="0.35">
      <c r="A685" s="33" t="s">
        <v>3637</v>
      </c>
      <c r="B685" s="36">
        <v>2008</v>
      </c>
      <c r="C685" s="30" t="s">
        <v>2196</v>
      </c>
      <c r="D685" s="36">
        <v>2</v>
      </c>
      <c r="E685" s="42" t="s">
        <v>1939</v>
      </c>
      <c r="F685" s="30" t="s">
        <v>4058</v>
      </c>
      <c r="G685" s="42" t="s">
        <v>7</v>
      </c>
      <c r="H685" s="42" t="s">
        <v>8</v>
      </c>
      <c r="I685" s="53" t="s">
        <v>1467</v>
      </c>
    </row>
    <row r="686" spans="1:9" x14ac:dyDescent="0.35">
      <c r="A686" s="34" t="s">
        <v>3639</v>
      </c>
      <c r="B686" s="49">
        <v>2017</v>
      </c>
      <c r="C686" s="24" t="s">
        <v>2198</v>
      </c>
      <c r="D686" s="49">
        <v>29</v>
      </c>
      <c r="E686" s="23" t="s">
        <v>2472</v>
      </c>
      <c r="F686" s="24" t="s">
        <v>4059</v>
      </c>
      <c r="G686" s="23" t="s">
        <v>1570</v>
      </c>
      <c r="H686" s="23" t="s">
        <v>31</v>
      </c>
      <c r="I686" s="52" t="s">
        <v>1467</v>
      </c>
    </row>
    <row r="687" spans="1:9" x14ac:dyDescent="0.35">
      <c r="A687" s="33" t="s">
        <v>3638</v>
      </c>
      <c r="B687" s="36">
        <v>2010</v>
      </c>
      <c r="C687" s="30" t="s">
        <v>2198</v>
      </c>
      <c r="D687" s="36">
        <v>28</v>
      </c>
      <c r="E687" s="42" t="s">
        <v>2473</v>
      </c>
      <c r="F687" s="30" t="s">
        <v>4058</v>
      </c>
      <c r="G687" s="42" t="s">
        <v>1843</v>
      </c>
      <c r="H687" s="42" t="s">
        <v>2155</v>
      </c>
      <c r="I687" s="53" t="s">
        <v>1467</v>
      </c>
    </row>
    <row r="688" spans="1:9" x14ac:dyDescent="0.35">
      <c r="A688" s="46" t="s">
        <v>3640</v>
      </c>
      <c r="B688" s="47">
        <v>2021</v>
      </c>
      <c r="C688" s="48" t="s">
        <v>2198</v>
      </c>
      <c r="D688" s="49">
        <v>29</v>
      </c>
      <c r="E688" s="44" t="s">
        <v>3910</v>
      </c>
      <c r="F688" s="24" t="s">
        <v>4058</v>
      </c>
      <c r="G688" s="45" t="s">
        <v>1365</v>
      </c>
      <c r="H688" s="45" t="s">
        <v>8</v>
      </c>
      <c r="I688" s="50" t="s">
        <v>1467</v>
      </c>
    </row>
    <row r="689" spans="1:9" x14ac:dyDescent="0.35">
      <c r="A689" s="33" t="s">
        <v>3639</v>
      </c>
      <c r="B689" s="36">
        <v>2013</v>
      </c>
      <c r="C689" s="30" t="s">
        <v>2197</v>
      </c>
      <c r="D689" s="36">
        <v>13</v>
      </c>
      <c r="E689" s="29" t="s">
        <v>1364</v>
      </c>
      <c r="F689" s="30" t="s">
        <v>4059</v>
      </c>
      <c r="G689" s="29" t="s">
        <v>1365</v>
      </c>
      <c r="H689" s="29" t="s">
        <v>8</v>
      </c>
      <c r="I689" s="53" t="s">
        <v>1467</v>
      </c>
    </row>
    <row r="690" spans="1:9" x14ac:dyDescent="0.35">
      <c r="A690" s="34" t="s">
        <v>3637</v>
      </c>
      <c r="B690" s="49">
        <v>2009</v>
      </c>
      <c r="C690" s="24" t="s">
        <v>2197</v>
      </c>
      <c r="D690" s="49">
        <v>7</v>
      </c>
      <c r="E690" s="32" t="s">
        <v>1656</v>
      </c>
      <c r="F690" s="24" t="s">
        <v>4059</v>
      </c>
      <c r="G690" s="32" t="s">
        <v>1365</v>
      </c>
      <c r="H690" s="32" t="s">
        <v>8</v>
      </c>
      <c r="I690" s="52" t="s">
        <v>1467</v>
      </c>
    </row>
    <row r="691" spans="1:9" x14ac:dyDescent="0.35">
      <c r="A691" s="33" t="s">
        <v>3634</v>
      </c>
      <c r="B691" s="36">
        <v>2013</v>
      </c>
      <c r="C691" s="30" t="s">
        <v>2197</v>
      </c>
      <c r="D691" s="36">
        <v>6</v>
      </c>
      <c r="E691" s="29" t="s">
        <v>1384</v>
      </c>
      <c r="F691" s="30" t="s">
        <v>4059</v>
      </c>
      <c r="G691" s="29" t="s">
        <v>605</v>
      </c>
      <c r="H691" s="29" t="s">
        <v>8</v>
      </c>
      <c r="I691" s="53" t="s">
        <v>1467</v>
      </c>
    </row>
    <row r="692" spans="1:9" x14ac:dyDescent="0.35">
      <c r="A692" s="34" t="s">
        <v>3634</v>
      </c>
      <c r="B692" s="49">
        <v>2011</v>
      </c>
      <c r="C692" s="24" t="s">
        <v>2198</v>
      </c>
      <c r="D692" s="49">
        <v>18</v>
      </c>
      <c r="E692" s="45" t="s">
        <v>2480</v>
      </c>
      <c r="F692" s="24" t="s">
        <v>4058</v>
      </c>
      <c r="G692" s="45" t="s">
        <v>605</v>
      </c>
      <c r="H692" s="45" t="s">
        <v>8</v>
      </c>
      <c r="I692" s="52" t="s">
        <v>1467</v>
      </c>
    </row>
    <row r="693" spans="1:9" x14ac:dyDescent="0.35">
      <c r="A693" s="33" t="s">
        <v>3634</v>
      </c>
      <c r="B693" s="36">
        <v>2009</v>
      </c>
      <c r="C693" s="30" t="s">
        <v>2198</v>
      </c>
      <c r="D693" s="36">
        <v>23</v>
      </c>
      <c r="E693" s="42" t="s">
        <v>1753</v>
      </c>
      <c r="F693" s="30" t="s">
        <v>4059</v>
      </c>
      <c r="G693" s="42" t="s">
        <v>605</v>
      </c>
      <c r="H693" s="42" t="s">
        <v>8</v>
      </c>
      <c r="I693" s="53" t="s">
        <v>1467</v>
      </c>
    </row>
    <row r="694" spans="1:9" x14ac:dyDescent="0.35">
      <c r="A694" s="34" t="s">
        <v>3634</v>
      </c>
      <c r="B694" s="49">
        <v>2008</v>
      </c>
      <c r="C694" s="24" t="s">
        <v>2196</v>
      </c>
      <c r="D694" s="49">
        <v>2</v>
      </c>
      <c r="E694" s="45" t="s">
        <v>1872</v>
      </c>
      <c r="F694" s="24" t="s">
        <v>4059</v>
      </c>
      <c r="G694" s="45" t="s">
        <v>605</v>
      </c>
      <c r="H694" s="45" t="s">
        <v>8</v>
      </c>
      <c r="I694" s="52" t="s">
        <v>1467</v>
      </c>
    </row>
    <row r="695" spans="1:9" x14ac:dyDescent="0.35">
      <c r="A695" s="33" t="s">
        <v>3634</v>
      </c>
      <c r="B695" s="36">
        <v>2008</v>
      </c>
      <c r="C695" s="30" t="s">
        <v>2197</v>
      </c>
      <c r="D695" s="36">
        <v>15</v>
      </c>
      <c r="E695" s="42" t="s">
        <v>1888</v>
      </c>
      <c r="F695" s="30" t="s">
        <v>4059</v>
      </c>
      <c r="G695" s="42" t="s">
        <v>605</v>
      </c>
      <c r="H695" s="42" t="s">
        <v>8</v>
      </c>
      <c r="I695" s="53" t="s">
        <v>1467</v>
      </c>
    </row>
    <row r="696" spans="1:9" x14ac:dyDescent="0.35">
      <c r="A696" s="34" t="s">
        <v>3635</v>
      </c>
      <c r="B696" s="49">
        <v>2011</v>
      </c>
      <c r="C696" s="24" t="s">
        <v>2198</v>
      </c>
      <c r="D696" s="49">
        <v>26</v>
      </c>
      <c r="E696" s="45" t="s">
        <v>2478</v>
      </c>
      <c r="F696" s="24" t="s">
        <v>4059</v>
      </c>
      <c r="G696" s="45" t="s">
        <v>605</v>
      </c>
      <c r="H696" s="45" t="s">
        <v>8</v>
      </c>
      <c r="I696" s="52" t="s">
        <v>1467</v>
      </c>
    </row>
    <row r="697" spans="1:9" x14ac:dyDescent="0.35">
      <c r="A697" s="33" t="s">
        <v>3636</v>
      </c>
      <c r="B697" s="36">
        <v>2016</v>
      </c>
      <c r="C697" s="30" t="s">
        <v>2197</v>
      </c>
      <c r="D697" s="36">
        <v>9</v>
      </c>
      <c r="E697" s="37" t="s">
        <v>2475</v>
      </c>
      <c r="F697" s="30" t="s">
        <v>4058</v>
      </c>
      <c r="G697" s="37" t="s">
        <v>605</v>
      </c>
      <c r="H697" s="37" t="s">
        <v>8</v>
      </c>
      <c r="I697" s="53" t="s">
        <v>1467</v>
      </c>
    </row>
    <row r="698" spans="1:9" x14ac:dyDescent="0.35">
      <c r="A698" s="34" t="s">
        <v>3636</v>
      </c>
      <c r="B698" s="49">
        <v>2012</v>
      </c>
      <c r="C698" s="24" t="s">
        <v>2198</v>
      </c>
      <c r="D698" s="49">
        <v>20</v>
      </c>
      <c r="E698" s="23" t="s">
        <v>2476</v>
      </c>
      <c r="F698" s="24" t="s">
        <v>4059</v>
      </c>
      <c r="G698" s="23" t="s">
        <v>605</v>
      </c>
      <c r="H698" s="23" t="s">
        <v>8</v>
      </c>
      <c r="I698" s="52" t="s">
        <v>1467</v>
      </c>
    </row>
    <row r="699" spans="1:9" x14ac:dyDescent="0.35">
      <c r="A699" s="33" t="s">
        <v>3636</v>
      </c>
      <c r="B699" s="36">
        <v>2011</v>
      </c>
      <c r="C699" s="30" t="s">
        <v>2198</v>
      </c>
      <c r="D699" s="36">
        <v>22</v>
      </c>
      <c r="E699" s="42" t="s">
        <v>2479</v>
      </c>
      <c r="F699" s="30" t="s">
        <v>4059</v>
      </c>
      <c r="G699" s="42" t="s">
        <v>605</v>
      </c>
      <c r="H699" s="42" t="s">
        <v>8</v>
      </c>
      <c r="I699" s="53" t="s">
        <v>1467</v>
      </c>
    </row>
    <row r="700" spans="1:9" x14ac:dyDescent="0.35">
      <c r="A700" s="34" t="s">
        <v>3641</v>
      </c>
      <c r="B700" s="49">
        <v>2011</v>
      </c>
      <c r="C700" s="24" t="s">
        <v>2198</v>
      </c>
      <c r="D700" s="49">
        <v>29</v>
      </c>
      <c r="E700" s="45" t="s">
        <v>2481</v>
      </c>
      <c r="F700" s="24" t="s">
        <v>4059</v>
      </c>
      <c r="G700" s="45" t="s">
        <v>605</v>
      </c>
      <c r="H700" s="45" t="s">
        <v>8</v>
      </c>
      <c r="I700" s="52" t="s">
        <v>1467</v>
      </c>
    </row>
    <row r="701" spans="1:9" x14ac:dyDescent="0.35">
      <c r="A701" s="33" t="s">
        <v>3641</v>
      </c>
      <c r="B701" s="36">
        <v>2008</v>
      </c>
      <c r="C701" s="30" t="s">
        <v>2197</v>
      </c>
      <c r="D701" s="36">
        <v>13</v>
      </c>
      <c r="E701" s="42" t="s">
        <v>1919</v>
      </c>
      <c r="F701" s="30" t="s">
        <v>4058</v>
      </c>
      <c r="G701" s="42" t="s">
        <v>605</v>
      </c>
      <c r="H701" s="42" t="s">
        <v>8</v>
      </c>
      <c r="I701" s="53" t="s">
        <v>1467</v>
      </c>
    </row>
    <row r="702" spans="1:9" x14ac:dyDescent="0.35">
      <c r="A702" s="34" t="s">
        <v>3640</v>
      </c>
      <c r="B702" s="49">
        <v>2019</v>
      </c>
      <c r="C702" s="24" t="s">
        <v>2198</v>
      </c>
      <c r="D702" s="49">
        <v>16</v>
      </c>
      <c r="E702" s="23" t="s">
        <v>2474</v>
      </c>
      <c r="F702" s="24" t="s">
        <v>4058</v>
      </c>
      <c r="G702" s="23" t="s">
        <v>605</v>
      </c>
      <c r="H702" s="23" t="s">
        <v>8</v>
      </c>
      <c r="I702" s="52" t="s">
        <v>1467</v>
      </c>
    </row>
    <row r="703" spans="1:9" x14ac:dyDescent="0.35">
      <c r="A703" s="33" t="s">
        <v>3640</v>
      </c>
      <c r="B703" s="36">
        <v>2014</v>
      </c>
      <c r="C703" s="30" t="s">
        <v>2197</v>
      </c>
      <c r="D703" s="36">
        <v>13</v>
      </c>
      <c r="E703" s="29" t="s">
        <v>1113</v>
      </c>
      <c r="F703" s="30" t="s">
        <v>4058</v>
      </c>
      <c r="G703" s="29" t="s">
        <v>605</v>
      </c>
      <c r="H703" s="29" t="s">
        <v>8</v>
      </c>
      <c r="I703" s="53" t="s">
        <v>1467</v>
      </c>
    </row>
    <row r="704" spans="1:9" x14ac:dyDescent="0.35">
      <c r="A704" s="34" t="s">
        <v>3640</v>
      </c>
      <c r="B704" s="49">
        <v>2013</v>
      </c>
      <c r="C704" s="24" t="s">
        <v>2198</v>
      </c>
      <c r="D704" s="49">
        <v>19</v>
      </c>
      <c r="E704" s="32" t="s">
        <v>1385</v>
      </c>
      <c r="F704" s="24" t="s">
        <v>4059</v>
      </c>
      <c r="G704" s="32" t="s">
        <v>605</v>
      </c>
      <c r="H704" s="32" t="s">
        <v>8</v>
      </c>
      <c r="I704" s="52" t="s">
        <v>1467</v>
      </c>
    </row>
    <row r="705" spans="1:9" x14ac:dyDescent="0.35">
      <c r="A705" s="33" t="s">
        <v>3639</v>
      </c>
      <c r="B705" s="36">
        <v>2015</v>
      </c>
      <c r="C705" s="30" t="s">
        <v>2198</v>
      </c>
      <c r="D705" s="36">
        <v>27</v>
      </c>
      <c r="E705" s="42" t="s">
        <v>1452</v>
      </c>
      <c r="F705" s="30" t="s">
        <v>4059</v>
      </c>
      <c r="G705" s="42" t="s">
        <v>605</v>
      </c>
      <c r="H705" s="42" t="s">
        <v>8</v>
      </c>
      <c r="I705" s="53" t="s">
        <v>1467</v>
      </c>
    </row>
    <row r="706" spans="1:9" x14ac:dyDescent="0.35">
      <c r="A706" s="34" t="s">
        <v>3639</v>
      </c>
      <c r="B706" s="49">
        <v>2008</v>
      </c>
      <c r="C706" s="24" t="s">
        <v>2196</v>
      </c>
      <c r="D706" s="49">
        <v>4</v>
      </c>
      <c r="E706" s="45" t="s">
        <v>1973</v>
      </c>
      <c r="F706" s="24" t="s">
        <v>4058</v>
      </c>
      <c r="G706" s="45" t="s">
        <v>605</v>
      </c>
      <c r="H706" s="45" t="s">
        <v>8</v>
      </c>
      <c r="I706" s="52" t="s">
        <v>1467</v>
      </c>
    </row>
    <row r="707" spans="1:9" x14ac:dyDescent="0.35">
      <c r="A707" s="33" t="s">
        <v>3639</v>
      </c>
      <c r="B707" s="36">
        <v>2008</v>
      </c>
      <c r="C707" s="30" t="s">
        <v>2197</v>
      </c>
      <c r="D707" s="36">
        <v>15</v>
      </c>
      <c r="E707" s="42" t="s">
        <v>1984</v>
      </c>
      <c r="F707" s="30" t="s">
        <v>4058</v>
      </c>
      <c r="G707" s="42" t="s">
        <v>605</v>
      </c>
      <c r="H707" s="42" t="s">
        <v>8</v>
      </c>
      <c r="I707" s="53" t="s">
        <v>1467</v>
      </c>
    </row>
    <row r="708" spans="1:9" x14ac:dyDescent="0.35">
      <c r="A708" s="46" t="s">
        <v>3642</v>
      </c>
      <c r="B708" s="47">
        <v>2021</v>
      </c>
      <c r="C708" s="48" t="s">
        <v>2198</v>
      </c>
      <c r="D708" s="49">
        <v>28</v>
      </c>
      <c r="E708" s="44" t="s">
        <v>3938</v>
      </c>
      <c r="F708" s="24" t="s">
        <v>4058</v>
      </c>
      <c r="G708" s="45" t="s">
        <v>605</v>
      </c>
      <c r="H708" s="45" t="s">
        <v>8</v>
      </c>
      <c r="I708" s="50" t="s">
        <v>1467</v>
      </c>
    </row>
    <row r="709" spans="1:9" x14ac:dyDescent="0.35">
      <c r="A709" s="33" t="s">
        <v>3642</v>
      </c>
      <c r="B709" s="36">
        <v>2018</v>
      </c>
      <c r="C709" s="30" t="s">
        <v>2198</v>
      </c>
      <c r="D709" s="36">
        <v>21</v>
      </c>
      <c r="E709" s="42" t="s">
        <v>604</v>
      </c>
      <c r="F709" s="30" t="s">
        <v>4058</v>
      </c>
      <c r="G709" s="42" t="s">
        <v>605</v>
      </c>
      <c r="H709" s="42" t="s">
        <v>8</v>
      </c>
      <c r="I709" s="53" t="s">
        <v>1467</v>
      </c>
    </row>
    <row r="710" spans="1:9" x14ac:dyDescent="0.35">
      <c r="A710" s="34" t="s">
        <v>3642</v>
      </c>
      <c r="B710" s="49">
        <v>2014</v>
      </c>
      <c r="C710" s="24" t="s">
        <v>2198</v>
      </c>
      <c r="D710" s="49">
        <v>29</v>
      </c>
      <c r="E710" s="32" t="s">
        <v>1112</v>
      </c>
      <c r="F710" s="24" t="s">
        <v>4058</v>
      </c>
      <c r="G710" s="32" t="s">
        <v>605</v>
      </c>
      <c r="H710" s="32" t="s">
        <v>8</v>
      </c>
      <c r="I710" s="52" t="s">
        <v>1467</v>
      </c>
    </row>
    <row r="711" spans="1:9" x14ac:dyDescent="0.35">
      <c r="A711" s="33" t="s">
        <v>3642</v>
      </c>
      <c r="B711" s="36">
        <v>2012</v>
      </c>
      <c r="C711" s="30" t="s">
        <v>2197</v>
      </c>
      <c r="D711" s="36">
        <v>12</v>
      </c>
      <c r="E711" s="37" t="s">
        <v>2477</v>
      </c>
      <c r="F711" s="30" t="s">
        <v>4058</v>
      </c>
      <c r="G711" s="37" t="s">
        <v>605</v>
      </c>
      <c r="H711" s="37" t="s">
        <v>8</v>
      </c>
      <c r="I711" s="53" t="s">
        <v>1467</v>
      </c>
    </row>
    <row r="712" spans="1:9" x14ac:dyDescent="0.35">
      <c r="A712" s="34" t="s">
        <v>3642</v>
      </c>
      <c r="B712" s="49">
        <v>2009</v>
      </c>
      <c r="C712" s="24" t="s">
        <v>2197</v>
      </c>
      <c r="D712" s="49">
        <v>9</v>
      </c>
      <c r="E712" s="45" t="s">
        <v>1714</v>
      </c>
      <c r="F712" s="24" t="s">
        <v>4058</v>
      </c>
      <c r="G712" s="45" t="s">
        <v>605</v>
      </c>
      <c r="H712" s="45" t="s">
        <v>8</v>
      </c>
      <c r="I712" s="52" t="s">
        <v>1467</v>
      </c>
    </row>
    <row r="713" spans="1:9" x14ac:dyDescent="0.35">
      <c r="A713" s="33" t="s">
        <v>3638</v>
      </c>
      <c r="B713" s="36">
        <v>2008</v>
      </c>
      <c r="C713" s="30" t="s">
        <v>2198</v>
      </c>
      <c r="D713" s="36">
        <v>19</v>
      </c>
      <c r="E713" s="42" t="s">
        <v>2081</v>
      </c>
      <c r="F713" s="30" t="s">
        <v>4058</v>
      </c>
      <c r="G713" s="42" t="s">
        <v>605</v>
      </c>
      <c r="H713" s="42" t="s">
        <v>8</v>
      </c>
      <c r="I713" s="53" t="s">
        <v>1467</v>
      </c>
    </row>
    <row r="714" spans="1:9" x14ac:dyDescent="0.35">
      <c r="A714" s="34" t="s">
        <v>3637</v>
      </c>
      <c r="B714" s="49">
        <v>2015</v>
      </c>
      <c r="C714" s="24" t="s">
        <v>2197</v>
      </c>
      <c r="D714" s="49">
        <v>14</v>
      </c>
      <c r="E714" s="45" t="s">
        <v>2482</v>
      </c>
      <c r="F714" s="24" t="s">
        <v>4058</v>
      </c>
      <c r="G714" s="45" t="s">
        <v>605</v>
      </c>
      <c r="H714" s="45" t="s">
        <v>8</v>
      </c>
      <c r="I714" s="52" t="s">
        <v>1467</v>
      </c>
    </row>
    <row r="715" spans="1:9" x14ac:dyDescent="0.35">
      <c r="A715" s="33" t="s">
        <v>3637</v>
      </c>
      <c r="B715" s="36">
        <v>2009</v>
      </c>
      <c r="C715" s="30" t="s">
        <v>2196</v>
      </c>
      <c r="D715" s="36">
        <v>2</v>
      </c>
      <c r="E715" s="42" t="s">
        <v>1967</v>
      </c>
      <c r="F715" s="30" t="s">
        <v>4058</v>
      </c>
      <c r="G715" s="42" t="s">
        <v>605</v>
      </c>
      <c r="H715" s="42" t="s">
        <v>8</v>
      </c>
      <c r="I715" s="53" t="s">
        <v>1467</v>
      </c>
    </row>
    <row r="716" spans="1:9" x14ac:dyDescent="0.35">
      <c r="A716" s="34" t="s">
        <v>3637</v>
      </c>
      <c r="B716" s="49">
        <v>2008</v>
      </c>
      <c r="C716" s="24" t="s">
        <v>2198</v>
      </c>
      <c r="D716" s="49">
        <v>27</v>
      </c>
      <c r="E716" s="45" t="s">
        <v>1967</v>
      </c>
      <c r="F716" s="24" t="s">
        <v>4058</v>
      </c>
      <c r="G716" s="45" t="s">
        <v>605</v>
      </c>
      <c r="H716" s="45" t="s">
        <v>8</v>
      </c>
      <c r="I716" s="52" t="s">
        <v>1467</v>
      </c>
    </row>
    <row r="717" spans="1:9" x14ac:dyDescent="0.35">
      <c r="A717" s="33" t="s">
        <v>3640</v>
      </c>
      <c r="B717" s="36">
        <v>2013</v>
      </c>
      <c r="C717" s="30" t="s">
        <v>2198</v>
      </c>
      <c r="D717" s="36">
        <v>21</v>
      </c>
      <c r="E717" s="29" t="s">
        <v>1396</v>
      </c>
      <c r="F717" s="30" t="s">
        <v>4059</v>
      </c>
      <c r="G717" s="29" t="s">
        <v>1123</v>
      </c>
      <c r="H717" s="29" t="s">
        <v>8</v>
      </c>
      <c r="I717" s="53" t="s">
        <v>1467</v>
      </c>
    </row>
    <row r="718" spans="1:9" x14ac:dyDescent="0.35">
      <c r="A718" s="34" t="s">
        <v>3640</v>
      </c>
      <c r="B718" s="49">
        <v>2013</v>
      </c>
      <c r="C718" s="24" t="s">
        <v>2198</v>
      </c>
      <c r="D718" s="49">
        <v>22</v>
      </c>
      <c r="E718" s="32" t="s">
        <v>1397</v>
      </c>
      <c r="F718" s="24" t="s">
        <v>4059</v>
      </c>
      <c r="G718" s="32" t="s">
        <v>1123</v>
      </c>
      <c r="H718" s="32" t="s">
        <v>8</v>
      </c>
      <c r="I718" s="52" t="s">
        <v>1467</v>
      </c>
    </row>
    <row r="719" spans="1:9" x14ac:dyDescent="0.35">
      <c r="A719" s="33" t="s">
        <v>3639</v>
      </c>
      <c r="B719" s="36">
        <v>2014</v>
      </c>
      <c r="C719" s="30" t="s">
        <v>2198</v>
      </c>
      <c r="D719" s="36">
        <v>25</v>
      </c>
      <c r="E719" s="29" t="s">
        <v>1122</v>
      </c>
      <c r="F719" s="30" t="s">
        <v>4058</v>
      </c>
      <c r="G719" s="29" t="s">
        <v>1123</v>
      </c>
      <c r="H719" s="29" t="s">
        <v>8</v>
      </c>
      <c r="I719" s="53" t="s">
        <v>1467</v>
      </c>
    </row>
    <row r="720" spans="1:9" x14ac:dyDescent="0.35">
      <c r="A720" s="34" t="s">
        <v>3639</v>
      </c>
      <c r="B720" s="49">
        <v>2012</v>
      </c>
      <c r="C720" s="24" t="s">
        <v>2198</v>
      </c>
      <c r="D720" s="49">
        <v>29</v>
      </c>
      <c r="E720" s="23" t="s">
        <v>2483</v>
      </c>
      <c r="F720" s="24" t="s">
        <v>4058</v>
      </c>
      <c r="G720" s="23" t="s">
        <v>1123</v>
      </c>
      <c r="H720" s="23" t="s">
        <v>8</v>
      </c>
      <c r="I720" s="52" t="s">
        <v>1467</v>
      </c>
    </row>
    <row r="721" spans="1:9" x14ac:dyDescent="0.35">
      <c r="A721" s="33" t="s">
        <v>3639</v>
      </c>
      <c r="B721" s="36">
        <v>2009</v>
      </c>
      <c r="C721" s="30" t="s">
        <v>2198</v>
      </c>
      <c r="D721" s="36">
        <v>27</v>
      </c>
      <c r="E721" s="29" t="s">
        <v>1784</v>
      </c>
      <c r="F721" s="30" t="s">
        <v>4059</v>
      </c>
      <c r="G721" s="29" t="s">
        <v>1123</v>
      </c>
      <c r="H721" s="29" t="s">
        <v>8</v>
      </c>
      <c r="I721" s="53" t="s">
        <v>1467</v>
      </c>
    </row>
    <row r="722" spans="1:9" x14ac:dyDescent="0.35">
      <c r="A722" s="34" t="s">
        <v>3635</v>
      </c>
      <c r="B722" s="49">
        <v>2012</v>
      </c>
      <c r="C722" s="24" t="s">
        <v>2198</v>
      </c>
      <c r="D722" s="49">
        <v>28</v>
      </c>
      <c r="E722" s="23" t="s">
        <v>2484</v>
      </c>
      <c r="F722" s="24" t="s">
        <v>4058</v>
      </c>
      <c r="G722" s="23" t="s">
        <v>418</v>
      </c>
      <c r="H722" s="23" t="s">
        <v>8</v>
      </c>
      <c r="I722" s="52" t="s">
        <v>1467</v>
      </c>
    </row>
    <row r="723" spans="1:9" x14ac:dyDescent="0.35">
      <c r="A723" s="33" t="s">
        <v>3636</v>
      </c>
      <c r="B723" s="36">
        <v>2009</v>
      </c>
      <c r="C723" s="30" t="s">
        <v>2198</v>
      </c>
      <c r="D723" s="36">
        <v>21</v>
      </c>
      <c r="E723" s="42" t="s">
        <v>1697</v>
      </c>
      <c r="F723" s="30" t="s">
        <v>4059</v>
      </c>
      <c r="G723" s="42" t="s">
        <v>418</v>
      </c>
      <c r="H723" s="42" t="s">
        <v>8</v>
      </c>
      <c r="I723" s="53" t="s">
        <v>1467</v>
      </c>
    </row>
    <row r="724" spans="1:9" x14ac:dyDescent="0.35">
      <c r="A724" s="46" t="s">
        <v>3641</v>
      </c>
      <c r="B724" s="47">
        <v>2021</v>
      </c>
      <c r="C724" s="48" t="s">
        <v>2198</v>
      </c>
      <c r="D724" s="49">
        <v>19</v>
      </c>
      <c r="E724" s="44" t="s">
        <v>3840</v>
      </c>
      <c r="F724" s="24" t="s">
        <v>4058</v>
      </c>
      <c r="G724" s="45" t="s">
        <v>418</v>
      </c>
      <c r="H724" s="45" t="s">
        <v>8</v>
      </c>
      <c r="I724" s="50" t="s">
        <v>1467</v>
      </c>
    </row>
    <row r="725" spans="1:9" x14ac:dyDescent="0.35">
      <c r="A725" s="33" t="s">
        <v>3641</v>
      </c>
      <c r="B725" s="36">
        <v>2015</v>
      </c>
      <c r="C725" s="30" t="s">
        <v>2197</v>
      </c>
      <c r="D725" s="36">
        <v>12</v>
      </c>
      <c r="E725" s="42" t="s">
        <v>2488</v>
      </c>
      <c r="F725" s="30" t="s">
        <v>4058</v>
      </c>
      <c r="G725" s="42" t="s">
        <v>418</v>
      </c>
      <c r="H725" s="42" t="s">
        <v>8</v>
      </c>
      <c r="I725" s="53" t="s">
        <v>1467</v>
      </c>
    </row>
    <row r="726" spans="1:9" x14ac:dyDescent="0.35">
      <c r="A726" s="34" t="s">
        <v>3641</v>
      </c>
      <c r="B726" s="49">
        <v>2008</v>
      </c>
      <c r="C726" s="24" t="s">
        <v>2198</v>
      </c>
      <c r="D726" s="49">
        <v>20</v>
      </c>
      <c r="E726" s="45" t="s">
        <v>1926</v>
      </c>
      <c r="F726" s="24" t="s">
        <v>4059</v>
      </c>
      <c r="G726" s="45" t="s">
        <v>418</v>
      </c>
      <c r="H726" s="45" t="s">
        <v>8</v>
      </c>
      <c r="I726" s="52" t="s">
        <v>1467</v>
      </c>
    </row>
    <row r="727" spans="1:9" x14ac:dyDescent="0.35">
      <c r="A727" s="33" t="s">
        <v>3640</v>
      </c>
      <c r="B727" s="36">
        <v>2020</v>
      </c>
      <c r="C727" s="30" t="s">
        <v>2198</v>
      </c>
      <c r="D727" s="36">
        <v>21</v>
      </c>
      <c r="E727" s="41" t="s">
        <v>248</v>
      </c>
      <c r="F727" s="30" t="s">
        <v>4058</v>
      </c>
      <c r="G727" s="41" t="s">
        <v>418</v>
      </c>
      <c r="H727" s="41" t="s">
        <v>8</v>
      </c>
      <c r="I727" s="53" t="s">
        <v>1467</v>
      </c>
    </row>
    <row r="728" spans="1:9" x14ac:dyDescent="0.35">
      <c r="A728" s="34" t="s">
        <v>3639</v>
      </c>
      <c r="B728" s="49">
        <v>2013</v>
      </c>
      <c r="C728" s="24" t="s">
        <v>2197</v>
      </c>
      <c r="D728" s="49">
        <v>11</v>
      </c>
      <c r="E728" s="32" t="s">
        <v>1409</v>
      </c>
      <c r="F728" s="24" t="s">
        <v>4059</v>
      </c>
      <c r="G728" s="32" t="s">
        <v>418</v>
      </c>
      <c r="H728" s="32" t="s">
        <v>8</v>
      </c>
      <c r="I728" s="52" t="s">
        <v>1467</v>
      </c>
    </row>
    <row r="729" spans="1:9" x14ac:dyDescent="0.35">
      <c r="A729" s="33" t="s">
        <v>3639</v>
      </c>
      <c r="B729" s="36">
        <v>2012</v>
      </c>
      <c r="C729" s="30" t="s">
        <v>2197</v>
      </c>
      <c r="D729" s="36">
        <v>8</v>
      </c>
      <c r="E729" s="37" t="s">
        <v>2485</v>
      </c>
      <c r="F729" s="30" t="s">
        <v>4058</v>
      </c>
      <c r="G729" s="37" t="s">
        <v>418</v>
      </c>
      <c r="H729" s="37" t="s">
        <v>8</v>
      </c>
      <c r="I729" s="53" t="s">
        <v>1467</v>
      </c>
    </row>
    <row r="730" spans="1:9" x14ac:dyDescent="0.35">
      <c r="A730" s="34" t="s">
        <v>3639</v>
      </c>
      <c r="B730" s="49">
        <v>2011</v>
      </c>
      <c r="C730" s="24" t="s">
        <v>2197</v>
      </c>
      <c r="D730" s="49">
        <v>9</v>
      </c>
      <c r="E730" s="45" t="s">
        <v>3705</v>
      </c>
      <c r="F730" s="24" t="s">
        <v>4059</v>
      </c>
      <c r="G730" s="45" t="s">
        <v>418</v>
      </c>
      <c r="H730" s="45" t="s">
        <v>8</v>
      </c>
      <c r="I730" s="52" t="s">
        <v>1467</v>
      </c>
    </row>
    <row r="731" spans="1:9" x14ac:dyDescent="0.35">
      <c r="A731" s="33" t="s">
        <v>3639</v>
      </c>
      <c r="B731" s="36">
        <v>2010</v>
      </c>
      <c r="C731" s="30" t="s">
        <v>2196</v>
      </c>
      <c r="D731" s="36">
        <v>3</v>
      </c>
      <c r="E731" s="42" t="s">
        <v>2487</v>
      </c>
      <c r="F731" s="30" t="s">
        <v>4059</v>
      </c>
      <c r="G731" s="42" t="s">
        <v>418</v>
      </c>
      <c r="H731" s="42" t="s">
        <v>8</v>
      </c>
      <c r="I731" s="53" t="s">
        <v>1467</v>
      </c>
    </row>
    <row r="732" spans="1:9" x14ac:dyDescent="0.35">
      <c r="A732" s="34" t="s">
        <v>3639</v>
      </c>
      <c r="B732" s="49">
        <v>2009</v>
      </c>
      <c r="C732" s="24" t="s">
        <v>2196</v>
      </c>
      <c r="D732" s="49">
        <v>3</v>
      </c>
      <c r="E732" s="45" t="s">
        <v>1760</v>
      </c>
      <c r="F732" s="24" t="s">
        <v>4058</v>
      </c>
      <c r="G732" s="45" t="s">
        <v>418</v>
      </c>
      <c r="H732" s="45" t="s">
        <v>8</v>
      </c>
      <c r="I732" s="52" t="s">
        <v>1467</v>
      </c>
    </row>
    <row r="733" spans="1:9" x14ac:dyDescent="0.35">
      <c r="A733" s="33" t="s">
        <v>3639</v>
      </c>
      <c r="B733" s="36">
        <v>2008</v>
      </c>
      <c r="C733" s="30" t="s">
        <v>2196</v>
      </c>
      <c r="D733" s="36">
        <v>3</v>
      </c>
      <c r="E733" s="42" t="s">
        <v>1760</v>
      </c>
      <c r="F733" s="30" t="s">
        <v>4058</v>
      </c>
      <c r="G733" s="42" t="s">
        <v>418</v>
      </c>
      <c r="H733" s="42" t="s">
        <v>8</v>
      </c>
      <c r="I733" s="53" t="s">
        <v>1467</v>
      </c>
    </row>
    <row r="734" spans="1:9" x14ac:dyDescent="0.35">
      <c r="A734" s="34" t="s">
        <v>3642</v>
      </c>
      <c r="B734" s="49">
        <v>2018</v>
      </c>
      <c r="C734" s="24" t="s">
        <v>2197</v>
      </c>
      <c r="D734" s="49">
        <v>10</v>
      </c>
      <c r="E734" s="45" t="s">
        <v>593</v>
      </c>
      <c r="F734" s="24" t="s">
        <v>4058</v>
      </c>
      <c r="G734" s="45" t="s">
        <v>418</v>
      </c>
      <c r="H734" s="45" t="s">
        <v>8</v>
      </c>
      <c r="I734" s="52" t="s">
        <v>1467</v>
      </c>
    </row>
    <row r="735" spans="1:9" x14ac:dyDescent="0.35">
      <c r="A735" s="33" t="s">
        <v>3642</v>
      </c>
      <c r="B735" s="36">
        <v>2010</v>
      </c>
      <c r="C735" s="30" t="s">
        <v>2198</v>
      </c>
      <c r="D735" s="36">
        <v>27</v>
      </c>
      <c r="E735" s="42" t="s">
        <v>3704</v>
      </c>
      <c r="F735" s="30" t="s">
        <v>4058</v>
      </c>
      <c r="G735" s="42" t="s">
        <v>418</v>
      </c>
      <c r="H735" s="42" t="s">
        <v>8</v>
      </c>
      <c r="I735" s="53" t="s">
        <v>1467</v>
      </c>
    </row>
    <row r="736" spans="1:9" x14ac:dyDescent="0.35">
      <c r="A736" s="34" t="s">
        <v>3642</v>
      </c>
      <c r="B736" s="49">
        <v>2010</v>
      </c>
      <c r="C736" s="24" t="s">
        <v>2196</v>
      </c>
      <c r="D736" s="49">
        <v>4</v>
      </c>
      <c r="E736" s="45" t="s">
        <v>2486</v>
      </c>
      <c r="F736" s="24" t="s">
        <v>4058</v>
      </c>
      <c r="G736" s="45" t="s">
        <v>418</v>
      </c>
      <c r="H736" s="45" t="s">
        <v>8</v>
      </c>
      <c r="I736" s="52" t="s">
        <v>1467</v>
      </c>
    </row>
    <row r="737" spans="1:9" x14ac:dyDescent="0.35">
      <c r="A737" s="38" t="s">
        <v>3637</v>
      </c>
      <c r="B737" s="39">
        <v>2021</v>
      </c>
      <c r="C737" s="40" t="s">
        <v>2198</v>
      </c>
      <c r="D737" s="36">
        <v>23</v>
      </c>
      <c r="E737" s="41" t="s">
        <v>3872</v>
      </c>
      <c r="F737" s="30" t="s">
        <v>4058</v>
      </c>
      <c r="G737" s="42" t="s">
        <v>418</v>
      </c>
      <c r="H737" s="42" t="s">
        <v>8</v>
      </c>
      <c r="I737" s="43" t="s">
        <v>1467</v>
      </c>
    </row>
    <row r="738" spans="1:9" x14ac:dyDescent="0.35">
      <c r="A738" s="34" t="s">
        <v>3635</v>
      </c>
      <c r="B738" s="49">
        <v>2008</v>
      </c>
      <c r="C738" s="24" t="s">
        <v>2196</v>
      </c>
      <c r="D738" s="49">
        <v>5</v>
      </c>
      <c r="E738" s="45" t="s">
        <v>1848</v>
      </c>
      <c r="F738" s="24" t="s">
        <v>4058</v>
      </c>
      <c r="G738" s="45" t="s">
        <v>1849</v>
      </c>
      <c r="H738" s="45" t="s">
        <v>8</v>
      </c>
      <c r="I738" s="52" t="s">
        <v>1467</v>
      </c>
    </row>
    <row r="739" spans="1:9" x14ac:dyDescent="0.35">
      <c r="A739" s="33" t="s">
        <v>3642</v>
      </c>
      <c r="B739" s="36">
        <v>2008</v>
      </c>
      <c r="C739" s="30" t="s">
        <v>2198</v>
      </c>
      <c r="D739" s="36">
        <v>17</v>
      </c>
      <c r="E739" s="42" t="s">
        <v>2047</v>
      </c>
      <c r="F739" s="30" t="s">
        <v>4058</v>
      </c>
      <c r="G739" s="42" t="s">
        <v>1849</v>
      </c>
      <c r="H739" s="42" t="s">
        <v>8</v>
      </c>
      <c r="I739" s="53" t="s">
        <v>1467</v>
      </c>
    </row>
    <row r="740" spans="1:9" x14ac:dyDescent="0.35">
      <c r="A740" s="46" t="s">
        <v>3638</v>
      </c>
      <c r="B740" s="47">
        <v>2021</v>
      </c>
      <c r="C740" s="48" t="s">
        <v>2196</v>
      </c>
      <c r="D740" s="49">
        <v>5</v>
      </c>
      <c r="E740" s="44" t="s">
        <v>4001</v>
      </c>
      <c r="F740" s="24" t="s">
        <v>4058</v>
      </c>
      <c r="G740" s="45" t="s">
        <v>4036</v>
      </c>
      <c r="H740" s="45" t="s">
        <v>8</v>
      </c>
      <c r="I740" s="50" t="s">
        <v>1467</v>
      </c>
    </row>
    <row r="741" spans="1:9" x14ac:dyDescent="0.35">
      <c r="A741" s="33" t="s">
        <v>3638</v>
      </c>
      <c r="B741" s="36">
        <v>2011</v>
      </c>
      <c r="C741" s="30" t="s">
        <v>2197</v>
      </c>
      <c r="D741" s="36">
        <v>9</v>
      </c>
      <c r="E741" s="37" t="s">
        <v>2489</v>
      </c>
      <c r="F741" s="30" t="s">
        <v>4058</v>
      </c>
      <c r="G741" s="37" t="s">
        <v>2156</v>
      </c>
      <c r="H741" s="37" t="s">
        <v>8</v>
      </c>
      <c r="I741" s="53" t="s">
        <v>1467</v>
      </c>
    </row>
    <row r="742" spans="1:9" x14ac:dyDescent="0.35">
      <c r="A742" s="34" t="s">
        <v>3641</v>
      </c>
      <c r="B742" s="49">
        <v>2010</v>
      </c>
      <c r="C742" s="24" t="s">
        <v>2198</v>
      </c>
      <c r="D742" s="49">
        <v>24</v>
      </c>
      <c r="E742" s="45" t="s">
        <v>2490</v>
      </c>
      <c r="F742" s="24" t="s">
        <v>4058</v>
      </c>
      <c r="G742" s="45" t="s">
        <v>2125</v>
      </c>
      <c r="H742" s="45" t="s">
        <v>41</v>
      </c>
      <c r="I742" s="52" t="s">
        <v>1633</v>
      </c>
    </row>
    <row r="743" spans="1:9" x14ac:dyDescent="0.35">
      <c r="A743" s="33" t="s">
        <v>3640</v>
      </c>
      <c r="B743" s="36">
        <v>2016</v>
      </c>
      <c r="C743" s="30" t="s">
        <v>2197</v>
      </c>
      <c r="D743" s="36">
        <v>10</v>
      </c>
      <c r="E743" s="37" t="s">
        <v>2491</v>
      </c>
      <c r="F743" s="30" t="s">
        <v>4059</v>
      </c>
      <c r="G743" s="37" t="s">
        <v>1473</v>
      </c>
      <c r="H743" s="37" t="s">
        <v>41</v>
      </c>
      <c r="I743" s="53" t="s">
        <v>1633</v>
      </c>
    </row>
    <row r="744" spans="1:9" x14ac:dyDescent="0.35">
      <c r="A744" s="34" t="s">
        <v>3637</v>
      </c>
      <c r="B744" s="49">
        <v>2010</v>
      </c>
      <c r="C744" s="24" t="s">
        <v>2197</v>
      </c>
      <c r="D744" s="49">
        <v>11</v>
      </c>
      <c r="E744" s="45" t="s">
        <v>2492</v>
      </c>
      <c r="F744" s="24" t="s">
        <v>4059</v>
      </c>
      <c r="G744" s="45" t="s">
        <v>2126</v>
      </c>
      <c r="H744" s="45" t="s">
        <v>41</v>
      </c>
      <c r="I744" s="52" t="s">
        <v>1633</v>
      </c>
    </row>
    <row r="745" spans="1:9" x14ac:dyDescent="0.35">
      <c r="A745" s="33" t="s">
        <v>3642</v>
      </c>
      <c r="B745" s="36">
        <v>2017</v>
      </c>
      <c r="C745" s="30" t="s">
        <v>2197</v>
      </c>
      <c r="D745" s="36">
        <v>9</v>
      </c>
      <c r="E745" s="37" t="s">
        <v>2493</v>
      </c>
      <c r="F745" s="30" t="s">
        <v>4058</v>
      </c>
      <c r="G745" s="37" t="s">
        <v>1177</v>
      </c>
      <c r="H745" s="37" t="s">
        <v>19</v>
      </c>
      <c r="I745" s="53" t="s">
        <v>1633</v>
      </c>
    </row>
    <row r="746" spans="1:9" x14ac:dyDescent="0.35">
      <c r="A746" s="34" t="s">
        <v>3642</v>
      </c>
      <c r="B746" s="49">
        <v>2013</v>
      </c>
      <c r="C746" s="24" t="s">
        <v>2197</v>
      </c>
      <c r="D746" s="49">
        <v>10</v>
      </c>
      <c r="E746" s="32" t="s">
        <v>1176</v>
      </c>
      <c r="F746" s="24" t="s">
        <v>4058</v>
      </c>
      <c r="G746" s="32" t="s">
        <v>1177</v>
      </c>
      <c r="H746" s="32" t="s">
        <v>19</v>
      </c>
      <c r="I746" s="52" t="s">
        <v>1633</v>
      </c>
    </row>
    <row r="747" spans="1:9" x14ac:dyDescent="0.35">
      <c r="A747" s="33" t="s">
        <v>3637</v>
      </c>
      <c r="B747" s="36">
        <v>2020</v>
      </c>
      <c r="C747" s="30" t="s">
        <v>2197</v>
      </c>
      <c r="D747" s="36">
        <v>14</v>
      </c>
      <c r="E747" s="41" t="s">
        <v>208</v>
      </c>
      <c r="F747" s="30" t="s">
        <v>4058</v>
      </c>
      <c r="G747" s="41" t="s">
        <v>447</v>
      </c>
      <c r="H747" s="41" t="s">
        <v>19</v>
      </c>
      <c r="I747" s="53" t="s">
        <v>1633</v>
      </c>
    </row>
    <row r="748" spans="1:9" x14ac:dyDescent="0.35">
      <c r="A748" s="34" t="s">
        <v>3641</v>
      </c>
      <c r="B748" s="49">
        <v>2008</v>
      </c>
      <c r="C748" s="24" t="s">
        <v>2196</v>
      </c>
      <c r="D748" s="49">
        <v>2</v>
      </c>
      <c r="E748" s="23" t="s">
        <v>1908</v>
      </c>
      <c r="F748" s="24" t="s">
        <v>4059</v>
      </c>
      <c r="G748" s="23" t="s">
        <v>1486</v>
      </c>
      <c r="H748" s="23" t="s">
        <v>19</v>
      </c>
      <c r="I748" s="52" t="s">
        <v>1633</v>
      </c>
    </row>
    <row r="749" spans="1:9" x14ac:dyDescent="0.35">
      <c r="A749" s="33" t="s">
        <v>3637</v>
      </c>
      <c r="B749" s="36">
        <v>2012</v>
      </c>
      <c r="C749" s="30" t="s">
        <v>2198</v>
      </c>
      <c r="D749" s="36">
        <v>27</v>
      </c>
      <c r="E749" s="37" t="s">
        <v>2494</v>
      </c>
      <c r="F749" s="30" t="s">
        <v>4058</v>
      </c>
      <c r="G749" s="37" t="s">
        <v>1486</v>
      </c>
      <c r="H749" s="37" t="s">
        <v>19</v>
      </c>
      <c r="I749" s="53" t="s">
        <v>1633</v>
      </c>
    </row>
    <row r="750" spans="1:9" x14ac:dyDescent="0.35">
      <c r="A750" s="34" t="s">
        <v>3642</v>
      </c>
      <c r="B750" s="49">
        <v>2012</v>
      </c>
      <c r="C750" s="24" t="s">
        <v>2198</v>
      </c>
      <c r="D750" s="49">
        <v>30</v>
      </c>
      <c r="E750" s="23" t="s">
        <v>2495</v>
      </c>
      <c r="F750" s="24" t="s">
        <v>4058</v>
      </c>
      <c r="G750" s="23" t="s">
        <v>1487</v>
      </c>
      <c r="H750" s="23" t="s">
        <v>59</v>
      </c>
      <c r="I750" s="52" t="s">
        <v>1633</v>
      </c>
    </row>
    <row r="751" spans="1:9" x14ac:dyDescent="0.35">
      <c r="A751" s="33" t="s">
        <v>3636</v>
      </c>
      <c r="B751" s="36">
        <v>2015</v>
      </c>
      <c r="C751" s="30" t="s">
        <v>2198</v>
      </c>
      <c r="D751" s="36">
        <v>25</v>
      </c>
      <c r="E751" s="29" t="s">
        <v>2363</v>
      </c>
      <c r="F751" s="30" t="s">
        <v>4059</v>
      </c>
      <c r="G751" s="29" t="s">
        <v>1185</v>
      </c>
      <c r="H751" s="29" t="s">
        <v>59</v>
      </c>
      <c r="I751" s="53" t="s">
        <v>1633</v>
      </c>
    </row>
    <row r="752" spans="1:9" x14ac:dyDescent="0.35">
      <c r="A752" s="34" t="s">
        <v>3640</v>
      </c>
      <c r="B752" s="49">
        <v>2013</v>
      </c>
      <c r="C752" s="24" t="s">
        <v>2197</v>
      </c>
      <c r="D752" s="49">
        <v>15</v>
      </c>
      <c r="E752" s="32" t="s">
        <v>1184</v>
      </c>
      <c r="F752" s="24" t="s">
        <v>4059</v>
      </c>
      <c r="G752" s="32" t="s">
        <v>1185</v>
      </c>
      <c r="H752" s="32" t="s">
        <v>59</v>
      </c>
      <c r="I752" s="52" t="s">
        <v>1633</v>
      </c>
    </row>
    <row r="753" spans="1:9" x14ac:dyDescent="0.35">
      <c r="A753" s="33" t="s">
        <v>3642</v>
      </c>
      <c r="B753" s="36">
        <v>2018</v>
      </c>
      <c r="C753" s="30" t="s">
        <v>2196</v>
      </c>
      <c r="D753" s="36">
        <v>5</v>
      </c>
      <c r="E753" s="42" t="s">
        <v>587</v>
      </c>
      <c r="F753" s="30" t="s">
        <v>4058</v>
      </c>
      <c r="G753" s="42" t="s">
        <v>588</v>
      </c>
      <c r="H753" s="42" t="s">
        <v>41</v>
      </c>
      <c r="I753" s="53" t="s">
        <v>1633</v>
      </c>
    </row>
    <row r="754" spans="1:9" x14ac:dyDescent="0.35">
      <c r="A754" s="34" t="s">
        <v>3641</v>
      </c>
      <c r="B754" s="49">
        <v>2010</v>
      </c>
      <c r="C754" s="24" t="s">
        <v>2198</v>
      </c>
      <c r="D754" s="49">
        <v>25</v>
      </c>
      <c r="E754" s="45" t="s">
        <v>2496</v>
      </c>
      <c r="F754" s="24" t="s">
        <v>4058</v>
      </c>
      <c r="G754" s="45" t="s">
        <v>2143</v>
      </c>
      <c r="H754" s="45" t="s">
        <v>19</v>
      </c>
      <c r="I754" s="52" t="s">
        <v>1633</v>
      </c>
    </row>
    <row r="755" spans="1:9" x14ac:dyDescent="0.35">
      <c r="A755" s="33" t="s">
        <v>3634</v>
      </c>
      <c r="B755" s="36">
        <v>2020</v>
      </c>
      <c r="C755" s="30" t="s">
        <v>2198</v>
      </c>
      <c r="D755" s="36">
        <v>21</v>
      </c>
      <c r="E755" s="29" t="s">
        <v>104</v>
      </c>
      <c r="F755" s="30" t="s">
        <v>4058</v>
      </c>
      <c r="G755" s="29" t="s">
        <v>389</v>
      </c>
      <c r="H755" s="29" t="s">
        <v>105</v>
      </c>
      <c r="I755" s="53" t="s">
        <v>1633</v>
      </c>
    </row>
    <row r="756" spans="1:9" x14ac:dyDescent="0.35">
      <c r="A756" s="34" t="s">
        <v>3634</v>
      </c>
      <c r="B756" s="49">
        <v>2017</v>
      </c>
      <c r="C756" s="24" t="s">
        <v>2197</v>
      </c>
      <c r="D756" s="49">
        <v>8</v>
      </c>
      <c r="E756" s="23" t="s">
        <v>2499</v>
      </c>
      <c r="F756" s="24" t="s">
        <v>4058</v>
      </c>
      <c r="G756" s="23" t="s">
        <v>389</v>
      </c>
      <c r="H756" s="23" t="s">
        <v>105</v>
      </c>
      <c r="I756" s="52" t="s">
        <v>1633</v>
      </c>
    </row>
    <row r="757" spans="1:9" x14ac:dyDescent="0.35">
      <c r="A757" s="38" t="s">
        <v>3635</v>
      </c>
      <c r="B757" s="39">
        <v>2021</v>
      </c>
      <c r="C757" s="40" t="s">
        <v>2197</v>
      </c>
      <c r="D757" s="36">
        <v>7</v>
      </c>
      <c r="E757" s="41" t="s">
        <v>147</v>
      </c>
      <c r="F757" s="30" t="s">
        <v>4058</v>
      </c>
      <c r="G757" s="42" t="s">
        <v>389</v>
      </c>
      <c r="H757" s="42" t="s">
        <v>105</v>
      </c>
      <c r="I757" s="43" t="s">
        <v>1633</v>
      </c>
    </row>
    <row r="758" spans="1:9" x14ac:dyDescent="0.35">
      <c r="A758" s="34" t="s">
        <v>3635</v>
      </c>
      <c r="B758" s="49">
        <v>2020</v>
      </c>
      <c r="C758" s="24" t="s">
        <v>2198</v>
      </c>
      <c r="D758" s="49">
        <v>26</v>
      </c>
      <c r="E758" s="32" t="s">
        <v>147</v>
      </c>
      <c r="F758" s="24" t="s">
        <v>4058</v>
      </c>
      <c r="G758" s="32" t="s">
        <v>389</v>
      </c>
      <c r="H758" s="32" t="s">
        <v>105</v>
      </c>
      <c r="I758" s="52" t="s">
        <v>1633</v>
      </c>
    </row>
    <row r="759" spans="1:9" x14ac:dyDescent="0.35">
      <c r="A759" s="33" t="s">
        <v>3635</v>
      </c>
      <c r="B759" s="36">
        <v>2008</v>
      </c>
      <c r="C759" s="30" t="s">
        <v>2198</v>
      </c>
      <c r="D759" s="36">
        <v>29</v>
      </c>
      <c r="E759" s="37" t="s">
        <v>1870</v>
      </c>
      <c r="F759" s="30" t="s">
        <v>4058</v>
      </c>
      <c r="G759" s="37" t="s">
        <v>389</v>
      </c>
      <c r="H759" s="37" t="s">
        <v>105</v>
      </c>
      <c r="I759" s="53" t="s">
        <v>1633</v>
      </c>
    </row>
    <row r="760" spans="1:9" ht="28" x14ac:dyDescent="0.35">
      <c r="A760" s="34" t="s">
        <v>3641</v>
      </c>
      <c r="B760" s="49">
        <v>2017</v>
      </c>
      <c r="C760" s="24" t="s">
        <v>2197</v>
      </c>
      <c r="D760" s="49">
        <v>13</v>
      </c>
      <c r="E760" s="23" t="s">
        <v>2501</v>
      </c>
      <c r="F760" s="24" t="s">
        <v>4058</v>
      </c>
      <c r="G760" s="32" t="s">
        <v>389</v>
      </c>
      <c r="H760" s="32" t="s">
        <v>105</v>
      </c>
      <c r="I760" s="52" t="s">
        <v>1633</v>
      </c>
    </row>
    <row r="761" spans="1:9" ht="28" x14ac:dyDescent="0.35">
      <c r="A761" s="33" t="s">
        <v>3641</v>
      </c>
      <c r="B761" s="36">
        <v>2016</v>
      </c>
      <c r="C761" s="30" t="s">
        <v>2197</v>
      </c>
      <c r="D761" s="36">
        <v>15</v>
      </c>
      <c r="E761" s="37" t="s">
        <v>2501</v>
      </c>
      <c r="F761" s="30" t="s">
        <v>4058</v>
      </c>
      <c r="G761" s="37" t="s">
        <v>389</v>
      </c>
      <c r="H761" s="37" t="s">
        <v>105</v>
      </c>
      <c r="I761" s="53" t="s">
        <v>1633</v>
      </c>
    </row>
    <row r="762" spans="1:9" x14ac:dyDescent="0.35">
      <c r="A762" s="34" t="s">
        <v>3641</v>
      </c>
      <c r="B762" s="49">
        <v>2009</v>
      </c>
      <c r="C762" s="24" t="s">
        <v>2198</v>
      </c>
      <c r="D762" s="49">
        <v>16</v>
      </c>
      <c r="E762" s="32" t="s">
        <v>1826</v>
      </c>
      <c r="F762" s="24" t="s">
        <v>4058</v>
      </c>
      <c r="G762" s="32" t="s">
        <v>389</v>
      </c>
      <c r="H762" s="32" t="s">
        <v>105</v>
      </c>
      <c r="I762" s="52" t="s">
        <v>1633</v>
      </c>
    </row>
    <row r="763" spans="1:9" x14ac:dyDescent="0.35">
      <c r="A763" s="33" t="s">
        <v>3641</v>
      </c>
      <c r="B763" s="36">
        <v>2008</v>
      </c>
      <c r="C763" s="30" t="s">
        <v>2196</v>
      </c>
      <c r="D763" s="36">
        <v>3</v>
      </c>
      <c r="E763" s="37" t="s">
        <v>1909</v>
      </c>
      <c r="F763" s="30" t="s">
        <v>4058</v>
      </c>
      <c r="G763" s="37" t="s">
        <v>389</v>
      </c>
      <c r="H763" s="37" t="s">
        <v>105</v>
      </c>
      <c r="I763" s="53" t="s">
        <v>1633</v>
      </c>
    </row>
    <row r="764" spans="1:9" x14ac:dyDescent="0.35">
      <c r="A764" s="34" t="s">
        <v>3642</v>
      </c>
      <c r="B764" s="49">
        <v>2019</v>
      </c>
      <c r="C764" s="24" t="s">
        <v>2196</v>
      </c>
      <c r="D764" s="49">
        <v>3</v>
      </c>
      <c r="E764" s="23" t="s">
        <v>2498</v>
      </c>
      <c r="F764" s="24" t="s">
        <v>4058</v>
      </c>
      <c r="G764" s="23" t="s">
        <v>389</v>
      </c>
      <c r="H764" s="23" t="s">
        <v>105</v>
      </c>
      <c r="I764" s="52" t="s">
        <v>1633</v>
      </c>
    </row>
    <row r="765" spans="1:9" x14ac:dyDescent="0.35">
      <c r="A765" s="33" t="s">
        <v>3642</v>
      </c>
      <c r="B765" s="36">
        <v>2018</v>
      </c>
      <c r="C765" s="30" t="s">
        <v>2198</v>
      </c>
      <c r="D765" s="36">
        <v>16</v>
      </c>
      <c r="E765" s="29" t="s">
        <v>599</v>
      </c>
      <c r="F765" s="30" t="s">
        <v>4058</v>
      </c>
      <c r="G765" s="29" t="s">
        <v>389</v>
      </c>
      <c r="H765" s="29" t="s">
        <v>105</v>
      </c>
      <c r="I765" s="53" t="s">
        <v>1633</v>
      </c>
    </row>
    <row r="766" spans="1:9" x14ac:dyDescent="0.35">
      <c r="A766" s="34" t="s">
        <v>3642</v>
      </c>
      <c r="B766" s="49">
        <v>2018</v>
      </c>
      <c r="C766" s="24" t="s">
        <v>2197</v>
      </c>
      <c r="D766" s="49">
        <v>9</v>
      </c>
      <c r="E766" s="32" t="s">
        <v>592</v>
      </c>
      <c r="F766" s="24" t="s">
        <v>4058</v>
      </c>
      <c r="G766" s="32" t="s">
        <v>389</v>
      </c>
      <c r="H766" s="32" t="s">
        <v>105</v>
      </c>
      <c r="I766" s="52" t="s">
        <v>1633</v>
      </c>
    </row>
    <row r="767" spans="1:9" x14ac:dyDescent="0.35">
      <c r="A767" s="33" t="s">
        <v>3642</v>
      </c>
      <c r="B767" s="36">
        <v>2017</v>
      </c>
      <c r="C767" s="30" t="s">
        <v>2196</v>
      </c>
      <c r="D767" s="36">
        <v>4</v>
      </c>
      <c r="E767" s="29" t="s">
        <v>2503</v>
      </c>
      <c r="F767" s="30" t="s">
        <v>4058</v>
      </c>
      <c r="G767" s="29" t="s">
        <v>389</v>
      </c>
      <c r="H767" s="29" t="s">
        <v>105</v>
      </c>
      <c r="I767" s="53" t="s">
        <v>1633</v>
      </c>
    </row>
    <row r="768" spans="1:9" x14ac:dyDescent="0.35">
      <c r="A768" s="34" t="s">
        <v>3642</v>
      </c>
      <c r="B768" s="49">
        <v>2016</v>
      </c>
      <c r="C768" s="24" t="s">
        <v>2198</v>
      </c>
      <c r="D768" s="49">
        <v>29</v>
      </c>
      <c r="E768" s="23" t="s">
        <v>2500</v>
      </c>
      <c r="F768" s="24" t="s">
        <v>4058</v>
      </c>
      <c r="G768" s="23" t="s">
        <v>389</v>
      </c>
      <c r="H768" s="23" t="s">
        <v>105</v>
      </c>
      <c r="I768" s="52" t="s">
        <v>1633</v>
      </c>
    </row>
    <row r="769" spans="1:9" x14ac:dyDescent="0.35">
      <c r="A769" s="33" t="s">
        <v>3642</v>
      </c>
      <c r="B769" s="36">
        <v>2014</v>
      </c>
      <c r="C769" s="30" t="s">
        <v>2196</v>
      </c>
      <c r="D769" s="36">
        <v>2</v>
      </c>
      <c r="E769" s="29" t="s">
        <v>853</v>
      </c>
      <c r="F769" s="30" t="s">
        <v>4058</v>
      </c>
      <c r="G769" s="29" t="s">
        <v>389</v>
      </c>
      <c r="H769" s="29" t="s">
        <v>105</v>
      </c>
      <c r="I769" s="53" t="s">
        <v>1633</v>
      </c>
    </row>
    <row r="770" spans="1:9" x14ac:dyDescent="0.35">
      <c r="A770" s="34" t="s">
        <v>3642</v>
      </c>
      <c r="B770" s="49">
        <v>2013</v>
      </c>
      <c r="C770" s="24" t="s">
        <v>2196</v>
      </c>
      <c r="D770" s="49">
        <v>1</v>
      </c>
      <c r="E770" s="32" t="s">
        <v>2504</v>
      </c>
      <c r="F770" s="24" t="s">
        <v>4058</v>
      </c>
      <c r="G770" s="32" t="s">
        <v>389</v>
      </c>
      <c r="H770" s="32" t="s">
        <v>105</v>
      </c>
      <c r="I770" s="52" t="s">
        <v>1633</v>
      </c>
    </row>
    <row r="771" spans="1:9" x14ac:dyDescent="0.35">
      <c r="A771" s="33" t="s">
        <v>3642</v>
      </c>
      <c r="B771" s="36">
        <v>2013</v>
      </c>
      <c r="C771" s="30" t="s">
        <v>2197</v>
      </c>
      <c r="D771" s="36">
        <v>11</v>
      </c>
      <c r="E771" s="29" t="s">
        <v>853</v>
      </c>
      <c r="F771" s="30" t="s">
        <v>4058</v>
      </c>
      <c r="G771" s="29" t="s">
        <v>389</v>
      </c>
      <c r="H771" s="29" t="s">
        <v>105</v>
      </c>
      <c r="I771" s="53" t="s">
        <v>1633</v>
      </c>
    </row>
    <row r="772" spans="1:9" x14ac:dyDescent="0.35">
      <c r="A772" s="34" t="s">
        <v>3642</v>
      </c>
      <c r="B772" s="49">
        <v>2012</v>
      </c>
      <c r="C772" s="24" t="s">
        <v>2198</v>
      </c>
      <c r="D772" s="49">
        <v>16</v>
      </c>
      <c r="E772" s="32" t="s">
        <v>2504</v>
      </c>
      <c r="F772" s="24" t="s">
        <v>4058</v>
      </c>
      <c r="G772" s="32" t="s">
        <v>389</v>
      </c>
      <c r="H772" s="32" t="s">
        <v>105</v>
      </c>
      <c r="I772" s="52" t="s">
        <v>1633</v>
      </c>
    </row>
    <row r="773" spans="1:9" x14ac:dyDescent="0.35">
      <c r="A773" s="33" t="s">
        <v>3642</v>
      </c>
      <c r="B773" s="36">
        <v>2012</v>
      </c>
      <c r="C773" s="30" t="s">
        <v>2198</v>
      </c>
      <c r="D773" s="36">
        <v>31</v>
      </c>
      <c r="E773" s="29" t="s">
        <v>2505</v>
      </c>
      <c r="F773" s="30" t="s">
        <v>4058</v>
      </c>
      <c r="G773" s="29" t="s">
        <v>389</v>
      </c>
      <c r="H773" s="29" t="s">
        <v>105</v>
      </c>
      <c r="I773" s="53" t="s">
        <v>1633</v>
      </c>
    </row>
    <row r="774" spans="1:9" x14ac:dyDescent="0.35">
      <c r="A774" s="34" t="s">
        <v>3642</v>
      </c>
      <c r="B774" s="49">
        <v>2011</v>
      </c>
      <c r="C774" s="24" t="s">
        <v>2197</v>
      </c>
      <c r="D774" s="49">
        <v>16</v>
      </c>
      <c r="E774" s="23" t="s">
        <v>2497</v>
      </c>
      <c r="F774" s="24" t="s">
        <v>4058</v>
      </c>
      <c r="G774" s="23" t="s">
        <v>389</v>
      </c>
      <c r="H774" s="23" t="s">
        <v>105</v>
      </c>
      <c r="I774" s="52" t="s">
        <v>1633</v>
      </c>
    </row>
    <row r="775" spans="1:9" x14ac:dyDescent="0.35">
      <c r="A775" s="33" t="s">
        <v>3642</v>
      </c>
      <c r="B775" s="36">
        <v>2010</v>
      </c>
      <c r="C775" s="30" t="s">
        <v>2198</v>
      </c>
      <c r="D775" s="36">
        <v>25</v>
      </c>
      <c r="E775" s="29" t="s">
        <v>2502</v>
      </c>
      <c r="F775" s="30" t="s">
        <v>4058</v>
      </c>
      <c r="G775" s="29" t="s">
        <v>389</v>
      </c>
      <c r="H775" s="29" t="s">
        <v>105</v>
      </c>
      <c r="I775" s="53" t="s">
        <v>1633</v>
      </c>
    </row>
    <row r="776" spans="1:9" x14ac:dyDescent="0.35">
      <c r="A776" s="34" t="s">
        <v>3642</v>
      </c>
      <c r="B776" s="49">
        <v>2008</v>
      </c>
      <c r="C776" s="24" t="s">
        <v>2196</v>
      </c>
      <c r="D776" s="49">
        <v>2</v>
      </c>
      <c r="E776" s="32" t="s">
        <v>2032</v>
      </c>
      <c r="F776" s="24" t="s">
        <v>4058</v>
      </c>
      <c r="G776" s="32" t="s">
        <v>389</v>
      </c>
      <c r="H776" s="32" t="s">
        <v>105</v>
      </c>
      <c r="I776" s="52" t="s">
        <v>1633</v>
      </c>
    </row>
    <row r="777" spans="1:9" x14ac:dyDescent="0.35">
      <c r="A777" s="33" t="s">
        <v>3642</v>
      </c>
      <c r="B777" s="36">
        <v>2008</v>
      </c>
      <c r="C777" s="30" t="s">
        <v>2197</v>
      </c>
      <c r="D777" s="36">
        <v>10</v>
      </c>
      <c r="E777" s="29" t="s">
        <v>2040</v>
      </c>
      <c r="F777" s="30" t="s">
        <v>4058</v>
      </c>
      <c r="G777" s="29" t="s">
        <v>389</v>
      </c>
      <c r="H777" s="29" t="s">
        <v>105</v>
      </c>
      <c r="I777" s="53" t="s">
        <v>1633</v>
      </c>
    </row>
    <row r="778" spans="1:9" x14ac:dyDescent="0.35">
      <c r="A778" s="34" t="s">
        <v>3638</v>
      </c>
      <c r="B778" s="49">
        <v>2009</v>
      </c>
      <c r="C778" s="24" t="s">
        <v>2197</v>
      </c>
      <c r="D778" s="49">
        <v>10</v>
      </c>
      <c r="E778" s="32" t="s">
        <v>2506</v>
      </c>
      <c r="F778" s="24" t="s">
        <v>4058</v>
      </c>
      <c r="G778" s="32" t="s">
        <v>389</v>
      </c>
      <c r="H778" s="32" t="s">
        <v>105</v>
      </c>
      <c r="I778" s="52" t="s">
        <v>1633</v>
      </c>
    </row>
    <row r="779" spans="1:9" x14ac:dyDescent="0.35">
      <c r="A779" s="33" t="s">
        <v>3636</v>
      </c>
      <c r="B779" s="36">
        <v>2010</v>
      </c>
      <c r="C779" s="30" t="s">
        <v>2196</v>
      </c>
      <c r="D779" s="36">
        <v>2</v>
      </c>
      <c r="E779" s="42" t="s">
        <v>2507</v>
      </c>
      <c r="F779" s="30" t="s">
        <v>4058</v>
      </c>
      <c r="G779" s="42" t="s">
        <v>2144</v>
      </c>
      <c r="H779" s="42" t="s">
        <v>105</v>
      </c>
      <c r="I779" s="53" t="s">
        <v>1633</v>
      </c>
    </row>
    <row r="780" spans="1:9" x14ac:dyDescent="0.35">
      <c r="A780" s="34" t="s">
        <v>3635</v>
      </c>
      <c r="B780" s="49">
        <v>2019</v>
      </c>
      <c r="C780" s="24" t="s">
        <v>2196</v>
      </c>
      <c r="D780" s="49">
        <v>3</v>
      </c>
      <c r="E780" s="23" t="s">
        <v>629</v>
      </c>
      <c r="F780" s="24" t="s">
        <v>4058</v>
      </c>
      <c r="G780" s="23" t="s">
        <v>630</v>
      </c>
      <c r="H780" s="23" t="s">
        <v>19</v>
      </c>
      <c r="I780" s="52" t="s">
        <v>1633</v>
      </c>
    </row>
    <row r="781" spans="1:9" x14ac:dyDescent="0.35">
      <c r="A781" s="33" t="s">
        <v>3635</v>
      </c>
      <c r="B781" s="36">
        <v>2018</v>
      </c>
      <c r="C781" s="30" t="s">
        <v>2197</v>
      </c>
      <c r="D781" s="36">
        <v>12</v>
      </c>
      <c r="E781" s="42" t="s">
        <v>629</v>
      </c>
      <c r="F781" s="30" t="s">
        <v>4058</v>
      </c>
      <c r="G781" s="42" t="s">
        <v>630</v>
      </c>
      <c r="H781" s="42" t="s">
        <v>19</v>
      </c>
      <c r="I781" s="53" t="s">
        <v>1633</v>
      </c>
    </row>
    <row r="782" spans="1:9" x14ac:dyDescent="0.35">
      <c r="A782" s="34" t="s">
        <v>3635</v>
      </c>
      <c r="B782" s="49">
        <v>2012</v>
      </c>
      <c r="C782" s="24" t="s">
        <v>2196</v>
      </c>
      <c r="D782" s="49">
        <v>5</v>
      </c>
      <c r="E782" s="23" t="s">
        <v>2508</v>
      </c>
      <c r="F782" s="24" t="s">
        <v>4058</v>
      </c>
      <c r="G782" s="23" t="s">
        <v>66</v>
      </c>
      <c r="H782" s="23" t="s">
        <v>41</v>
      </c>
      <c r="I782" s="52" t="s">
        <v>1633</v>
      </c>
    </row>
    <row r="783" spans="1:9" x14ac:dyDescent="0.35">
      <c r="A783" s="33" t="s">
        <v>3635</v>
      </c>
      <c r="B783" s="36">
        <v>2011</v>
      </c>
      <c r="C783" s="30" t="s">
        <v>2198</v>
      </c>
      <c r="D783" s="36">
        <v>25</v>
      </c>
      <c r="E783" s="37" t="s">
        <v>2508</v>
      </c>
      <c r="F783" s="30" t="s">
        <v>4058</v>
      </c>
      <c r="G783" s="37" t="s">
        <v>66</v>
      </c>
      <c r="H783" s="37" t="s">
        <v>41</v>
      </c>
      <c r="I783" s="53" t="s">
        <v>1633</v>
      </c>
    </row>
    <row r="784" spans="1:9" x14ac:dyDescent="0.35">
      <c r="A784" s="34" t="s">
        <v>3636</v>
      </c>
      <c r="B784" s="49">
        <v>2009</v>
      </c>
      <c r="C784" s="24" t="s">
        <v>2197</v>
      </c>
      <c r="D784" s="49">
        <v>15</v>
      </c>
      <c r="E784" s="23" t="s">
        <v>3659</v>
      </c>
      <c r="F784" s="24" t="s">
        <v>4058</v>
      </c>
      <c r="G784" s="23" t="s">
        <v>66</v>
      </c>
      <c r="H784" s="23" t="s">
        <v>41</v>
      </c>
      <c r="I784" s="52" t="s">
        <v>1633</v>
      </c>
    </row>
    <row r="785" spans="1:9" x14ac:dyDescent="0.35">
      <c r="A785" s="33" t="s">
        <v>3637</v>
      </c>
      <c r="B785" s="36">
        <v>2019</v>
      </c>
      <c r="C785" s="30" t="s">
        <v>2197</v>
      </c>
      <c r="D785" s="36">
        <v>15</v>
      </c>
      <c r="E785" s="37" t="s">
        <v>2509</v>
      </c>
      <c r="F785" s="30" t="s">
        <v>4058</v>
      </c>
      <c r="G785" s="37" t="s">
        <v>66</v>
      </c>
      <c r="H785" s="37" t="s">
        <v>41</v>
      </c>
      <c r="I785" s="53" t="s">
        <v>1633</v>
      </c>
    </row>
    <row r="786" spans="1:9" x14ac:dyDescent="0.35">
      <c r="A786" s="34" t="s">
        <v>3637</v>
      </c>
      <c r="B786" s="49">
        <v>2018</v>
      </c>
      <c r="C786" s="24" t="s">
        <v>2197</v>
      </c>
      <c r="D786" s="49">
        <v>12</v>
      </c>
      <c r="E786" s="45" t="s">
        <v>515</v>
      </c>
      <c r="F786" s="24" t="s">
        <v>4059</v>
      </c>
      <c r="G786" s="45" t="s">
        <v>66</v>
      </c>
      <c r="H786" s="45" t="s">
        <v>41</v>
      </c>
      <c r="I786" s="52" t="s">
        <v>1633</v>
      </c>
    </row>
    <row r="787" spans="1:9" x14ac:dyDescent="0.35">
      <c r="A787" s="33" t="s">
        <v>3641</v>
      </c>
      <c r="B787" s="36">
        <v>2008</v>
      </c>
      <c r="C787" s="30" t="s">
        <v>2196</v>
      </c>
      <c r="D787" s="36">
        <v>5</v>
      </c>
      <c r="E787" s="41" t="s">
        <v>1911</v>
      </c>
      <c r="F787" s="30" t="s">
        <v>4058</v>
      </c>
      <c r="G787" s="41" t="s">
        <v>454</v>
      </c>
      <c r="H787" s="41" t="s">
        <v>59</v>
      </c>
      <c r="I787" s="53" t="s">
        <v>1633</v>
      </c>
    </row>
    <row r="788" spans="1:9" x14ac:dyDescent="0.35">
      <c r="A788" s="46" t="s">
        <v>3638</v>
      </c>
      <c r="B788" s="47">
        <v>2021</v>
      </c>
      <c r="C788" s="48" t="s">
        <v>2198</v>
      </c>
      <c r="D788" s="49">
        <v>23</v>
      </c>
      <c r="E788" s="44" t="s">
        <v>4016</v>
      </c>
      <c r="F788" s="24" t="s">
        <v>4058</v>
      </c>
      <c r="G788" s="45" t="s">
        <v>454</v>
      </c>
      <c r="H788" s="45" t="s">
        <v>59</v>
      </c>
      <c r="I788" s="50" t="s">
        <v>1633</v>
      </c>
    </row>
    <row r="789" spans="1:9" x14ac:dyDescent="0.35">
      <c r="A789" s="33" t="s">
        <v>3638</v>
      </c>
      <c r="B789" s="36">
        <v>2020</v>
      </c>
      <c r="C789" s="30" t="s">
        <v>2198</v>
      </c>
      <c r="D789" s="36">
        <v>28</v>
      </c>
      <c r="E789" s="41" t="s">
        <v>385</v>
      </c>
      <c r="F789" s="30" t="s">
        <v>4058</v>
      </c>
      <c r="G789" s="41" t="s">
        <v>454</v>
      </c>
      <c r="H789" s="41" t="s">
        <v>59</v>
      </c>
      <c r="I789" s="53" t="s">
        <v>1633</v>
      </c>
    </row>
    <row r="790" spans="1:9" x14ac:dyDescent="0.35">
      <c r="A790" s="34" t="s">
        <v>3638</v>
      </c>
      <c r="B790" s="49">
        <v>2014</v>
      </c>
      <c r="C790" s="24" t="s">
        <v>2198</v>
      </c>
      <c r="D790" s="49">
        <v>17</v>
      </c>
      <c r="E790" s="32" t="s">
        <v>871</v>
      </c>
      <c r="F790" s="24" t="s">
        <v>4058</v>
      </c>
      <c r="G790" s="32" t="s">
        <v>454</v>
      </c>
      <c r="H790" s="32" t="s">
        <v>59</v>
      </c>
      <c r="I790" s="52" t="s">
        <v>1633</v>
      </c>
    </row>
    <row r="791" spans="1:9" x14ac:dyDescent="0.35">
      <c r="A791" s="33" t="s">
        <v>3638</v>
      </c>
      <c r="B791" s="36">
        <v>2010</v>
      </c>
      <c r="C791" s="30" t="s">
        <v>2198</v>
      </c>
      <c r="D791" s="36">
        <v>17</v>
      </c>
      <c r="E791" s="41" t="s">
        <v>2510</v>
      </c>
      <c r="F791" s="30" t="s">
        <v>4058</v>
      </c>
      <c r="G791" s="41" t="s">
        <v>454</v>
      </c>
      <c r="H791" s="41" t="s">
        <v>59</v>
      </c>
      <c r="I791" s="53" t="s">
        <v>1633</v>
      </c>
    </row>
    <row r="792" spans="1:9" x14ac:dyDescent="0.35">
      <c r="A792" s="34" t="s">
        <v>3636</v>
      </c>
      <c r="B792" s="49">
        <v>2018</v>
      </c>
      <c r="C792" s="24" t="s">
        <v>2198</v>
      </c>
      <c r="D792" s="49">
        <v>18</v>
      </c>
      <c r="E792" s="45" t="s">
        <v>562</v>
      </c>
      <c r="F792" s="24" t="s">
        <v>4058</v>
      </c>
      <c r="G792" s="45" t="s">
        <v>563</v>
      </c>
      <c r="H792" s="45" t="s">
        <v>41</v>
      </c>
      <c r="I792" s="52" t="s">
        <v>1633</v>
      </c>
    </row>
    <row r="793" spans="1:9" ht="28" x14ac:dyDescent="0.35">
      <c r="A793" s="33" t="s">
        <v>3636</v>
      </c>
      <c r="B793" s="36">
        <v>2016</v>
      </c>
      <c r="C793" s="30" t="s">
        <v>2198</v>
      </c>
      <c r="D793" s="36">
        <v>26</v>
      </c>
      <c r="E793" s="37" t="s">
        <v>2512</v>
      </c>
      <c r="F793" s="30" t="s">
        <v>4058</v>
      </c>
      <c r="G793" s="37" t="s">
        <v>563</v>
      </c>
      <c r="H793" s="37" t="s">
        <v>41</v>
      </c>
      <c r="I793" s="53" t="s">
        <v>1633</v>
      </c>
    </row>
    <row r="794" spans="1:9" ht="28" x14ac:dyDescent="0.35">
      <c r="A794" s="34" t="s">
        <v>3641</v>
      </c>
      <c r="B794" s="49">
        <v>2012</v>
      </c>
      <c r="C794" s="24" t="s">
        <v>2197</v>
      </c>
      <c r="D794" s="49">
        <v>9</v>
      </c>
      <c r="E794" s="23" t="s">
        <v>2515</v>
      </c>
      <c r="F794" s="24" t="s">
        <v>4059</v>
      </c>
      <c r="G794" s="23" t="s">
        <v>563</v>
      </c>
      <c r="H794" s="23" t="s">
        <v>41</v>
      </c>
      <c r="I794" s="52" t="s">
        <v>1633</v>
      </c>
    </row>
    <row r="795" spans="1:9" ht="28" x14ac:dyDescent="0.35">
      <c r="A795" s="33" t="s">
        <v>3640</v>
      </c>
      <c r="B795" s="36">
        <v>2016</v>
      </c>
      <c r="C795" s="30" t="s">
        <v>2197</v>
      </c>
      <c r="D795" s="36">
        <v>12</v>
      </c>
      <c r="E795" s="37" t="s">
        <v>2514</v>
      </c>
      <c r="F795" s="30" t="s">
        <v>4058</v>
      </c>
      <c r="G795" s="37" t="s">
        <v>563</v>
      </c>
      <c r="H795" s="37" t="s">
        <v>41</v>
      </c>
      <c r="I795" s="53" t="s">
        <v>1633</v>
      </c>
    </row>
    <row r="796" spans="1:9" ht="28" x14ac:dyDescent="0.35">
      <c r="A796" s="34" t="s">
        <v>3640</v>
      </c>
      <c r="B796" s="49">
        <v>2014</v>
      </c>
      <c r="C796" s="24" t="s">
        <v>2196</v>
      </c>
      <c r="D796" s="49">
        <v>3</v>
      </c>
      <c r="E796" s="32" t="s">
        <v>872</v>
      </c>
      <c r="F796" s="24" t="s">
        <v>4058</v>
      </c>
      <c r="G796" s="32" t="s">
        <v>563</v>
      </c>
      <c r="H796" s="32" t="s">
        <v>41</v>
      </c>
      <c r="I796" s="52" t="s">
        <v>1633</v>
      </c>
    </row>
    <row r="797" spans="1:9" x14ac:dyDescent="0.35">
      <c r="A797" s="33" t="s">
        <v>3638</v>
      </c>
      <c r="B797" s="36">
        <v>2019</v>
      </c>
      <c r="C797" s="30" t="s">
        <v>2198</v>
      </c>
      <c r="D797" s="36">
        <v>30</v>
      </c>
      <c r="E797" s="42" t="s">
        <v>2511</v>
      </c>
      <c r="F797" s="30" t="s">
        <v>4058</v>
      </c>
      <c r="G797" s="42" t="s">
        <v>563</v>
      </c>
      <c r="H797" s="42" t="s">
        <v>41</v>
      </c>
      <c r="I797" s="53" t="s">
        <v>1633</v>
      </c>
    </row>
    <row r="798" spans="1:9" ht="28" x14ac:dyDescent="0.35">
      <c r="A798" s="34" t="s">
        <v>3638</v>
      </c>
      <c r="B798" s="49">
        <v>2016</v>
      </c>
      <c r="C798" s="24" t="s">
        <v>2198</v>
      </c>
      <c r="D798" s="49">
        <v>21</v>
      </c>
      <c r="E798" s="23" t="s">
        <v>2513</v>
      </c>
      <c r="F798" s="24" t="s">
        <v>4058</v>
      </c>
      <c r="G798" s="23" t="s">
        <v>563</v>
      </c>
      <c r="H798" s="23" t="s">
        <v>41</v>
      </c>
      <c r="I798" s="52" t="s">
        <v>1633</v>
      </c>
    </row>
    <row r="799" spans="1:9" x14ac:dyDescent="0.35">
      <c r="A799" s="33" t="s">
        <v>3641</v>
      </c>
      <c r="B799" s="36">
        <v>2016</v>
      </c>
      <c r="C799" s="30" t="s">
        <v>2198</v>
      </c>
      <c r="D799" s="36">
        <v>18</v>
      </c>
      <c r="E799" s="37" t="s">
        <v>2516</v>
      </c>
      <c r="F799" s="30" t="s">
        <v>4059</v>
      </c>
      <c r="G799" s="37" t="s">
        <v>1504</v>
      </c>
      <c r="H799" s="37" t="s">
        <v>29</v>
      </c>
      <c r="I799" s="53" t="s">
        <v>1633</v>
      </c>
    </row>
    <row r="800" spans="1:9" x14ac:dyDescent="0.35">
      <c r="A800" s="34" t="s">
        <v>3636</v>
      </c>
      <c r="B800" s="49">
        <v>2017</v>
      </c>
      <c r="C800" s="24" t="s">
        <v>2197</v>
      </c>
      <c r="D800" s="49">
        <v>13</v>
      </c>
      <c r="E800" s="23" t="s">
        <v>2518</v>
      </c>
      <c r="F800" s="24" t="s">
        <v>4059</v>
      </c>
      <c r="G800" s="23" t="s">
        <v>1506</v>
      </c>
      <c r="H800" s="23" t="s">
        <v>19</v>
      </c>
      <c r="I800" s="52" t="s">
        <v>1633</v>
      </c>
    </row>
    <row r="801" spans="1:9" x14ac:dyDescent="0.35">
      <c r="A801" s="33" t="s">
        <v>3641</v>
      </c>
      <c r="B801" s="36">
        <v>2017</v>
      </c>
      <c r="C801" s="30" t="s">
        <v>2197</v>
      </c>
      <c r="D801" s="36">
        <v>15</v>
      </c>
      <c r="E801" s="37" t="s">
        <v>2517</v>
      </c>
      <c r="F801" s="30" t="s">
        <v>4058</v>
      </c>
      <c r="G801" s="37" t="s">
        <v>1506</v>
      </c>
      <c r="H801" s="37" t="s">
        <v>19</v>
      </c>
      <c r="I801" s="53" t="s">
        <v>1633</v>
      </c>
    </row>
    <row r="802" spans="1:9" ht="28" x14ac:dyDescent="0.35">
      <c r="A802" s="34" t="s">
        <v>3638</v>
      </c>
      <c r="B802" s="49">
        <v>2017</v>
      </c>
      <c r="C802" s="24" t="s">
        <v>2197</v>
      </c>
      <c r="D802" s="49">
        <v>15</v>
      </c>
      <c r="E802" s="23" t="s">
        <v>2519</v>
      </c>
      <c r="F802" s="24" t="s">
        <v>4058</v>
      </c>
      <c r="G802" s="23" t="s">
        <v>1507</v>
      </c>
      <c r="H802" s="23" t="s">
        <v>19</v>
      </c>
      <c r="I802" s="52" t="s">
        <v>1633</v>
      </c>
    </row>
    <row r="803" spans="1:9" x14ac:dyDescent="0.35">
      <c r="A803" s="33" t="s">
        <v>3635</v>
      </c>
      <c r="B803" s="36">
        <v>2011</v>
      </c>
      <c r="C803" s="30" t="s">
        <v>2196</v>
      </c>
      <c r="D803" s="36">
        <v>4</v>
      </c>
      <c r="E803" s="37" t="s">
        <v>2520</v>
      </c>
      <c r="F803" s="30" t="s">
        <v>4059</v>
      </c>
      <c r="G803" s="37" t="s">
        <v>2146</v>
      </c>
      <c r="H803" s="37" t="s">
        <v>29</v>
      </c>
      <c r="I803" s="53" t="s">
        <v>1633</v>
      </c>
    </row>
    <row r="804" spans="1:9" x14ac:dyDescent="0.35">
      <c r="A804" s="34" t="s">
        <v>3641</v>
      </c>
      <c r="B804" s="49">
        <v>2011</v>
      </c>
      <c r="C804" s="24" t="s">
        <v>2198</v>
      </c>
      <c r="D804" s="49">
        <v>30</v>
      </c>
      <c r="E804" s="45" t="s">
        <v>2521</v>
      </c>
      <c r="F804" s="24" t="s">
        <v>4058</v>
      </c>
      <c r="G804" s="45" t="s">
        <v>1835</v>
      </c>
      <c r="H804" s="45" t="s">
        <v>29</v>
      </c>
      <c r="I804" s="52" t="s">
        <v>1633</v>
      </c>
    </row>
    <row r="805" spans="1:9" x14ac:dyDescent="0.35">
      <c r="A805" s="33" t="s">
        <v>3641</v>
      </c>
      <c r="B805" s="36">
        <v>2009</v>
      </c>
      <c r="C805" s="30" t="s">
        <v>2198</v>
      </c>
      <c r="D805" s="36">
        <v>23</v>
      </c>
      <c r="E805" s="42" t="s">
        <v>1834</v>
      </c>
      <c r="F805" s="30" t="s">
        <v>4059</v>
      </c>
      <c r="G805" s="42" t="s">
        <v>1835</v>
      </c>
      <c r="H805" s="42" t="s">
        <v>29</v>
      </c>
      <c r="I805" s="53" t="s">
        <v>1633</v>
      </c>
    </row>
    <row r="806" spans="1:9" x14ac:dyDescent="0.35">
      <c r="A806" s="34" t="s">
        <v>3638</v>
      </c>
      <c r="B806" s="49">
        <v>2015</v>
      </c>
      <c r="C806" s="24" t="s">
        <v>2197</v>
      </c>
      <c r="D806" s="49">
        <v>10</v>
      </c>
      <c r="E806" s="32" t="s">
        <v>888</v>
      </c>
      <c r="F806" s="24" t="s">
        <v>4058</v>
      </c>
      <c r="G806" s="32" t="s">
        <v>889</v>
      </c>
      <c r="H806" s="32" t="s">
        <v>29</v>
      </c>
      <c r="I806" s="52" t="s">
        <v>1633</v>
      </c>
    </row>
    <row r="807" spans="1:9" x14ac:dyDescent="0.35">
      <c r="A807" s="33" t="s">
        <v>3638</v>
      </c>
      <c r="B807" s="36">
        <v>2014</v>
      </c>
      <c r="C807" s="30" t="s">
        <v>2198</v>
      </c>
      <c r="D807" s="36">
        <v>21</v>
      </c>
      <c r="E807" s="29" t="s">
        <v>888</v>
      </c>
      <c r="F807" s="30" t="s">
        <v>4058</v>
      </c>
      <c r="G807" s="29" t="s">
        <v>889</v>
      </c>
      <c r="H807" s="29" t="s">
        <v>29</v>
      </c>
      <c r="I807" s="53" t="s">
        <v>1633</v>
      </c>
    </row>
    <row r="808" spans="1:9" x14ac:dyDescent="0.35">
      <c r="A808" s="34" t="s">
        <v>3634</v>
      </c>
      <c r="B808" s="49">
        <v>2017</v>
      </c>
      <c r="C808" s="24" t="s">
        <v>2196</v>
      </c>
      <c r="D808" s="49">
        <v>2</v>
      </c>
      <c r="E808" s="23" t="s">
        <v>2523</v>
      </c>
      <c r="F808" s="24" t="s">
        <v>4059</v>
      </c>
      <c r="G808" s="23" t="s">
        <v>1513</v>
      </c>
      <c r="H808" s="23" t="s">
        <v>105</v>
      </c>
      <c r="I808" s="52" t="s">
        <v>1633</v>
      </c>
    </row>
    <row r="809" spans="1:9" x14ac:dyDescent="0.35">
      <c r="A809" s="33" t="s">
        <v>3634</v>
      </c>
      <c r="B809" s="36">
        <v>2012</v>
      </c>
      <c r="C809" s="30" t="s">
        <v>2197</v>
      </c>
      <c r="D809" s="36">
        <v>6</v>
      </c>
      <c r="E809" s="37" t="s">
        <v>2524</v>
      </c>
      <c r="F809" s="30" t="s">
        <v>4059</v>
      </c>
      <c r="G809" s="37" t="s">
        <v>1513</v>
      </c>
      <c r="H809" s="37" t="s">
        <v>105</v>
      </c>
      <c r="I809" s="53" t="s">
        <v>1633</v>
      </c>
    </row>
    <row r="810" spans="1:9" x14ac:dyDescent="0.35">
      <c r="A810" s="34" t="s">
        <v>3642</v>
      </c>
      <c r="B810" s="49">
        <v>2017</v>
      </c>
      <c r="C810" s="24" t="s">
        <v>2196</v>
      </c>
      <c r="D810" s="49">
        <v>5</v>
      </c>
      <c r="E810" s="23" t="s">
        <v>2522</v>
      </c>
      <c r="F810" s="24" t="s">
        <v>4059</v>
      </c>
      <c r="G810" s="23" t="s">
        <v>1513</v>
      </c>
      <c r="H810" s="23" t="s">
        <v>105</v>
      </c>
      <c r="I810" s="52" t="s">
        <v>1633</v>
      </c>
    </row>
    <row r="811" spans="1:9" x14ac:dyDescent="0.35">
      <c r="A811" s="38" t="s">
        <v>3635</v>
      </c>
      <c r="B811" s="39">
        <v>2021</v>
      </c>
      <c r="C811" s="40" t="s">
        <v>2196</v>
      </c>
      <c r="D811" s="36">
        <v>3</v>
      </c>
      <c r="E811" s="41" t="s">
        <v>3803</v>
      </c>
      <c r="F811" s="30" t="s">
        <v>4058</v>
      </c>
      <c r="G811" s="42" t="s">
        <v>4026</v>
      </c>
      <c r="H811" s="42" t="s">
        <v>29</v>
      </c>
      <c r="I811" s="43" t="s">
        <v>1633</v>
      </c>
    </row>
    <row r="812" spans="1:9" x14ac:dyDescent="0.35">
      <c r="A812" s="34" t="s">
        <v>3636</v>
      </c>
      <c r="B812" s="49">
        <v>2020</v>
      </c>
      <c r="C812" s="24" t="s">
        <v>2197</v>
      </c>
      <c r="D812" s="49">
        <v>13</v>
      </c>
      <c r="E812" s="44" t="s">
        <v>345</v>
      </c>
      <c r="F812" s="24" t="s">
        <v>4058</v>
      </c>
      <c r="G812" s="44" t="s">
        <v>4026</v>
      </c>
      <c r="H812" s="44" t="s">
        <v>29</v>
      </c>
      <c r="I812" s="52" t="s">
        <v>1633</v>
      </c>
    </row>
    <row r="813" spans="1:9" x14ac:dyDescent="0.35">
      <c r="A813" s="33" t="s">
        <v>3636</v>
      </c>
      <c r="B813" s="36">
        <v>2020</v>
      </c>
      <c r="C813" s="30" t="s">
        <v>2197</v>
      </c>
      <c r="D813" s="36">
        <v>12</v>
      </c>
      <c r="E813" s="41" t="s">
        <v>344</v>
      </c>
      <c r="F813" s="30" t="s">
        <v>4058</v>
      </c>
      <c r="G813" s="41" t="s">
        <v>450</v>
      </c>
      <c r="H813" s="41" t="s">
        <v>59</v>
      </c>
      <c r="I813" s="53" t="s">
        <v>1633</v>
      </c>
    </row>
    <row r="814" spans="1:9" x14ac:dyDescent="0.35">
      <c r="A814" s="34" t="s">
        <v>3636</v>
      </c>
      <c r="B814" s="49">
        <v>2019</v>
      </c>
      <c r="C814" s="24" t="s">
        <v>2196</v>
      </c>
      <c r="D814" s="49">
        <v>2</v>
      </c>
      <c r="E814" s="23" t="s">
        <v>2525</v>
      </c>
      <c r="F814" s="24" t="s">
        <v>4058</v>
      </c>
      <c r="G814" s="23" t="s">
        <v>1514</v>
      </c>
      <c r="H814" s="23" t="s">
        <v>19</v>
      </c>
      <c r="I814" s="52" t="s">
        <v>1633</v>
      </c>
    </row>
    <row r="815" spans="1:9" x14ac:dyDescent="0.35">
      <c r="A815" s="33" t="s">
        <v>3636</v>
      </c>
      <c r="B815" s="36">
        <v>2016</v>
      </c>
      <c r="C815" s="30" t="s">
        <v>2197</v>
      </c>
      <c r="D815" s="36">
        <v>12</v>
      </c>
      <c r="E815" s="37" t="s">
        <v>2526</v>
      </c>
      <c r="F815" s="30" t="s">
        <v>4059</v>
      </c>
      <c r="G815" s="37" t="s">
        <v>1514</v>
      </c>
      <c r="H815" s="37" t="s">
        <v>19</v>
      </c>
      <c r="I815" s="53" t="s">
        <v>1633</v>
      </c>
    </row>
    <row r="816" spans="1:9" x14ac:dyDescent="0.35">
      <c r="A816" s="34" t="s">
        <v>3642</v>
      </c>
      <c r="B816" s="49">
        <v>2020</v>
      </c>
      <c r="C816" s="24" t="s">
        <v>2198</v>
      </c>
      <c r="D816" s="49">
        <v>25</v>
      </c>
      <c r="E816" s="23" t="s">
        <v>287</v>
      </c>
      <c r="F816" s="24" t="s">
        <v>4058</v>
      </c>
      <c r="G816" s="23" t="s">
        <v>1514</v>
      </c>
      <c r="H816" s="23" t="s">
        <v>19</v>
      </c>
      <c r="I816" s="52" t="s">
        <v>1633</v>
      </c>
    </row>
    <row r="817" spans="1:9" x14ac:dyDescent="0.35">
      <c r="A817" s="33" t="s">
        <v>3642</v>
      </c>
      <c r="B817" s="36">
        <v>2010</v>
      </c>
      <c r="C817" s="30" t="s">
        <v>2197</v>
      </c>
      <c r="D817" s="36">
        <v>8</v>
      </c>
      <c r="E817" s="42" t="s">
        <v>2527</v>
      </c>
      <c r="F817" s="30" t="s">
        <v>4058</v>
      </c>
      <c r="G817" s="42" t="s">
        <v>2100</v>
      </c>
      <c r="H817" s="42" t="s">
        <v>29</v>
      </c>
      <c r="I817" s="53" t="s">
        <v>1633</v>
      </c>
    </row>
    <row r="818" spans="1:9" x14ac:dyDescent="0.35">
      <c r="A818" s="34" t="s">
        <v>3642</v>
      </c>
      <c r="B818" s="49">
        <v>2009</v>
      </c>
      <c r="C818" s="24" t="s">
        <v>2198</v>
      </c>
      <c r="D818" s="49">
        <v>16</v>
      </c>
      <c r="E818" s="45" t="s">
        <v>2527</v>
      </c>
      <c r="F818" s="24" t="s">
        <v>4058</v>
      </c>
      <c r="G818" s="45" t="s">
        <v>2100</v>
      </c>
      <c r="H818" s="45" t="s">
        <v>29</v>
      </c>
      <c r="I818" s="52" t="s">
        <v>1633</v>
      </c>
    </row>
    <row r="819" spans="1:9" x14ac:dyDescent="0.35">
      <c r="A819" s="33" t="s">
        <v>3638</v>
      </c>
      <c r="B819" s="36">
        <v>2013</v>
      </c>
      <c r="C819" s="30" t="s">
        <v>2198</v>
      </c>
      <c r="D819" s="36">
        <v>16</v>
      </c>
      <c r="E819" s="35" t="s">
        <v>1255</v>
      </c>
      <c r="F819" s="30" t="s">
        <v>4058</v>
      </c>
      <c r="G819" s="35" t="s">
        <v>1256</v>
      </c>
      <c r="H819" s="35" t="s">
        <v>19</v>
      </c>
      <c r="I819" s="53" t="s">
        <v>1633</v>
      </c>
    </row>
    <row r="820" spans="1:9" x14ac:dyDescent="0.35">
      <c r="A820" s="34" t="s">
        <v>3638</v>
      </c>
      <c r="B820" s="49">
        <v>2012</v>
      </c>
      <c r="C820" s="24" t="s">
        <v>2197</v>
      </c>
      <c r="D820" s="49">
        <v>8</v>
      </c>
      <c r="E820" s="51" t="s">
        <v>1255</v>
      </c>
      <c r="F820" s="24" t="s">
        <v>4058</v>
      </c>
      <c r="G820" s="51" t="s">
        <v>1256</v>
      </c>
      <c r="H820" s="51" t="s">
        <v>19</v>
      </c>
      <c r="I820" s="52" t="s">
        <v>1633</v>
      </c>
    </row>
    <row r="821" spans="1:9" x14ac:dyDescent="0.35">
      <c r="A821" s="33" t="s">
        <v>3635</v>
      </c>
      <c r="B821" s="36">
        <v>2020</v>
      </c>
      <c r="C821" s="30" t="s">
        <v>2198</v>
      </c>
      <c r="D821" s="36">
        <v>16</v>
      </c>
      <c r="E821" s="37" t="s">
        <v>135</v>
      </c>
      <c r="F821" s="30" t="s">
        <v>4058</v>
      </c>
      <c r="G821" s="37" t="s">
        <v>923</v>
      </c>
      <c r="H821" s="37" t="s">
        <v>41</v>
      </c>
      <c r="I821" s="53" t="s">
        <v>1633</v>
      </c>
    </row>
    <row r="822" spans="1:9" x14ac:dyDescent="0.35">
      <c r="A822" s="34" t="s">
        <v>3641</v>
      </c>
      <c r="B822" s="49">
        <v>2017</v>
      </c>
      <c r="C822" s="24" t="s">
        <v>2196</v>
      </c>
      <c r="D822" s="49">
        <v>4</v>
      </c>
      <c r="E822" s="23" t="s">
        <v>2530</v>
      </c>
      <c r="F822" s="24" t="s">
        <v>4058</v>
      </c>
      <c r="G822" s="23" t="s">
        <v>923</v>
      </c>
      <c r="H822" s="23" t="s">
        <v>41</v>
      </c>
      <c r="I822" s="52" t="s">
        <v>1633</v>
      </c>
    </row>
    <row r="823" spans="1:9" x14ac:dyDescent="0.35">
      <c r="A823" s="33" t="s">
        <v>3641</v>
      </c>
      <c r="B823" s="36">
        <v>2017</v>
      </c>
      <c r="C823" s="30" t="s">
        <v>2197</v>
      </c>
      <c r="D823" s="36">
        <v>6</v>
      </c>
      <c r="E823" s="37" t="s">
        <v>2529</v>
      </c>
      <c r="F823" s="30" t="s">
        <v>4058</v>
      </c>
      <c r="G823" s="37" t="s">
        <v>923</v>
      </c>
      <c r="H823" s="37" t="s">
        <v>41</v>
      </c>
      <c r="I823" s="53" t="s">
        <v>1633</v>
      </c>
    </row>
    <row r="824" spans="1:9" x14ac:dyDescent="0.35">
      <c r="A824" s="34" t="s">
        <v>3641</v>
      </c>
      <c r="B824" s="49">
        <v>2016</v>
      </c>
      <c r="C824" s="24" t="s">
        <v>2198</v>
      </c>
      <c r="D824" s="49">
        <v>21</v>
      </c>
      <c r="E824" s="23" t="s">
        <v>2532</v>
      </c>
      <c r="F824" s="24" t="s">
        <v>4059</v>
      </c>
      <c r="G824" s="23" t="s">
        <v>923</v>
      </c>
      <c r="H824" s="23" t="s">
        <v>41</v>
      </c>
      <c r="I824" s="52" t="s">
        <v>1633</v>
      </c>
    </row>
    <row r="825" spans="1:9" x14ac:dyDescent="0.35">
      <c r="A825" s="33" t="s">
        <v>3641</v>
      </c>
      <c r="B825" s="36">
        <v>2015</v>
      </c>
      <c r="C825" s="30" t="s">
        <v>2197</v>
      </c>
      <c r="D825" s="36">
        <v>7</v>
      </c>
      <c r="E825" s="37" t="s">
        <v>2537</v>
      </c>
      <c r="F825" s="30" t="s">
        <v>4058</v>
      </c>
      <c r="G825" s="37" t="s">
        <v>923</v>
      </c>
      <c r="H825" s="37" t="s">
        <v>41</v>
      </c>
      <c r="I825" s="53" t="s">
        <v>1633</v>
      </c>
    </row>
    <row r="826" spans="1:9" x14ac:dyDescent="0.35">
      <c r="A826" s="34" t="s">
        <v>3641</v>
      </c>
      <c r="B826" s="49">
        <v>2014</v>
      </c>
      <c r="C826" s="24" t="s">
        <v>2197</v>
      </c>
      <c r="D826" s="49">
        <v>8</v>
      </c>
      <c r="E826" s="23" t="s">
        <v>924</v>
      </c>
      <c r="F826" s="24" t="s">
        <v>4059</v>
      </c>
      <c r="G826" s="23" t="s">
        <v>923</v>
      </c>
      <c r="H826" s="23" t="s">
        <v>41</v>
      </c>
      <c r="I826" s="52" t="s">
        <v>1633</v>
      </c>
    </row>
    <row r="827" spans="1:9" x14ac:dyDescent="0.35">
      <c r="A827" s="33" t="s">
        <v>3641</v>
      </c>
      <c r="B827" s="36">
        <v>2013</v>
      </c>
      <c r="C827" s="30" t="s">
        <v>2197</v>
      </c>
      <c r="D827" s="36">
        <v>10</v>
      </c>
      <c r="E827" s="37" t="s">
        <v>1174</v>
      </c>
      <c r="F827" s="30" t="s">
        <v>4058</v>
      </c>
      <c r="G827" s="37" t="s">
        <v>923</v>
      </c>
      <c r="H827" s="37" t="s">
        <v>41</v>
      </c>
      <c r="I827" s="53" t="s">
        <v>1633</v>
      </c>
    </row>
    <row r="828" spans="1:9" x14ac:dyDescent="0.35">
      <c r="A828" s="34" t="s">
        <v>3641</v>
      </c>
      <c r="B828" s="49">
        <v>2012</v>
      </c>
      <c r="C828" s="24" t="s">
        <v>2196</v>
      </c>
      <c r="D828" s="49">
        <v>1</v>
      </c>
      <c r="E828" s="23" t="s">
        <v>2533</v>
      </c>
      <c r="F828" s="24" t="s">
        <v>4059</v>
      </c>
      <c r="G828" s="23" t="s">
        <v>923</v>
      </c>
      <c r="H828" s="23" t="s">
        <v>41</v>
      </c>
      <c r="I828" s="52" t="s">
        <v>1633</v>
      </c>
    </row>
    <row r="829" spans="1:9" x14ac:dyDescent="0.35">
      <c r="A829" s="33" t="s">
        <v>3641</v>
      </c>
      <c r="B829" s="36">
        <v>2012</v>
      </c>
      <c r="C829" s="30" t="s">
        <v>2197</v>
      </c>
      <c r="D829" s="36">
        <v>15</v>
      </c>
      <c r="E829" s="37" t="s">
        <v>2534</v>
      </c>
      <c r="F829" s="30" t="s">
        <v>4059</v>
      </c>
      <c r="G829" s="37" t="s">
        <v>923</v>
      </c>
      <c r="H829" s="37" t="s">
        <v>41</v>
      </c>
      <c r="I829" s="53" t="s">
        <v>1633</v>
      </c>
    </row>
    <row r="830" spans="1:9" x14ac:dyDescent="0.35">
      <c r="A830" s="34" t="s">
        <v>3641</v>
      </c>
      <c r="B830" s="49">
        <v>2011</v>
      </c>
      <c r="C830" s="24" t="s">
        <v>2198</v>
      </c>
      <c r="D830" s="49">
        <v>19</v>
      </c>
      <c r="E830" s="23" t="s">
        <v>2528</v>
      </c>
      <c r="F830" s="24" t="s">
        <v>4058</v>
      </c>
      <c r="G830" s="23" t="s">
        <v>923</v>
      </c>
      <c r="H830" s="23" t="s">
        <v>41</v>
      </c>
      <c r="I830" s="52" t="s">
        <v>1633</v>
      </c>
    </row>
    <row r="831" spans="1:9" x14ac:dyDescent="0.35">
      <c r="A831" s="33" t="s">
        <v>3641</v>
      </c>
      <c r="B831" s="36">
        <v>2011</v>
      </c>
      <c r="C831" s="30" t="s">
        <v>2196</v>
      </c>
      <c r="D831" s="36">
        <v>1</v>
      </c>
      <c r="E831" s="37" t="s">
        <v>3667</v>
      </c>
      <c r="F831" s="30" t="s">
        <v>4058</v>
      </c>
      <c r="G831" s="37" t="s">
        <v>923</v>
      </c>
      <c r="H831" s="37" t="s">
        <v>41</v>
      </c>
      <c r="I831" s="53" t="s">
        <v>1633</v>
      </c>
    </row>
    <row r="832" spans="1:9" x14ac:dyDescent="0.35">
      <c r="A832" s="34" t="s">
        <v>3641</v>
      </c>
      <c r="B832" s="49">
        <v>2010</v>
      </c>
      <c r="C832" s="24" t="s">
        <v>2198</v>
      </c>
      <c r="D832" s="49">
        <v>18</v>
      </c>
      <c r="E832" s="23" t="s">
        <v>2536</v>
      </c>
      <c r="F832" s="24" t="s">
        <v>4059</v>
      </c>
      <c r="G832" s="23" t="s">
        <v>923</v>
      </c>
      <c r="H832" s="23" t="s">
        <v>41</v>
      </c>
      <c r="I832" s="52" t="s">
        <v>1633</v>
      </c>
    </row>
    <row r="833" spans="1:9" x14ac:dyDescent="0.35">
      <c r="A833" s="33" t="s">
        <v>3641</v>
      </c>
      <c r="B833" s="36">
        <v>2010</v>
      </c>
      <c r="C833" s="30" t="s">
        <v>2197</v>
      </c>
      <c r="D833" s="36">
        <v>12</v>
      </c>
      <c r="E833" s="37" t="s">
        <v>2535</v>
      </c>
      <c r="F833" s="30" t="s">
        <v>4059</v>
      </c>
      <c r="G833" s="37" t="s">
        <v>923</v>
      </c>
      <c r="H833" s="37" t="s">
        <v>41</v>
      </c>
      <c r="I833" s="53" t="s">
        <v>1633</v>
      </c>
    </row>
    <row r="834" spans="1:9" x14ac:dyDescent="0.35">
      <c r="A834" s="34" t="s">
        <v>3641</v>
      </c>
      <c r="B834" s="49">
        <v>2009</v>
      </c>
      <c r="C834" s="24" t="s">
        <v>2196</v>
      </c>
      <c r="D834" s="49">
        <v>5</v>
      </c>
      <c r="E834" s="23" t="s">
        <v>1818</v>
      </c>
      <c r="F834" s="24" t="s">
        <v>4058</v>
      </c>
      <c r="G834" s="23" t="s">
        <v>923</v>
      </c>
      <c r="H834" s="23" t="s">
        <v>41</v>
      </c>
      <c r="I834" s="52" t="s">
        <v>1633</v>
      </c>
    </row>
    <row r="835" spans="1:9" x14ac:dyDescent="0.35">
      <c r="A835" s="33" t="s">
        <v>3641</v>
      </c>
      <c r="B835" s="36">
        <v>2009</v>
      </c>
      <c r="C835" s="30" t="s">
        <v>2197</v>
      </c>
      <c r="D835" s="36">
        <v>12</v>
      </c>
      <c r="E835" s="37" t="s">
        <v>1823</v>
      </c>
      <c r="F835" s="30" t="s">
        <v>4059</v>
      </c>
      <c r="G835" s="37" t="s">
        <v>923</v>
      </c>
      <c r="H835" s="37" t="s">
        <v>41</v>
      </c>
      <c r="I835" s="53" t="s">
        <v>1633</v>
      </c>
    </row>
    <row r="836" spans="1:9" x14ac:dyDescent="0.35">
      <c r="A836" s="34" t="s">
        <v>3641</v>
      </c>
      <c r="B836" s="49">
        <v>2008</v>
      </c>
      <c r="C836" s="24" t="s">
        <v>2196</v>
      </c>
      <c r="D836" s="49">
        <v>1</v>
      </c>
      <c r="E836" s="23" t="s">
        <v>1907</v>
      </c>
      <c r="F836" s="24" t="s">
        <v>4058</v>
      </c>
      <c r="G836" s="23" t="s">
        <v>923</v>
      </c>
      <c r="H836" s="23" t="s">
        <v>41</v>
      </c>
      <c r="I836" s="52" t="s">
        <v>1633</v>
      </c>
    </row>
    <row r="837" spans="1:9" x14ac:dyDescent="0.35">
      <c r="A837" s="33" t="s">
        <v>3638</v>
      </c>
      <c r="B837" s="36">
        <v>2014</v>
      </c>
      <c r="C837" s="30" t="s">
        <v>2197</v>
      </c>
      <c r="D837" s="36">
        <v>9</v>
      </c>
      <c r="E837" s="37" t="s">
        <v>922</v>
      </c>
      <c r="F837" s="30" t="s">
        <v>4058</v>
      </c>
      <c r="G837" s="37" t="s">
        <v>923</v>
      </c>
      <c r="H837" s="37" t="s">
        <v>41</v>
      </c>
      <c r="I837" s="53" t="s">
        <v>1633</v>
      </c>
    </row>
    <row r="838" spans="1:9" x14ac:dyDescent="0.35">
      <c r="A838" s="34" t="s">
        <v>3638</v>
      </c>
      <c r="B838" s="49">
        <v>2013</v>
      </c>
      <c r="C838" s="24" t="s">
        <v>2198</v>
      </c>
      <c r="D838" s="49">
        <v>18</v>
      </c>
      <c r="E838" s="23" t="s">
        <v>922</v>
      </c>
      <c r="F838" s="24" t="s">
        <v>4058</v>
      </c>
      <c r="G838" s="23" t="s">
        <v>923</v>
      </c>
      <c r="H838" s="23" t="s">
        <v>41</v>
      </c>
      <c r="I838" s="52" t="s">
        <v>1633</v>
      </c>
    </row>
    <row r="839" spans="1:9" x14ac:dyDescent="0.35">
      <c r="A839" s="33" t="s">
        <v>3638</v>
      </c>
      <c r="B839" s="36">
        <v>2009</v>
      </c>
      <c r="C839" s="30" t="s">
        <v>2198</v>
      </c>
      <c r="D839" s="36">
        <v>16</v>
      </c>
      <c r="E839" s="37" t="s">
        <v>2531</v>
      </c>
      <c r="F839" s="30" t="s">
        <v>4058</v>
      </c>
      <c r="G839" s="37" t="s">
        <v>923</v>
      </c>
      <c r="H839" s="37" t="s">
        <v>41</v>
      </c>
      <c r="I839" s="53" t="s">
        <v>1633</v>
      </c>
    </row>
    <row r="840" spans="1:9" x14ac:dyDescent="0.35">
      <c r="A840" s="46" t="s">
        <v>3634</v>
      </c>
      <c r="B840" s="47">
        <v>2021</v>
      </c>
      <c r="C840" s="48" t="s">
        <v>2197</v>
      </c>
      <c r="D840" s="49">
        <v>13</v>
      </c>
      <c r="E840" s="44" t="s">
        <v>3783</v>
      </c>
      <c r="F840" s="24" t="s">
        <v>4058</v>
      </c>
      <c r="G840" s="45" t="s">
        <v>18</v>
      </c>
      <c r="H840" s="45" t="s">
        <v>19</v>
      </c>
      <c r="I840" s="50" t="s">
        <v>1633</v>
      </c>
    </row>
    <row r="841" spans="1:9" x14ac:dyDescent="0.35">
      <c r="A841" s="33" t="s">
        <v>3634</v>
      </c>
      <c r="B841" s="36">
        <v>2019</v>
      </c>
      <c r="C841" s="30" t="s">
        <v>2196</v>
      </c>
      <c r="D841" s="36">
        <v>4</v>
      </c>
      <c r="E841" s="37" t="s">
        <v>2542</v>
      </c>
      <c r="F841" s="30" t="s">
        <v>4058</v>
      </c>
      <c r="G841" s="37" t="s">
        <v>18</v>
      </c>
      <c r="H841" s="37" t="s">
        <v>19</v>
      </c>
      <c r="I841" s="53" t="s">
        <v>1633</v>
      </c>
    </row>
    <row r="842" spans="1:9" x14ac:dyDescent="0.35">
      <c r="A842" s="34" t="s">
        <v>3634</v>
      </c>
      <c r="B842" s="49">
        <v>2017</v>
      </c>
      <c r="C842" s="24" t="s">
        <v>2198</v>
      </c>
      <c r="D842" s="49">
        <v>27</v>
      </c>
      <c r="E842" s="23" t="s">
        <v>2551</v>
      </c>
      <c r="F842" s="24" t="s">
        <v>4058</v>
      </c>
      <c r="G842" s="23" t="s">
        <v>18</v>
      </c>
      <c r="H842" s="23" t="s">
        <v>19</v>
      </c>
      <c r="I842" s="52" t="s">
        <v>1633</v>
      </c>
    </row>
    <row r="843" spans="1:9" x14ac:dyDescent="0.35">
      <c r="A843" s="33" t="s">
        <v>3634</v>
      </c>
      <c r="B843" s="36">
        <v>2014</v>
      </c>
      <c r="C843" s="30" t="s">
        <v>2198</v>
      </c>
      <c r="D843" s="36">
        <v>30</v>
      </c>
      <c r="E843" s="29" t="s">
        <v>927</v>
      </c>
      <c r="F843" s="30" t="s">
        <v>4058</v>
      </c>
      <c r="G843" s="29" t="s">
        <v>18</v>
      </c>
      <c r="H843" s="29" t="s">
        <v>19</v>
      </c>
      <c r="I843" s="53" t="s">
        <v>1633</v>
      </c>
    </row>
    <row r="844" spans="1:9" x14ac:dyDescent="0.35">
      <c r="A844" s="34" t="s">
        <v>3634</v>
      </c>
      <c r="B844" s="49">
        <v>2012</v>
      </c>
      <c r="C844" s="24" t="s">
        <v>2196</v>
      </c>
      <c r="D844" s="49">
        <v>3</v>
      </c>
      <c r="E844" s="23" t="s">
        <v>2560</v>
      </c>
      <c r="F844" s="24" t="s">
        <v>4058</v>
      </c>
      <c r="G844" s="23" t="s">
        <v>18</v>
      </c>
      <c r="H844" s="23" t="s">
        <v>19</v>
      </c>
      <c r="I844" s="52" t="s">
        <v>1633</v>
      </c>
    </row>
    <row r="845" spans="1:9" x14ac:dyDescent="0.35">
      <c r="A845" s="33" t="s">
        <v>3634</v>
      </c>
      <c r="B845" s="36">
        <v>2010</v>
      </c>
      <c r="C845" s="30" t="s">
        <v>2198</v>
      </c>
      <c r="D845" s="36">
        <v>26</v>
      </c>
      <c r="E845" s="37" t="s">
        <v>2569</v>
      </c>
      <c r="F845" s="30" t="s">
        <v>4058</v>
      </c>
      <c r="G845" s="37" t="s">
        <v>18</v>
      </c>
      <c r="H845" s="37" t="s">
        <v>19</v>
      </c>
      <c r="I845" s="53" t="s">
        <v>1633</v>
      </c>
    </row>
    <row r="846" spans="1:9" x14ac:dyDescent="0.35">
      <c r="A846" s="34" t="s">
        <v>3634</v>
      </c>
      <c r="B846" s="49">
        <v>2010</v>
      </c>
      <c r="C846" s="24" t="s">
        <v>2196</v>
      </c>
      <c r="D846" s="49">
        <v>2</v>
      </c>
      <c r="E846" s="23" t="s">
        <v>2568</v>
      </c>
      <c r="F846" s="24" t="s">
        <v>4058</v>
      </c>
      <c r="G846" s="23" t="s">
        <v>18</v>
      </c>
      <c r="H846" s="23" t="s">
        <v>19</v>
      </c>
      <c r="I846" s="52" t="s">
        <v>1633</v>
      </c>
    </row>
    <row r="847" spans="1:9" x14ac:dyDescent="0.35">
      <c r="A847" s="33" t="s">
        <v>3634</v>
      </c>
      <c r="B847" s="36">
        <v>2009</v>
      </c>
      <c r="C847" s="30" t="s">
        <v>2196</v>
      </c>
      <c r="D847" s="36">
        <v>1</v>
      </c>
      <c r="E847" s="29" t="s">
        <v>1734</v>
      </c>
      <c r="F847" s="30" t="s">
        <v>4058</v>
      </c>
      <c r="G847" s="29" t="s">
        <v>18</v>
      </c>
      <c r="H847" s="29" t="s">
        <v>19</v>
      </c>
      <c r="I847" s="53" t="s">
        <v>1633</v>
      </c>
    </row>
    <row r="848" spans="1:9" x14ac:dyDescent="0.35">
      <c r="A848" s="34" t="s">
        <v>3634</v>
      </c>
      <c r="B848" s="49">
        <v>2008</v>
      </c>
      <c r="C848" s="24" t="s">
        <v>2198</v>
      </c>
      <c r="D848" s="49">
        <v>21</v>
      </c>
      <c r="E848" s="32" t="s">
        <v>1734</v>
      </c>
      <c r="F848" s="24" t="s">
        <v>4058</v>
      </c>
      <c r="G848" s="32" t="s">
        <v>18</v>
      </c>
      <c r="H848" s="32" t="s">
        <v>19</v>
      </c>
      <c r="I848" s="52" t="s">
        <v>1633</v>
      </c>
    </row>
    <row r="849" spans="1:9" x14ac:dyDescent="0.35">
      <c r="A849" s="38" t="s">
        <v>3635</v>
      </c>
      <c r="B849" s="39">
        <v>2021</v>
      </c>
      <c r="C849" s="40" t="s">
        <v>2197</v>
      </c>
      <c r="D849" s="36">
        <v>9</v>
      </c>
      <c r="E849" s="41" t="s">
        <v>3806</v>
      </c>
      <c r="F849" s="30" t="s">
        <v>4059</v>
      </c>
      <c r="G849" s="42" t="s">
        <v>18</v>
      </c>
      <c r="H849" s="42" t="s">
        <v>19</v>
      </c>
      <c r="I849" s="43" t="s">
        <v>1633</v>
      </c>
    </row>
    <row r="850" spans="1:9" x14ac:dyDescent="0.35">
      <c r="A850" s="34" t="s">
        <v>3635</v>
      </c>
      <c r="B850" s="49">
        <v>2020</v>
      </c>
      <c r="C850" s="24" t="s">
        <v>2197</v>
      </c>
      <c r="D850" s="49">
        <v>7</v>
      </c>
      <c r="E850" s="44" t="s">
        <v>124</v>
      </c>
      <c r="F850" s="24" t="s">
        <v>4059</v>
      </c>
      <c r="G850" s="44" t="s">
        <v>18</v>
      </c>
      <c r="H850" s="44" t="s">
        <v>19</v>
      </c>
      <c r="I850" s="52" t="s">
        <v>1633</v>
      </c>
    </row>
    <row r="851" spans="1:9" x14ac:dyDescent="0.35">
      <c r="A851" s="33" t="s">
        <v>3635</v>
      </c>
      <c r="B851" s="36">
        <v>2019</v>
      </c>
      <c r="C851" s="30" t="s">
        <v>2198</v>
      </c>
      <c r="D851" s="36">
        <v>25</v>
      </c>
      <c r="E851" s="37" t="s">
        <v>2363</v>
      </c>
      <c r="F851" s="30" t="s">
        <v>4059</v>
      </c>
      <c r="G851" s="37" t="s">
        <v>18</v>
      </c>
      <c r="H851" s="37" t="s">
        <v>19</v>
      </c>
      <c r="I851" s="53" t="s">
        <v>1633</v>
      </c>
    </row>
    <row r="852" spans="1:9" x14ac:dyDescent="0.35">
      <c r="A852" s="34" t="s">
        <v>3635</v>
      </c>
      <c r="B852" s="49">
        <v>2013</v>
      </c>
      <c r="C852" s="24" t="s">
        <v>2197</v>
      </c>
      <c r="D852" s="49">
        <v>9</v>
      </c>
      <c r="E852" s="32" t="s">
        <v>1266</v>
      </c>
      <c r="F852" s="24" t="s">
        <v>4059</v>
      </c>
      <c r="G852" s="32" t="s">
        <v>18</v>
      </c>
      <c r="H852" s="32" t="s">
        <v>19</v>
      </c>
      <c r="I852" s="52" t="s">
        <v>1633</v>
      </c>
    </row>
    <row r="853" spans="1:9" x14ac:dyDescent="0.35">
      <c r="A853" s="33" t="s">
        <v>3635</v>
      </c>
      <c r="B853" s="36">
        <v>2012</v>
      </c>
      <c r="C853" s="30" t="s">
        <v>2198</v>
      </c>
      <c r="D853" s="36">
        <v>16</v>
      </c>
      <c r="E853" s="29" t="s">
        <v>1266</v>
      </c>
      <c r="F853" s="30" t="s">
        <v>4059</v>
      </c>
      <c r="G853" s="37" t="s">
        <v>18</v>
      </c>
      <c r="H853" s="37" t="s">
        <v>19</v>
      </c>
      <c r="I853" s="53" t="s">
        <v>1633</v>
      </c>
    </row>
    <row r="854" spans="1:9" x14ac:dyDescent="0.35">
      <c r="A854" s="34" t="s">
        <v>3635</v>
      </c>
      <c r="B854" s="49">
        <v>2012</v>
      </c>
      <c r="C854" s="24" t="s">
        <v>2197</v>
      </c>
      <c r="D854" s="49">
        <v>11</v>
      </c>
      <c r="E854" s="23" t="s">
        <v>2559</v>
      </c>
      <c r="F854" s="24" t="s">
        <v>4058</v>
      </c>
      <c r="G854" s="23" t="s">
        <v>18</v>
      </c>
      <c r="H854" s="23" t="s">
        <v>19</v>
      </c>
      <c r="I854" s="52" t="s">
        <v>1633</v>
      </c>
    </row>
    <row r="855" spans="1:9" x14ac:dyDescent="0.35">
      <c r="A855" s="33" t="s">
        <v>3635</v>
      </c>
      <c r="B855" s="36">
        <v>2011</v>
      </c>
      <c r="C855" s="30" t="s">
        <v>2196</v>
      </c>
      <c r="D855" s="36">
        <v>1</v>
      </c>
      <c r="E855" s="37" t="s">
        <v>2565</v>
      </c>
      <c r="F855" s="30" t="s">
        <v>4058</v>
      </c>
      <c r="G855" s="42" t="s">
        <v>18</v>
      </c>
      <c r="H855" s="42" t="s">
        <v>19</v>
      </c>
      <c r="I855" s="53" t="s">
        <v>1633</v>
      </c>
    </row>
    <row r="856" spans="1:9" x14ac:dyDescent="0.35">
      <c r="A856" s="34" t="s">
        <v>3635</v>
      </c>
      <c r="B856" s="49">
        <v>2011</v>
      </c>
      <c r="C856" s="24" t="s">
        <v>2197</v>
      </c>
      <c r="D856" s="49">
        <v>13</v>
      </c>
      <c r="E856" s="45" t="s">
        <v>2557</v>
      </c>
      <c r="F856" s="24" t="s">
        <v>4058</v>
      </c>
      <c r="G856" s="45" t="s">
        <v>18</v>
      </c>
      <c r="H856" s="45" t="s">
        <v>19</v>
      </c>
      <c r="I856" s="52" t="s">
        <v>1633</v>
      </c>
    </row>
    <row r="857" spans="1:9" x14ac:dyDescent="0.35">
      <c r="A857" s="33" t="s">
        <v>3635</v>
      </c>
      <c r="B857" s="36">
        <v>2010</v>
      </c>
      <c r="C857" s="30" t="s">
        <v>2196</v>
      </c>
      <c r="D857" s="36">
        <v>5</v>
      </c>
      <c r="E857" s="37" t="s">
        <v>2563</v>
      </c>
      <c r="F857" s="30" t="s">
        <v>4058</v>
      </c>
      <c r="G857" s="37" t="s">
        <v>18</v>
      </c>
      <c r="H857" s="37" t="s">
        <v>19</v>
      </c>
      <c r="I857" s="53" t="s">
        <v>1633</v>
      </c>
    </row>
    <row r="858" spans="1:9" x14ac:dyDescent="0.35">
      <c r="A858" s="34" t="s">
        <v>3635</v>
      </c>
      <c r="B858" s="49">
        <v>2010</v>
      </c>
      <c r="C858" s="24" t="s">
        <v>2196</v>
      </c>
      <c r="D858" s="49">
        <v>2</v>
      </c>
      <c r="E858" s="23" t="s">
        <v>1796</v>
      </c>
      <c r="F858" s="24" t="s">
        <v>4059</v>
      </c>
      <c r="G858" s="23" t="s">
        <v>18</v>
      </c>
      <c r="H858" s="23" t="s">
        <v>19</v>
      </c>
      <c r="I858" s="52" t="s">
        <v>1633</v>
      </c>
    </row>
    <row r="859" spans="1:9" x14ac:dyDescent="0.35">
      <c r="A859" s="33" t="s">
        <v>3635</v>
      </c>
      <c r="B859" s="36">
        <v>2010</v>
      </c>
      <c r="C859" s="30" t="s">
        <v>2197</v>
      </c>
      <c r="D859" s="36">
        <v>11</v>
      </c>
      <c r="E859" s="37" t="s">
        <v>2564</v>
      </c>
      <c r="F859" s="30" t="s">
        <v>4058</v>
      </c>
      <c r="G859" s="37" t="s">
        <v>18</v>
      </c>
      <c r="H859" s="37" t="s">
        <v>19</v>
      </c>
      <c r="I859" s="53" t="s">
        <v>1633</v>
      </c>
    </row>
    <row r="860" spans="1:9" x14ac:dyDescent="0.35">
      <c r="A860" s="34" t="s">
        <v>3635</v>
      </c>
      <c r="B860" s="49">
        <v>2010</v>
      </c>
      <c r="C860" s="24" t="s">
        <v>2197</v>
      </c>
      <c r="D860" s="49">
        <v>12</v>
      </c>
      <c r="E860" s="23" t="s">
        <v>2565</v>
      </c>
      <c r="F860" s="24" t="s">
        <v>4058</v>
      </c>
      <c r="G860" s="23" t="s">
        <v>18</v>
      </c>
      <c r="H860" s="23" t="s">
        <v>19</v>
      </c>
      <c r="I860" s="52" t="s">
        <v>1633</v>
      </c>
    </row>
    <row r="861" spans="1:9" x14ac:dyDescent="0.35">
      <c r="A861" s="33" t="s">
        <v>3635</v>
      </c>
      <c r="B861" s="36">
        <v>2009</v>
      </c>
      <c r="C861" s="30" t="s">
        <v>2196</v>
      </c>
      <c r="D861" s="36">
        <v>3</v>
      </c>
      <c r="E861" s="29" t="s">
        <v>1792</v>
      </c>
      <c r="F861" s="30" t="s">
        <v>4058</v>
      </c>
      <c r="G861" s="29" t="s">
        <v>18</v>
      </c>
      <c r="H861" s="29" t="s">
        <v>19</v>
      </c>
      <c r="I861" s="53" t="s">
        <v>1633</v>
      </c>
    </row>
    <row r="862" spans="1:9" x14ac:dyDescent="0.35">
      <c r="A862" s="34" t="s">
        <v>3635</v>
      </c>
      <c r="B862" s="49">
        <v>2009</v>
      </c>
      <c r="C862" s="24" t="s">
        <v>2197</v>
      </c>
      <c r="D862" s="49">
        <v>7</v>
      </c>
      <c r="E862" s="23" t="s">
        <v>1796</v>
      </c>
      <c r="F862" s="24" t="s">
        <v>4059</v>
      </c>
      <c r="G862" s="32" t="s">
        <v>18</v>
      </c>
      <c r="H862" s="32" t="s">
        <v>19</v>
      </c>
      <c r="I862" s="52" t="s">
        <v>1633</v>
      </c>
    </row>
    <row r="863" spans="1:9" x14ac:dyDescent="0.35">
      <c r="A863" s="33" t="s">
        <v>3635</v>
      </c>
      <c r="B863" s="36">
        <v>2008</v>
      </c>
      <c r="C863" s="30" t="s">
        <v>2197</v>
      </c>
      <c r="D863" s="36">
        <v>8</v>
      </c>
      <c r="E863" s="37" t="s">
        <v>1852</v>
      </c>
      <c r="F863" s="30" t="s">
        <v>4058</v>
      </c>
      <c r="G863" s="37" t="s">
        <v>18</v>
      </c>
      <c r="H863" s="37" t="s">
        <v>19</v>
      </c>
      <c r="I863" s="53" t="s">
        <v>1633</v>
      </c>
    </row>
    <row r="864" spans="1:9" x14ac:dyDescent="0.35">
      <c r="A864" s="34" t="s">
        <v>3635</v>
      </c>
      <c r="B864" s="49">
        <v>2008</v>
      </c>
      <c r="C864" s="24" t="s">
        <v>2197</v>
      </c>
      <c r="D864" s="49">
        <v>7</v>
      </c>
      <c r="E864" s="32" t="s">
        <v>1851</v>
      </c>
      <c r="F864" s="24" t="s">
        <v>4058</v>
      </c>
      <c r="G864" s="32" t="s">
        <v>18</v>
      </c>
      <c r="H864" s="32" t="s">
        <v>19</v>
      </c>
      <c r="I864" s="52" t="s">
        <v>1633</v>
      </c>
    </row>
    <row r="865" spans="1:9" x14ac:dyDescent="0.35">
      <c r="A865" s="38" t="s">
        <v>3636</v>
      </c>
      <c r="B865" s="39">
        <v>2021</v>
      </c>
      <c r="C865" s="40" t="s">
        <v>2196</v>
      </c>
      <c r="D865" s="36">
        <v>5</v>
      </c>
      <c r="E865" s="41" t="s">
        <v>3971</v>
      </c>
      <c r="F865" s="30" t="s">
        <v>4058</v>
      </c>
      <c r="G865" s="42" t="s">
        <v>18</v>
      </c>
      <c r="H865" s="42" t="s">
        <v>19</v>
      </c>
      <c r="I865" s="43" t="s">
        <v>1633</v>
      </c>
    </row>
    <row r="866" spans="1:9" x14ac:dyDescent="0.35">
      <c r="A866" s="34" t="s">
        <v>3636</v>
      </c>
      <c r="B866" s="49">
        <v>2019</v>
      </c>
      <c r="C866" s="24" t="s">
        <v>2196</v>
      </c>
      <c r="D866" s="49">
        <v>3</v>
      </c>
      <c r="E866" s="23" t="s">
        <v>555</v>
      </c>
      <c r="F866" s="24" t="s">
        <v>4058</v>
      </c>
      <c r="G866" s="23" t="s">
        <v>18</v>
      </c>
      <c r="H866" s="23" t="s">
        <v>19</v>
      </c>
      <c r="I866" s="52" t="s">
        <v>1633</v>
      </c>
    </row>
    <row r="867" spans="1:9" x14ac:dyDescent="0.35">
      <c r="A867" s="33" t="s">
        <v>3636</v>
      </c>
      <c r="B867" s="36">
        <v>2019</v>
      </c>
      <c r="C867" s="30" t="s">
        <v>2197</v>
      </c>
      <c r="D867" s="36">
        <v>12</v>
      </c>
      <c r="E867" s="37" t="s">
        <v>2545</v>
      </c>
      <c r="F867" s="30" t="s">
        <v>4058</v>
      </c>
      <c r="G867" s="37" t="s">
        <v>18</v>
      </c>
      <c r="H867" s="37" t="s">
        <v>19</v>
      </c>
      <c r="I867" s="53" t="s">
        <v>1633</v>
      </c>
    </row>
    <row r="868" spans="1:9" x14ac:dyDescent="0.35">
      <c r="A868" s="34" t="s">
        <v>3636</v>
      </c>
      <c r="B868" s="49">
        <v>2018</v>
      </c>
      <c r="C868" s="24" t="s">
        <v>2197</v>
      </c>
      <c r="D868" s="49">
        <v>8</v>
      </c>
      <c r="E868" s="45" t="s">
        <v>551</v>
      </c>
      <c r="F868" s="24" t="s">
        <v>4058</v>
      </c>
      <c r="G868" s="45" t="s">
        <v>18</v>
      </c>
      <c r="H868" s="45" t="s">
        <v>19</v>
      </c>
      <c r="I868" s="52" t="s">
        <v>1633</v>
      </c>
    </row>
    <row r="869" spans="1:9" x14ac:dyDescent="0.35">
      <c r="A869" s="33" t="s">
        <v>3636</v>
      </c>
      <c r="B869" s="36">
        <v>2018</v>
      </c>
      <c r="C869" s="30" t="s">
        <v>2197</v>
      </c>
      <c r="D869" s="36">
        <v>12</v>
      </c>
      <c r="E869" s="37" t="s">
        <v>555</v>
      </c>
      <c r="F869" s="30" t="s">
        <v>4058</v>
      </c>
      <c r="G869" s="42" t="s">
        <v>18</v>
      </c>
      <c r="H869" s="42" t="s">
        <v>105</v>
      </c>
      <c r="I869" s="53" t="s">
        <v>1633</v>
      </c>
    </row>
    <row r="870" spans="1:9" x14ac:dyDescent="0.35">
      <c r="A870" s="34" t="s">
        <v>3636</v>
      </c>
      <c r="B870" s="49">
        <v>2013</v>
      </c>
      <c r="C870" s="24" t="s">
        <v>2196</v>
      </c>
      <c r="D870" s="49">
        <v>1</v>
      </c>
      <c r="E870" s="32" t="s">
        <v>1264</v>
      </c>
      <c r="F870" s="24" t="s">
        <v>4058</v>
      </c>
      <c r="G870" s="32" t="s">
        <v>18</v>
      </c>
      <c r="H870" s="32" t="s">
        <v>19</v>
      </c>
      <c r="I870" s="52" t="s">
        <v>1633</v>
      </c>
    </row>
    <row r="871" spans="1:9" x14ac:dyDescent="0.35">
      <c r="A871" s="33" t="s">
        <v>3636</v>
      </c>
      <c r="B871" s="36">
        <v>2013</v>
      </c>
      <c r="C871" s="30" t="s">
        <v>2196</v>
      </c>
      <c r="D871" s="36">
        <v>5</v>
      </c>
      <c r="E871" s="29" t="s">
        <v>1265</v>
      </c>
      <c r="F871" s="30" t="s">
        <v>4058</v>
      </c>
      <c r="G871" s="29" t="s">
        <v>18</v>
      </c>
      <c r="H871" s="29" t="s">
        <v>19</v>
      </c>
      <c r="I871" s="53" t="s">
        <v>1633</v>
      </c>
    </row>
    <row r="872" spans="1:9" x14ac:dyDescent="0.35">
      <c r="A872" s="34" t="s">
        <v>3636</v>
      </c>
      <c r="B872" s="49">
        <v>2012</v>
      </c>
      <c r="C872" s="24" t="s">
        <v>2197</v>
      </c>
      <c r="D872" s="49">
        <v>7</v>
      </c>
      <c r="E872" s="32" t="s">
        <v>1264</v>
      </c>
      <c r="F872" s="24" t="s">
        <v>4058</v>
      </c>
      <c r="G872" s="23" t="s">
        <v>18</v>
      </c>
      <c r="H872" s="23" t="s">
        <v>19</v>
      </c>
      <c r="I872" s="52" t="s">
        <v>1633</v>
      </c>
    </row>
    <row r="873" spans="1:9" x14ac:dyDescent="0.35">
      <c r="A873" s="33" t="s">
        <v>3636</v>
      </c>
      <c r="B873" s="36">
        <v>2011</v>
      </c>
      <c r="C873" s="30" t="s">
        <v>2198</v>
      </c>
      <c r="D873" s="36">
        <v>18</v>
      </c>
      <c r="E873" s="42" t="s">
        <v>2556</v>
      </c>
      <c r="F873" s="30" t="s">
        <v>4058</v>
      </c>
      <c r="G873" s="42" t="s">
        <v>18</v>
      </c>
      <c r="H873" s="42" t="s">
        <v>19</v>
      </c>
      <c r="I873" s="53" t="s">
        <v>1633</v>
      </c>
    </row>
    <row r="874" spans="1:9" x14ac:dyDescent="0.35">
      <c r="A874" s="34" t="s">
        <v>3636</v>
      </c>
      <c r="B874" s="49">
        <v>2010</v>
      </c>
      <c r="C874" s="24" t="s">
        <v>2197</v>
      </c>
      <c r="D874" s="49">
        <v>13</v>
      </c>
      <c r="E874" s="23" t="s">
        <v>2567</v>
      </c>
      <c r="F874" s="24" t="s">
        <v>4058</v>
      </c>
      <c r="G874" s="23" t="s">
        <v>18</v>
      </c>
      <c r="H874" s="23" t="s">
        <v>19</v>
      </c>
      <c r="I874" s="52" t="s">
        <v>1633</v>
      </c>
    </row>
    <row r="875" spans="1:9" x14ac:dyDescent="0.35">
      <c r="A875" s="33" t="s">
        <v>3636</v>
      </c>
      <c r="B875" s="36">
        <v>2009</v>
      </c>
      <c r="C875" s="30" t="s">
        <v>2196</v>
      </c>
      <c r="D875" s="36">
        <v>2</v>
      </c>
      <c r="E875" s="29" t="s">
        <v>2540</v>
      </c>
      <c r="F875" s="30" t="s">
        <v>4058</v>
      </c>
      <c r="G875" s="29" t="s">
        <v>18</v>
      </c>
      <c r="H875" s="29" t="s">
        <v>19</v>
      </c>
      <c r="I875" s="53" t="s">
        <v>1633</v>
      </c>
    </row>
    <row r="876" spans="1:9" x14ac:dyDescent="0.35">
      <c r="A876" s="34" t="s">
        <v>3636</v>
      </c>
      <c r="B876" s="49">
        <v>2008</v>
      </c>
      <c r="C876" s="24" t="s">
        <v>2196</v>
      </c>
      <c r="D876" s="49">
        <v>1</v>
      </c>
      <c r="E876" s="32" t="s">
        <v>2000</v>
      </c>
      <c r="F876" s="24" t="s">
        <v>4058</v>
      </c>
      <c r="G876" s="32" t="s">
        <v>18</v>
      </c>
      <c r="H876" s="32" t="s">
        <v>19</v>
      </c>
      <c r="I876" s="52" t="s">
        <v>1633</v>
      </c>
    </row>
    <row r="877" spans="1:9" x14ac:dyDescent="0.35">
      <c r="A877" s="33" t="s">
        <v>3636</v>
      </c>
      <c r="B877" s="36">
        <v>2008</v>
      </c>
      <c r="C877" s="30" t="s">
        <v>2197</v>
      </c>
      <c r="D877" s="36">
        <v>9</v>
      </c>
      <c r="E877" s="37" t="s">
        <v>2008</v>
      </c>
      <c r="F877" s="30" t="s">
        <v>4058</v>
      </c>
      <c r="G877" s="37" t="s">
        <v>18</v>
      </c>
      <c r="H877" s="37" t="s">
        <v>19</v>
      </c>
      <c r="I877" s="53" t="s">
        <v>1633</v>
      </c>
    </row>
    <row r="878" spans="1:9" x14ac:dyDescent="0.35">
      <c r="A878" s="34" t="s">
        <v>3641</v>
      </c>
      <c r="B878" s="49">
        <v>2019</v>
      </c>
      <c r="C878" s="24" t="s">
        <v>2198</v>
      </c>
      <c r="D878" s="49">
        <v>22</v>
      </c>
      <c r="E878" s="23" t="s">
        <v>2547</v>
      </c>
      <c r="F878" s="24" t="s">
        <v>4059</v>
      </c>
      <c r="G878" s="23" t="s">
        <v>18</v>
      </c>
      <c r="H878" s="23" t="s">
        <v>19</v>
      </c>
      <c r="I878" s="52" t="s">
        <v>1633</v>
      </c>
    </row>
    <row r="879" spans="1:9" x14ac:dyDescent="0.35">
      <c r="A879" s="33" t="s">
        <v>3641</v>
      </c>
      <c r="B879" s="36">
        <v>2018</v>
      </c>
      <c r="C879" s="30" t="s">
        <v>2197</v>
      </c>
      <c r="D879" s="36">
        <v>6</v>
      </c>
      <c r="E879" s="29" t="s">
        <v>700</v>
      </c>
      <c r="F879" s="30" t="s">
        <v>4058</v>
      </c>
      <c r="G879" s="29" t="s">
        <v>18</v>
      </c>
      <c r="H879" s="29" t="s">
        <v>105</v>
      </c>
      <c r="I879" s="53" t="s">
        <v>1633</v>
      </c>
    </row>
    <row r="880" spans="1:9" x14ac:dyDescent="0.35">
      <c r="A880" s="34" t="s">
        <v>3641</v>
      </c>
      <c r="B880" s="49">
        <v>2017</v>
      </c>
      <c r="C880" s="24" t="s">
        <v>2198</v>
      </c>
      <c r="D880" s="49">
        <v>22</v>
      </c>
      <c r="E880" s="23" t="s">
        <v>2543</v>
      </c>
      <c r="F880" s="24" t="s">
        <v>4058</v>
      </c>
      <c r="G880" s="23" t="s">
        <v>18</v>
      </c>
      <c r="H880" s="23" t="s">
        <v>19</v>
      </c>
      <c r="I880" s="52" t="s">
        <v>1633</v>
      </c>
    </row>
    <row r="881" spans="1:9" x14ac:dyDescent="0.35">
      <c r="A881" s="33" t="s">
        <v>3641</v>
      </c>
      <c r="B881" s="36">
        <v>2014</v>
      </c>
      <c r="C881" s="30" t="s">
        <v>2196</v>
      </c>
      <c r="D881" s="36">
        <v>3</v>
      </c>
      <c r="E881" s="29" t="s">
        <v>928</v>
      </c>
      <c r="F881" s="30" t="s">
        <v>4059</v>
      </c>
      <c r="G881" s="29" t="s">
        <v>18</v>
      </c>
      <c r="H881" s="29" t="s">
        <v>19</v>
      </c>
      <c r="I881" s="53" t="s">
        <v>1633</v>
      </c>
    </row>
    <row r="882" spans="1:9" x14ac:dyDescent="0.35">
      <c r="A882" s="34" t="s">
        <v>3641</v>
      </c>
      <c r="B882" s="49">
        <v>2009</v>
      </c>
      <c r="C882" s="24" t="s">
        <v>2198</v>
      </c>
      <c r="D882" s="49">
        <v>25</v>
      </c>
      <c r="E882" s="32" t="s">
        <v>1837</v>
      </c>
      <c r="F882" s="24" t="s">
        <v>4059</v>
      </c>
      <c r="G882" s="32" t="s">
        <v>18</v>
      </c>
      <c r="H882" s="32" t="s">
        <v>19</v>
      </c>
      <c r="I882" s="52" t="s">
        <v>1633</v>
      </c>
    </row>
    <row r="883" spans="1:9" x14ac:dyDescent="0.35">
      <c r="A883" s="33" t="s">
        <v>3639</v>
      </c>
      <c r="B883" s="36">
        <v>2016</v>
      </c>
      <c r="C883" s="30" t="s">
        <v>2198</v>
      </c>
      <c r="D883" s="36">
        <v>23</v>
      </c>
      <c r="E883" s="37" t="s">
        <v>2558</v>
      </c>
      <c r="F883" s="30" t="s">
        <v>4058</v>
      </c>
      <c r="G883" s="37" t="s">
        <v>18</v>
      </c>
      <c r="H883" s="37" t="s">
        <v>19</v>
      </c>
      <c r="I883" s="53" t="s">
        <v>1633</v>
      </c>
    </row>
    <row r="884" spans="1:9" x14ac:dyDescent="0.35">
      <c r="A884" s="34" t="s">
        <v>3639</v>
      </c>
      <c r="B884" s="49">
        <v>2011</v>
      </c>
      <c r="C884" s="24" t="s">
        <v>2198</v>
      </c>
      <c r="D884" s="49">
        <v>18</v>
      </c>
      <c r="E884" s="23" t="s">
        <v>2554</v>
      </c>
      <c r="F884" s="24" t="s">
        <v>4059</v>
      </c>
      <c r="G884" s="23" t="s">
        <v>18</v>
      </c>
      <c r="H884" s="23" t="s">
        <v>19</v>
      </c>
      <c r="I884" s="52" t="s">
        <v>1633</v>
      </c>
    </row>
    <row r="885" spans="1:9" x14ac:dyDescent="0.35">
      <c r="A885" s="33" t="s">
        <v>3639</v>
      </c>
      <c r="B885" s="36">
        <v>2010</v>
      </c>
      <c r="C885" s="30" t="s">
        <v>2197</v>
      </c>
      <c r="D885" s="36">
        <v>9</v>
      </c>
      <c r="E885" s="37" t="s">
        <v>2570</v>
      </c>
      <c r="F885" s="30" t="s">
        <v>4058</v>
      </c>
      <c r="G885" s="37" t="s">
        <v>18</v>
      </c>
      <c r="H885" s="37" t="s">
        <v>19</v>
      </c>
      <c r="I885" s="53" t="s">
        <v>1633</v>
      </c>
    </row>
    <row r="886" spans="1:9" x14ac:dyDescent="0.35">
      <c r="A886" s="34" t="s">
        <v>3639</v>
      </c>
      <c r="B886" s="49">
        <v>2008</v>
      </c>
      <c r="C886" s="24" t="s">
        <v>2198</v>
      </c>
      <c r="D886" s="49">
        <v>24</v>
      </c>
      <c r="E886" s="32" t="s">
        <v>1993</v>
      </c>
      <c r="F886" s="24" t="s">
        <v>4058</v>
      </c>
      <c r="G886" s="32" t="s">
        <v>18</v>
      </c>
      <c r="H886" s="32" t="s">
        <v>19</v>
      </c>
      <c r="I886" s="52" t="s">
        <v>1633</v>
      </c>
    </row>
    <row r="887" spans="1:9" x14ac:dyDescent="0.35">
      <c r="A887" s="38" t="s">
        <v>3642</v>
      </c>
      <c r="B887" s="39">
        <v>2021</v>
      </c>
      <c r="C887" s="40" t="s">
        <v>2196</v>
      </c>
      <c r="D887" s="36">
        <v>2</v>
      </c>
      <c r="E887" s="41" t="s">
        <v>3913</v>
      </c>
      <c r="F887" s="30" t="s">
        <v>4058</v>
      </c>
      <c r="G887" s="42" t="s">
        <v>18</v>
      </c>
      <c r="H887" s="42" t="s">
        <v>19</v>
      </c>
      <c r="I887" s="43" t="s">
        <v>1633</v>
      </c>
    </row>
    <row r="888" spans="1:9" x14ac:dyDescent="0.35">
      <c r="A888" s="34" t="s">
        <v>3642</v>
      </c>
      <c r="B888" s="49">
        <v>2020</v>
      </c>
      <c r="C888" s="24" t="s">
        <v>2197</v>
      </c>
      <c r="D888" s="49">
        <v>10</v>
      </c>
      <c r="E888" s="44" t="s">
        <v>271</v>
      </c>
      <c r="F888" s="24" t="s">
        <v>4058</v>
      </c>
      <c r="G888" s="44" t="s">
        <v>18</v>
      </c>
      <c r="H888" s="44" t="s">
        <v>19</v>
      </c>
      <c r="I888" s="52" t="s">
        <v>1633</v>
      </c>
    </row>
    <row r="889" spans="1:9" x14ac:dyDescent="0.35">
      <c r="A889" s="33" t="s">
        <v>3642</v>
      </c>
      <c r="B889" s="36">
        <v>2019</v>
      </c>
      <c r="C889" s="30" t="s">
        <v>2197</v>
      </c>
      <c r="D889" s="36">
        <v>15</v>
      </c>
      <c r="E889" s="37" t="s">
        <v>2546</v>
      </c>
      <c r="F889" s="30" t="s">
        <v>4058</v>
      </c>
      <c r="G889" s="37" t="s">
        <v>18</v>
      </c>
      <c r="H889" s="37" t="s">
        <v>19</v>
      </c>
      <c r="I889" s="53" t="s">
        <v>1633</v>
      </c>
    </row>
    <row r="890" spans="1:9" x14ac:dyDescent="0.35">
      <c r="A890" s="34" t="s">
        <v>3642</v>
      </c>
      <c r="B890" s="49">
        <v>2018</v>
      </c>
      <c r="C890" s="24" t="s">
        <v>2198</v>
      </c>
      <c r="D890" s="49">
        <v>17</v>
      </c>
      <c r="E890" s="45" t="s">
        <v>600</v>
      </c>
      <c r="F890" s="24" t="s">
        <v>4059</v>
      </c>
      <c r="G890" s="45" t="s">
        <v>18</v>
      </c>
      <c r="H890" s="45" t="s">
        <v>19</v>
      </c>
      <c r="I890" s="52" t="s">
        <v>1633</v>
      </c>
    </row>
    <row r="891" spans="1:9" x14ac:dyDescent="0.35">
      <c r="A891" s="33" t="s">
        <v>3642</v>
      </c>
      <c r="B891" s="36">
        <v>2014</v>
      </c>
      <c r="C891" s="30" t="s">
        <v>2198</v>
      </c>
      <c r="D891" s="36">
        <v>20</v>
      </c>
      <c r="E891" s="29" t="s">
        <v>926</v>
      </c>
      <c r="F891" s="30" t="s">
        <v>4058</v>
      </c>
      <c r="G891" s="29" t="s">
        <v>18</v>
      </c>
      <c r="H891" s="29" t="s">
        <v>19</v>
      </c>
      <c r="I891" s="53" t="s">
        <v>1633</v>
      </c>
    </row>
    <row r="892" spans="1:9" x14ac:dyDescent="0.35">
      <c r="A892" s="34" t="s">
        <v>3642</v>
      </c>
      <c r="B892" s="49">
        <v>2013</v>
      </c>
      <c r="C892" s="24" t="s">
        <v>2197</v>
      </c>
      <c r="D892" s="49">
        <v>14</v>
      </c>
      <c r="E892" s="32" t="s">
        <v>1267</v>
      </c>
      <c r="F892" s="24" t="s">
        <v>4058</v>
      </c>
      <c r="G892" s="32" t="s">
        <v>18</v>
      </c>
      <c r="H892" s="32" t="s">
        <v>29</v>
      </c>
      <c r="I892" s="52" t="s">
        <v>1633</v>
      </c>
    </row>
    <row r="893" spans="1:9" x14ac:dyDescent="0.35">
      <c r="A893" s="33" t="s">
        <v>3642</v>
      </c>
      <c r="B893" s="36">
        <v>2011</v>
      </c>
      <c r="C893" s="30" t="s">
        <v>2197</v>
      </c>
      <c r="D893" s="36">
        <v>6</v>
      </c>
      <c r="E893" s="42" t="s">
        <v>2384</v>
      </c>
      <c r="F893" s="30" t="s">
        <v>4059</v>
      </c>
      <c r="G893" s="42" t="s">
        <v>18</v>
      </c>
      <c r="H893" s="42" t="s">
        <v>19</v>
      </c>
      <c r="I893" s="53" t="s">
        <v>1633</v>
      </c>
    </row>
    <row r="894" spans="1:9" x14ac:dyDescent="0.35">
      <c r="A894" s="34" t="s">
        <v>3642</v>
      </c>
      <c r="B894" s="49">
        <v>2010</v>
      </c>
      <c r="C894" s="24" t="s">
        <v>2198</v>
      </c>
      <c r="D894" s="49">
        <v>30</v>
      </c>
      <c r="E894" s="45" t="s">
        <v>2384</v>
      </c>
      <c r="F894" s="24" t="s">
        <v>4059</v>
      </c>
      <c r="G894" s="23" t="s">
        <v>18</v>
      </c>
      <c r="H894" s="23" t="s">
        <v>19</v>
      </c>
      <c r="I894" s="52" t="s">
        <v>1633</v>
      </c>
    </row>
    <row r="895" spans="1:9" x14ac:dyDescent="0.35">
      <c r="A895" s="33" t="s">
        <v>3642</v>
      </c>
      <c r="B895" s="36">
        <v>2009</v>
      </c>
      <c r="C895" s="30" t="s">
        <v>2196</v>
      </c>
      <c r="D895" s="36">
        <v>1</v>
      </c>
      <c r="E895" s="29" t="s">
        <v>1707</v>
      </c>
      <c r="F895" s="30" t="s">
        <v>4058</v>
      </c>
      <c r="G895" s="29" t="s">
        <v>18</v>
      </c>
      <c r="H895" s="29" t="s">
        <v>19</v>
      </c>
      <c r="I895" s="53" t="s">
        <v>1633</v>
      </c>
    </row>
    <row r="896" spans="1:9" x14ac:dyDescent="0.35">
      <c r="A896" s="34" t="s">
        <v>3642</v>
      </c>
      <c r="B896" s="49">
        <v>2009</v>
      </c>
      <c r="C896" s="24" t="s">
        <v>2197</v>
      </c>
      <c r="D896" s="49">
        <v>11</v>
      </c>
      <c r="E896" s="32" t="s">
        <v>1715</v>
      </c>
      <c r="F896" s="24" t="s">
        <v>4058</v>
      </c>
      <c r="G896" s="32" t="s">
        <v>18</v>
      </c>
      <c r="H896" s="32" t="s">
        <v>19</v>
      </c>
      <c r="I896" s="52" t="s">
        <v>1633</v>
      </c>
    </row>
    <row r="897" spans="1:9" x14ac:dyDescent="0.35">
      <c r="A897" s="33" t="s">
        <v>3642</v>
      </c>
      <c r="B897" s="36">
        <v>2008</v>
      </c>
      <c r="C897" s="30" t="s">
        <v>2198</v>
      </c>
      <c r="D897" s="36">
        <v>28</v>
      </c>
      <c r="E897" s="29" t="s">
        <v>2057</v>
      </c>
      <c r="F897" s="30" t="s">
        <v>4058</v>
      </c>
      <c r="G897" s="29" t="s">
        <v>18</v>
      </c>
      <c r="H897" s="29" t="s">
        <v>19</v>
      </c>
      <c r="I897" s="53" t="s">
        <v>1633</v>
      </c>
    </row>
    <row r="898" spans="1:9" x14ac:dyDescent="0.35">
      <c r="A898" s="46" t="s">
        <v>3638</v>
      </c>
      <c r="B898" s="47">
        <v>2021</v>
      </c>
      <c r="C898" s="48" t="s">
        <v>2198</v>
      </c>
      <c r="D898" s="49">
        <v>17</v>
      </c>
      <c r="E898" s="44" t="s">
        <v>4010</v>
      </c>
      <c r="F898" s="24" t="s">
        <v>4058</v>
      </c>
      <c r="G898" s="45" t="s">
        <v>18</v>
      </c>
      <c r="H898" s="45" t="s">
        <v>19</v>
      </c>
      <c r="I898" s="50" t="s">
        <v>1633</v>
      </c>
    </row>
    <row r="899" spans="1:9" x14ac:dyDescent="0.35">
      <c r="A899" s="33" t="s">
        <v>3638</v>
      </c>
      <c r="B899" s="36">
        <v>2020</v>
      </c>
      <c r="C899" s="30" t="s">
        <v>2198</v>
      </c>
      <c r="D899" s="36">
        <v>18</v>
      </c>
      <c r="E899" s="37" t="s">
        <v>17</v>
      </c>
      <c r="F899" s="30" t="s">
        <v>4059</v>
      </c>
      <c r="G899" s="37" t="s">
        <v>18</v>
      </c>
      <c r="H899" s="37" t="s">
        <v>19</v>
      </c>
      <c r="I899" s="53" t="s">
        <v>1633</v>
      </c>
    </row>
    <row r="900" spans="1:9" x14ac:dyDescent="0.35">
      <c r="A900" s="34" t="s">
        <v>3638</v>
      </c>
      <c r="B900" s="49">
        <v>2019</v>
      </c>
      <c r="C900" s="24" t="s">
        <v>2197</v>
      </c>
      <c r="D900" s="49">
        <v>8</v>
      </c>
      <c r="E900" s="23" t="s">
        <v>17</v>
      </c>
      <c r="F900" s="24" t="s">
        <v>4059</v>
      </c>
      <c r="G900" s="23" t="s">
        <v>18</v>
      </c>
      <c r="H900" s="23" t="s">
        <v>19</v>
      </c>
      <c r="I900" s="52" t="s">
        <v>1633</v>
      </c>
    </row>
    <row r="901" spans="1:9" x14ac:dyDescent="0.35">
      <c r="A901" s="33" t="s">
        <v>3638</v>
      </c>
      <c r="B901" s="36">
        <v>2018</v>
      </c>
      <c r="C901" s="30" t="s">
        <v>2198</v>
      </c>
      <c r="D901" s="36">
        <v>16</v>
      </c>
      <c r="E901" s="42" t="s">
        <v>488</v>
      </c>
      <c r="F901" s="30" t="s">
        <v>4058</v>
      </c>
      <c r="G901" s="42" t="s">
        <v>18</v>
      </c>
      <c r="H901" s="42" t="s">
        <v>19</v>
      </c>
      <c r="I901" s="53" t="s">
        <v>1633</v>
      </c>
    </row>
    <row r="902" spans="1:9" x14ac:dyDescent="0.35">
      <c r="A902" s="34" t="s">
        <v>3638</v>
      </c>
      <c r="B902" s="49">
        <v>2018</v>
      </c>
      <c r="C902" s="24" t="s">
        <v>2196</v>
      </c>
      <c r="D902" s="49">
        <v>5</v>
      </c>
      <c r="E902" s="45" t="s">
        <v>476</v>
      </c>
      <c r="F902" s="24" t="s">
        <v>4058</v>
      </c>
      <c r="G902" s="45" t="s">
        <v>18</v>
      </c>
      <c r="H902" s="45" t="s">
        <v>19</v>
      </c>
      <c r="I902" s="52" t="s">
        <v>1633</v>
      </c>
    </row>
    <row r="903" spans="1:9" x14ac:dyDescent="0.35">
      <c r="A903" s="33" t="s">
        <v>3638</v>
      </c>
      <c r="B903" s="36">
        <v>2017</v>
      </c>
      <c r="C903" s="30" t="s">
        <v>2198</v>
      </c>
      <c r="D903" s="36">
        <v>30</v>
      </c>
      <c r="E903" s="42" t="s">
        <v>476</v>
      </c>
      <c r="F903" s="30" t="s">
        <v>4058</v>
      </c>
      <c r="G903" s="37" t="s">
        <v>18</v>
      </c>
      <c r="H903" s="37" t="s">
        <v>19</v>
      </c>
      <c r="I903" s="53" t="s">
        <v>1633</v>
      </c>
    </row>
    <row r="904" spans="1:9" x14ac:dyDescent="0.35">
      <c r="A904" s="34" t="s">
        <v>3638</v>
      </c>
      <c r="B904" s="49">
        <v>2017</v>
      </c>
      <c r="C904" s="24" t="s">
        <v>2197</v>
      </c>
      <c r="D904" s="49">
        <v>7</v>
      </c>
      <c r="E904" s="23" t="s">
        <v>2548</v>
      </c>
      <c r="F904" s="24" t="s">
        <v>4058</v>
      </c>
      <c r="G904" s="23" t="s">
        <v>18</v>
      </c>
      <c r="H904" s="23" t="s">
        <v>19</v>
      </c>
      <c r="I904" s="52" t="s">
        <v>1633</v>
      </c>
    </row>
    <row r="905" spans="1:9" x14ac:dyDescent="0.35">
      <c r="A905" s="33" t="s">
        <v>3638</v>
      </c>
      <c r="B905" s="36">
        <v>2016</v>
      </c>
      <c r="C905" s="30" t="s">
        <v>2198</v>
      </c>
      <c r="D905" s="36">
        <v>18</v>
      </c>
      <c r="E905" s="37" t="s">
        <v>2548</v>
      </c>
      <c r="F905" s="30" t="s">
        <v>4058</v>
      </c>
      <c r="G905" s="37" t="s">
        <v>18</v>
      </c>
      <c r="H905" s="37" t="s">
        <v>19</v>
      </c>
      <c r="I905" s="53" t="s">
        <v>1633</v>
      </c>
    </row>
    <row r="906" spans="1:9" x14ac:dyDescent="0.35">
      <c r="A906" s="34" t="s">
        <v>3638</v>
      </c>
      <c r="B906" s="49">
        <v>2015</v>
      </c>
      <c r="C906" s="24" t="s">
        <v>2198</v>
      </c>
      <c r="D906" s="49">
        <v>20</v>
      </c>
      <c r="E906" s="23" t="s">
        <v>2561</v>
      </c>
      <c r="F906" s="24" t="s">
        <v>4059</v>
      </c>
      <c r="G906" s="23" t="s">
        <v>18</v>
      </c>
      <c r="H906" s="23" t="s">
        <v>19</v>
      </c>
      <c r="I906" s="52" t="s">
        <v>1633</v>
      </c>
    </row>
    <row r="907" spans="1:9" x14ac:dyDescent="0.35">
      <c r="A907" s="33" t="s">
        <v>3638</v>
      </c>
      <c r="B907" s="36">
        <v>2013</v>
      </c>
      <c r="C907" s="30" t="s">
        <v>2196</v>
      </c>
      <c r="D907" s="36">
        <v>3</v>
      </c>
      <c r="E907" s="35" t="s">
        <v>1263</v>
      </c>
      <c r="F907" s="30" t="s">
        <v>4058</v>
      </c>
      <c r="G907" s="35" t="s">
        <v>18</v>
      </c>
      <c r="H907" s="35" t="s">
        <v>19</v>
      </c>
      <c r="I907" s="53" t="s">
        <v>1633</v>
      </c>
    </row>
    <row r="908" spans="1:9" x14ac:dyDescent="0.35">
      <c r="A908" s="34" t="s">
        <v>3638</v>
      </c>
      <c r="B908" s="49">
        <v>2013</v>
      </c>
      <c r="C908" s="24" t="s">
        <v>2196</v>
      </c>
      <c r="D908" s="49">
        <v>1</v>
      </c>
      <c r="E908" s="51" t="s">
        <v>1262</v>
      </c>
      <c r="F908" s="24" t="s">
        <v>4058</v>
      </c>
      <c r="G908" s="51" t="s">
        <v>18</v>
      </c>
      <c r="H908" s="51" t="s">
        <v>19</v>
      </c>
      <c r="I908" s="52" t="s">
        <v>1633</v>
      </c>
    </row>
    <row r="909" spans="1:9" x14ac:dyDescent="0.35">
      <c r="A909" s="33" t="s">
        <v>3638</v>
      </c>
      <c r="B909" s="36">
        <v>2012</v>
      </c>
      <c r="C909" s="30" t="s">
        <v>2197</v>
      </c>
      <c r="D909" s="36">
        <v>6</v>
      </c>
      <c r="E909" s="35" t="s">
        <v>1263</v>
      </c>
      <c r="F909" s="30" t="s">
        <v>4058</v>
      </c>
      <c r="G909" s="37" t="s">
        <v>18</v>
      </c>
      <c r="H909" s="37" t="s">
        <v>19</v>
      </c>
      <c r="I909" s="53" t="s">
        <v>1633</v>
      </c>
    </row>
    <row r="910" spans="1:9" x14ac:dyDescent="0.35">
      <c r="A910" s="34" t="s">
        <v>3638</v>
      </c>
      <c r="B910" s="49">
        <v>2011</v>
      </c>
      <c r="C910" s="24" t="s">
        <v>2196</v>
      </c>
      <c r="D910" s="49">
        <v>1</v>
      </c>
      <c r="E910" s="23" t="s">
        <v>2552</v>
      </c>
      <c r="F910" s="24" t="s">
        <v>4059</v>
      </c>
      <c r="G910" s="23" t="s">
        <v>18</v>
      </c>
      <c r="H910" s="23" t="s">
        <v>19</v>
      </c>
      <c r="I910" s="52" t="s">
        <v>1633</v>
      </c>
    </row>
    <row r="911" spans="1:9" x14ac:dyDescent="0.35">
      <c r="A911" s="33" t="s">
        <v>3638</v>
      </c>
      <c r="B911" s="36">
        <v>2011</v>
      </c>
      <c r="C911" s="30" t="s">
        <v>2196</v>
      </c>
      <c r="D911" s="36">
        <v>2</v>
      </c>
      <c r="E911" s="37" t="s">
        <v>2553</v>
      </c>
      <c r="F911" s="30" t="s">
        <v>4058</v>
      </c>
      <c r="G911" s="37" t="s">
        <v>18</v>
      </c>
      <c r="H911" s="37" t="s">
        <v>19</v>
      </c>
      <c r="I911" s="53" t="s">
        <v>1633</v>
      </c>
    </row>
    <row r="912" spans="1:9" x14ac:dyDescent="0.35">
      <c r="A912" s="34" t="s">
        <v>3638</v>
      </c>
      <c r="B912" s="49">
        <v>2010</v>
      </c>
      <c r="C912" s="24" t="s">
        <v>2198</v>
      </c>
      <c r="D912" s="49">
        <v>16</v>
      </c>
      <c r="E912" s="23" t="s">
        <v>2566</v>
      </c>
      <c r="F912" s="24" t="s">
        <v>4059</v>
      </c>
      <c r="G912" s="23" t="s">
        <v>18</v>
      </c>
      <c r="H912" s="23" t="s">
        <v>19</v>
      </c>
      <c r="I912" s="52" t="s">
        <v>1633</v>
      </c>
    </row>
    <row r="913" spans="1:9" x14ac:dyDescent="0.35">
      <c r="A913" s="33" t="s">
        <v>3638</v>
      </c>
      <c r="B913" s="36">
        <v>2009</v>
      </c>
      <c r="C913" s="30" t="s">
        <v>2196</v>
      </c>
      <c r="D913" s="36">
        <v>2</v>
      </c>
      <c r="E913" s="29" t="s">
        <v>2538</v>
      </c>
      <c r="F913" s="30" t="s">
        <v>4058</v>
      </c>
      <c r="G913" s="29" t="s">
        <v>18</v>
      </c>
      <c r="H913" s="29" t="s">
        <v>19</v>
      </c>
      <c r="I913" s="53" t="s">
        <v>1633</v>
      </c>
    </row>
    <row r="914" spans="1:9" x14ac:dyDescent="0.35">
      <c r="A914" s="34" t="s">
        <v>3638</v>
      </c>
      <c r="B914" s="49">
        <v>2009</v>
      </c>
      <c r="C914" s="24" t="s">
        <v>2197</v>
      </c>
      <c r="D914" s="49">
        <v>15</v>
      </c>
      <c r="E914" s="32" t="s">
        <v>2539</v>
      </c>
      <c r="F914" s="24" t="s">
        <v>4058</v>
      </c>
      <c r="G914" s="32" t="s">
        <v>18</v>
      </c>
      <c r="H914" s="32" t="s">
        <v>19</v>
      </c>
      <c r="I914" s="52" t="s">
        <v>1633</v>
      </c>
    </row>
    <row r="915" spans="1:9" x14ac:dyDescent="0.35">
      <c r="A915" s="33" t="s">
        <v>3638</v>
      </c>
      <c r="B915" s="36">
        <v>2008</v>
      </c>
      <c r="C915" s="30" t="s">
        <v>2198</v>
      </c>
      <c r="D915" s="36">
        <v>24</v>
      </c>
      <c r="E915" s="37" t="s">
        <v>3731</v>
      </c>
      <c r="F915" s="30" t="s">
        <v>4058</v>
      </c>
      <c r="G915" s="37" t="s">
        <v>18</v>
      </c>
      <c r="H915" s="37" t="s">
        <v>19</v>
      </c>
      <c r="I915" s="53" t="s">
        <v>1633</v>
      </c>
    </row>
    <row r="916" spans="1:9" x14ac:dyDescent="0.35">
      <c r="A916" s="34" t="s">
        <v>3638</v>
      </c>
      <c r="B916" s="49">
        <v>2008</v>
      </c>
      <c r="C916" s="24" t="s">
        <v>2196</v>
      </c>
      <c r="D916" s="49">
        <v>3</v>
      </c>
      <c r="E916" s="23" t="s">
        <v>2062</v>
      </c>
      <c r="F916" s="24" t="s">
        <v>4058</v>
      </c>
      <c r="G916" s="23" t="s">
        <v>18</v>
      </c>
      <c r="H916" s="23" t="s">
        <v>19</v>
      </c>
      <c r="I916" s="52" t="s">
        <v>1633</v>
      </c>
    </row>
    <row r="917" spans="1:9" x14ac:dyDescent="0.35">
      <c r="A917" s="33" t="s">
        <v>3638</v>
      </c>
      <c r="B917" s="36">
        <v>2008</v>
      </c>
      <c r="C917" s="30" t="s">
        <v>2197</v>
      </c>
      <c r="D917" s="36">
        <v>15</v>
      </c>
      <c r="E917" s="37" t="s">
        <v>2077</v>
      </c>
      <c r="F917" s="30" t="s">
        <v>4058</v>
      </c>
      <c r="G917" s="37" t="s">
        <v>18</v>
      </c>
      <c r="H917" s="37" t="s">
        <v>19</v>
      </c>
      <c r="I917" s="53" t="s">
        <v>1633</v>
      </c>
    </row>
    <row r="918" spans="1:9" x14ac:dyDescent="0.35">
      <c r="A918" s="34" t="s">
        <v>3638</v>
      </c>
      <c r="B918" s="49">
        <v>2008</v>
      </c>
      <c r="C918" s="24" t="s">
        <v>2197</v>
      </c>
      <c r="D918" s="49">
        <v>8</v>
      </c>
      <c r="E918" s="23" t="s">
        <v>2069</v>
      </c>
      <c r="F918" s="24" t="s">
        <v>4058</v>
      </c>
      <c r="G918" s="23" t="s">
        <v>18</v>
      </c>
      <c r="H918" s="23" t="s">
        <v>19</v>
      </c>
      <c r="I918" s="52" t="s">
        <v>1633</v>
      </c>
    </row>
    <row r="919" spans="1:9" x14ac:dyDescent="0.35">
      <c r="A919" s="38" t="s">
        <v>3637</v>
      </c>
      <c r="B919" s="39">
        <v>2021</v>
      </c>
      <c r="C919" s="40" t="s">
        <v>2198</v>
      </c>
      <c r="D919" s="36">
        <v>19</v>
      </c>
      <c r="E919" s="41" t="s">
        <v>3868</v>
      </c>
      <c r="F919" s="30" t="s">
        <v>4059</v>
      </c>
      <c r="G919" s="42" t="s">
        <v>18</v>
      </c>
      <c r="H919" s="42" t="s">
        <v>19</v>
      </c>
      <c r="I919" s="43" t="s">
        <v>1633</v>
      </c>
    </row>
    <row r="920" spans="1:9" x14ac:dyDescent="0.35">
      <c r="A920" s="46" t="s">
        <v>3637</v>
      </c>
      <c r="B920" s="47">
        <v>2021</v>
      </c>
      <c r="C920" s="48" t="s">
        <v>2196</v>
      </c>
      <c r="D920" s="49">
        <v>1</v>
      </c>
      <c r="E920" s="44" t="s">
        <v>3854</v>
      </c>
      <c r="F920" s="24" t="s">
        <v>4058</v>
      </c>
      <c r="G920" s="45" t="s">
        <v>18</v>
      </c>
      <c r="H920" s="45" t="s">
        <v>19</v>
      </c>
      <c r="I920" s="50" t="s">
        <v>1633</v>
      </c>
    </row>
    <row r="921" spans="1:9" x14ac:dyDescent="0.35">
      <c r="A921" s="33" t="s">
        <v>3637</v>
      </c>
      <c r="B921" s="36">
        <v>2020</v>
      </c>
      <c r="C921" s="30" t="s">
        <v>2196</v>
      </c>
      <c r="D921" s="36">
        <v>2</v>
      </c>
      <c r="E921" s="41" t="s">
        <v>195</v>
      </c>
      <c r="F921" s="30" t="s">
        <v>4058</v>
      </c>
      <c r="G921" s="41" t="s">
        <v>18</v>
      </c>
      <c r="H921" s="41" t="s">
        <v>19</v>
      </c>
      <c r="I921" s="53" t="s">
        <v>1633</v>
      </c>
    </row>
    <row r="922" spans="1:9" x14ac:dyDescent="0.35">
      <c r="A922" s="34" t="s">
        <v>3637</v>
      </c>
      <c r="B922" s="49">
        <v>2020</v>
      </c>
      <c r="C922" s="24" t="s">
        <v>2196</v>
      </c>
      <c r="D922" s="49">
        <v>3</v>
      </c>
      <c r="E922" s="44" t="s">
        <v>196</v>
      </c>
      <c r="F922" s="24" t="s">
        <v>4058</v>
      </c>
      <c r="G922" s="44" t="s">
        <v>18</v>
      </c>
      <c r="H922" s="44" t="s">
        <v>19</v>
      </c>
      <c r="I922" s="52" t="s">
        <v>1633</v>
      </c>
    </row>
    <row r="923" spans="1:9" x14ac:dyDescent="0.35">
      <c r="A923" s="33" t="s">
        <v>3637</v>
      </c>
      <c r="B923" s="36">
        <v>2019</v>
      </c>
      <c r="C923" s="30" t="s">
        <v>2198</v>
      </c>
      <c r="D923" s="36">
        <v>20</v>
      </c>
      <c r="E923" s="37" t="s">
        <v>2544</v>
      </c>
      <c r="F923" s="30" t="s">
        <v>4058</v>
      </c>
      <c r="G923" s="37" t="s">
        <v>18</v>
      </c>
      <c r="H923" s="37" t="s">
        <v>19</v>
      </c>
      <c r="I923" s="53" t="s">
        <v>1633</v>
      </c>
    </row>
    <row r="924" spans="1:9" x14ac:dyDescent="0.35">
      <c r="A924" s="34" t="s">
        <v>3637</v>
      </c>
      <c r="B924" s="49">
        <v>2019</v>
      </c>
      <c r="C924" s="24" t="s">
        <v>2198</v>
      </c>
      <c r="D924" s="49">
        <v>18</v>
      </c>
      <c r="E924" s="23" t="s">
        <v>2541</v>
      </c>
      <c r="F924" s="24" t="s">
        <v>4058</v>
      </c>
      <c r="G924" s="23" t="s">
        <v>18</v>
      </c>
      <c r="H924" s="23" t="s">
        <v>19</v>
      </c>
      <c r="I924" s="52" t="s">
        <v>1633</v>
      </c>
    </row>
    <row r="925" spans="1:9" x14ac:dyDescent="0.35">
      <c r="A925" s="33" t="s">
        <v>3637</v>
      </c>
      <c r="B925" s="36">
        <v>2017</v>
      </c>
      <c r="C925" s="30" t="s">
        <v>2198</v>
      </c>
      <c r="D925" s="36">
        <v>28</v>
      </c>
      <c r="E925" s="37" t="s">
        <v>2550</v>
      </c>
      <c r="F925" s="30" t="s">
        <v>4059</v>
      </c>
      <c r="G925" s="37" t="s">
        <v>18</v>
      </c>
      <c r="H925" s="37" t="s">
        <v>19</v>
      </c>
      <c r="I925" s="53" t="s">
        <v>1633</v>
      </c>
    </row>
    <row r="926" spans="1:9" x14ac:dyDescent="0.35">
      <c r="A926" s="34" t="s">
        <v>3637</v>
      </c>
      <c r="B926" s="49">
        <v>2017</v>
      </c>
      <c r="C926" s="24" t="s">
        <v>2196</v>
      </c>
      <c r="D926" s="49">
        <v>1</v>
      </c>
      <c r="E926" s="23" t="s">
        <v>2549</v>
      </c>
      <c r="F926" s="24" t="s">
        <v>4058</v>
      </c>
      <c r="G926" s="23" t="s">
        <v>18</v>
      </c>
      <c r="H926" s="23" t="s">
        <v>19</v>
      </c>
      <c r="I926" s="52" t="s">
        <v>1633</v>
      </c>
    </row>
    <row r="927" spans="1:9" x14ac:dyDescent="0.35">
      <c r="A927" s="33" t="s">
        <v>3637</v>
      </c>
      <c r="B927" s="36">
        <v>2016</v>
      </c>
      <c r="C927" s="30" t="s">
        <v>2198</v>
      </c>
      <c r="D927" s="36">
        <v>23</v>
      </c>
      <c r="E927" s="37" t="s">
        <v>2549</v>
      </c>
      <c r="F927" s="30" t="s">
        <v>4058</v>
      </c>
      <c r="G927" s="37" t="s">
        <v>18</v>
      </c>
      <c r="H927" s="37" t="s">
        <v>19</v>
      </c>
      <c r="I927" s="53" t="s">
        <v>1633</v>
      </c>
    </row>
    <row r="928" spans="1:9" x14ac:dyDescent="0.35">
      <c r="A928" s="34" t="s">
        <v>3637</v>
      </c>
      <c r="B928" s="49">
        <v>2015</v>
      </c>
      <c r="C928" s="24" t="s">
        <v>2197</v>
      </c>
      <c r="D928" s="49">
        <v>9</v>
      </c>
      <c r="E928" s="23" t="s">
        <v>2562</v>
      </c>
      <c r="F928" s="24" t="s">
        <v>4058</v>
      </c>
      <c r="G928" s="23" t="s">
        <v>18</v>
      </c>
      <c r="H928" s="23" t="s">
        <v>19</v>
      </c>
      <c r="I928" s="52" t="s">
        <v>1633</v>
      </c>
    </row>
    <row r="929" spans="1:9" x14ac:dyDescent="0.35">
      <c r="A929" s="33" t="s">
        <v>3637</v>
      </c>
      <c r="B929" s="36">
        <v>2014</v>
      </c>
      <c r="C929" s="30" t="s">
        <v>2196</v>
      </c>
      <c r="D929" s="36">
        <v>2</v>
      </c>
      <c r="E929" s="29" t="s">
        <v>925</v>
      </c>
      <c r="F929" s="30" t="s">
        <v>4058</v>
      </c>
      <c r="G929" s="29" t="s">
        <v>18</v>
      </c>
      <c r="H929" s="29" t="s">
        <v>19</v>
      </c>
      <c r="I929" s="53" t="s">
        <v>1633</v>
      </c>
    </row>
    <row r="930" spans="1:9" x14ac:dyDescent="0.35">
      <c r="A930" s="34" t="s">
        <v>3637</v>
      </c>
      <c r="B930" s="49">
        <v>2011</v>
      </c>
      <c r="C930" s="24" t="s">
        <v>2197</v>
      </c>
      <c r="D930" s="49">
        <v>13</v>
      </c>
      <c r="E930" s="23" t="s">
        <v>3669</v>
      </c>
      <c r="F930" s="24" t="s">
        <v>4058</v>
      </c>
      <c r="G930" s="23" t="s">
        <v>18</v>
      </c>
      <c r="H930" s="23" t="s">
        <v>19</v>
      </c>
      <c r="I930" s="52" t="s">
        <v>1633</v>
      </c>
    </row>
    <row r="931" spans="1:9" x14ac:dyDescent="0.35">
      <c r="A931" s="33" t="s">
        <v>3637</v>
      </c>
      <c r="B931" s="36">
        <v>2011</v>
      </c>
      <c r="C931" s="30" t="s">
        <v>2197</v>
      </c>
      <c r="D931" s="36">
        <v>11</v>
      </c>
      <c r="E931" s="42" t="s">
        <v>2555</v>
      </c>
      <c r="F931" s="30" t="s">
        <v>4058</v>
      </c>
      <c r="G931" s="42" t="s">
        <v>18</v>
      </c>
      <c r="H931" s="42" t="s">
        <v>19</v>
      </c>
      <c r="I931" s="53" t="s">
        <v>1633</v>
      </c>
    </row>
    <row r="932" spans="1:9" x14ac:dyDescent="0.35">
      <c r="A932" s="34" t="s">
        <v>3637</v>
      </c>
      <c r="B932" s="49">
        <v>2009</v>
      </c>
      <c r="C932" s="24" t="s">
        <v>2197</v>
      </c>
      <c r="D932" s="49">
        <v>15</v>
      </c>
      <c r="E932" s="32" t="s">
        <v>3668</v>
      </c>
      <c r="F932" s="24" t="s">
        <v>4058</v>
      </c>
      <c r="G932" s="32" t="s">
        <v>18</v>
      </c>
      <c r="H932" s="32" t="s">
        <v>19</v>
      </c>
      <c r="I932" s="52" t="s">
        <v>1633</v>
      </c>
    </row>
    <row r="933" spans="1:9" x14ac:dyDescent="0.35">
      <c r="A933" s="33" t="s">
        <v>3637</v>
      </c>
      <c r="B933" s="36">
        <v>2009</v>
      </c>
      <c r="C933" s="30" t="s">
        <v>2197</v>
      </c>
      <c r="D933" s="36">
        <v>12</v>
      </c>
      <c r="E933" s="29" t="s">
        <v>1660</v>
      </c>
      <c r="F933" s="30" t="s">
        <v>4058</v>
      </c>
      <c r="G933" s="29" t="s">
        <v>18</v>
      </c>
      <c r="H933" s="29" t="s">
        <v>19</v>
      </c>
      <c r="I933" s="53" t="s">
        <v>1633</v>
      </c>
    </row>
    <row r="934" spans="1:9" x14ac:dyDescent="0.35">
      <c r="A934" s="34" t="s">
        <v>3637</v>
      </c>
      <c r="B934" s="49">
        <v>2008</v>
      </c>
      <c r="C934" s="24" t="s">
        <v>2196</v>
      </c>
      <c r="D934" s="49">
        <v>4</v>
      </c>
      <c r="E934" s="23" t="s">
        <v>1941</v>
      </c>
      <c r="F934" s="24" t="s">
        <v>4058</v>
      </c>
      <c r="G934" s="23" t="s">
        <v>18</v>
      </c>
      <c r="H934" s="23" t="s">
        <v>19</v>
      </c>
      <c r="I934" s="52" t="s">
        <v>1633</v>
      </c>
    </row>
    <row r="935" spans="1:9" x14ac:dyDescent="0.35">
      <c r="A935" s="33" t="s">
        <v>3637</v>
      </c>
      <c r="B935" s="36">
        <v>2008</v>
      </c>
      <c r="C935" s="30" t="s">
        <v>2197</v>
      </c>
      <c r="D935" s="36">
        <v>9</v>
      </c>
      <c r="E935" s="37" t="s">
        <v>1946</v>
      </c>
      <c r="F935" s="30" t="s">
        <v>4058</v>
      </c>
      <c r="G935" s="37" t="s">
        <v>18</v>
      </c>
      <c r="H935" s="37" t="s">
        <v>19</v>
      </c>
      <c r="I935" s="53" t="s">
        <v>1633</v>
      </c>
    </row>
    <row r="936" spans="1:9" x14ac:dyDescent="0.35">
      <c r="A936" s="34" t="s">
        <v>3637</v>
      </c>
      <c r="B936" s="49">
        <v>2008</v>
      </c>
      <c r="C936" s="24" t="s">
        <v>2197</v>
      </c>
      <c r="D936" s="49">
        <v>8</v>
      </c>
      <c r="E936" s="23" t="s">
        <v>1945</v>
      </c>
      <c r="F936" s="24" t="s">
        <v>4058</v>
      </c>
      <c r="G936" s="23" t="s">
        <v>18</v>
      </c>
      <c r="H936" s="23" t="s">
        <v>19</v>
      </c>
      <c r="I936" s="52" t="s">
        <v>1633</v>
      </c>
    </row>
    <row r="937" spans="1:9" x14ac:dyDescent="0.35">
      <c r="A937" s="33" t="s">
        <v>3634</v>
      </c>
      <c r="B937" s="36">
        <v>2016</v>
      </c>
      <c r="C937" s="30" t="s">
        <v>2197</v>
      </c>
      <c r="D937" s="36">
        <v>6</v>
      </c>
      <c r="E937" s="37" t="s">
        <v>2579</v>
      </c>
      <c r="F937" s="30" t="s">
        <v>4059</v>
      </c>
      <c r="G937" s="37" t="s">
        <v>472</v>
      </c>
      <c r="H937" s="37" t="s">
        <v>105</v>
      </c>
      <c r="I937" s="53" t="s">
        <v>1633</v>
      </c>
    </row>
    <row r="938" spans="1:9" x14ac:dyDescent="0.35">
      <c r="A938" s="34" t="s">
        <v>3635</v>
      </c>
      <c r="B938" s="49">
        <v>2016</v>
      </c>
      <c r="C938" s="24" t="s">
        <v>2196</v>
      </c>
      <c r="D938" s="49">
        <v>3</v>
      </c>
      <c r="E938" s="23" t="s">
        <v>2577</v>
      </c>
      <c r="F938" s="24" t="s">
        <v>4058</v>
      </c>
      <c r="G938" s="23" t="s">
        <v>472</v>
      </c>
      <c r="H938" s="23" t="s">
        <v>105</v>
      </c>
      <c r="I938" s="52" t="s">
        <v>1633</v>
      </c>
    </row>
    <row r="939" spans="1:9" x14ac:dyDescent="0.35">
      <c r="A939" s="33" t="s">
        <v>3635</v>
      </c>
      <c r="B939" s="36">
        <v>2016</v>
      </c>
      <c r="C939" s="30" t="s">
        <v>2197</v>
      </c>
      <c r="D939" s="36">
        <v>14</v>
      </c>
      <c r="E939" s="37" t="s">
        <v>2578</v>
      </c>
      <c r="F939" s="30" t="s">
        <v>4058</v>
      </c>
      <c r="G939" s="37" t="s">
        <v>472</v>
      </c>
      <c r="H939" s="37" t="s">
        <v>105</v>
      </c>
      <c r="I939" s="53" t="s">
        <v>1633</v>
      </c>
    </row>
    <row r="940" spans="1:9" x14ac:dyDescent="0.35">
      <c r="A940" s="34" t="s">
        <v>3635</v>
      </c>
      <c r="B940" s="49">
        <v>2015</v>
      </c>
      <c r="C940" s="24" t="s">
        <v>2196</v>
      </c>
      <c r="D940" s="49">
        <v>5</v>
      </c>
      <c r="E940" s="23" t="s">
        <v>931</v>
      </c>
      <c r="F940" s="24" t="s">
        <v>4058</v>
      </c>
      <c r="G940" s="23" t="s">
        <v>472</v>
      </c>
      <c r="H940" s="23" t="s">
        <v>105</v>
      </c>
      <c r="I940" s="52" t="s">
        <v>1633</v>
      </c>
    </row>
    <row r="941" spans="1:9" x14ac:dyDescent="0.35">
      <c r="A941" s="33" t="s">
        <v>3635</v>
      </c>
      <c r="B941" s="36">
        <v>2015</v>
      </c>
      <c r="C941" s="30" t="s">
        <v>2197</v>
      </c>
      <c r="D941" s="36">
        <v>14</v>
      </c>
      <c r="E941" s="37" t="s">
        <v>2577</v>
      </c>
      <c r="F941" s="30" t="s">
        <v>4058</v>
      </c>
      <c r="G941" s="37" t="s">
        <v>472</v>
      </c>
      <c r="H941" s="37" t="s">
        <v>105</v>
      </c>
      <c r="I941" s="53" t="s">
        <v>1633</v>
      </c>
    </row>
    <row r="942" spans="1:9" x14ac:dyDescent="0.35">
      <c r="A942" s="34" t="s">
        <v>3635</v>
      </c>
      <c r="B942" s="49">
        <v>2014</v>
      </c>
      <c r="C942" s="24" t="s">
        <v>2197</v>
      </c>
      <c r="D942" s="49">
        <v>12</v>
      </c>
      <c r="E942" s="32" t="s">
        <v>932</v>
      </c>
      <c r="F942" s="24" t="s">
        <v>4058</v>
      </c>
      <c r="G942" s="32" t="s">
        <v>472</v>
      </c>
      <c r="H942" s="32" t="s">
        <v>105</v>
      </c>
      <c r="I942" s="52" t="s">
        <v>1633</v>
      </c>
    </row>
    <row r="943" spans="1:9" x14ac:dyDescent="0.35">
      <c r="A943" s="33" t="s">
        <v>3635</v>
      </c>
      <c r="B943" s="36">
        <v>2014</v>
      </c>
      <c r="C943" s="30" t="s">
        <v>2197</v>
      </c>
      <c r="D943" s="36">
        <v>11</v>
      </c>
      <c r="E943" s="37" t="s">
        <v>931</v>
      </c>
      <c r="F943" s="30" t="s">
        <v>4058</v>
      </c>
      <c r="G943" s="29" t="s">
        <v>472</v>
      </c>
      <c r="H943" s="29" t="s">
        <v>105</v>
      </c>
      <c r="I943" s="53" t="s">
        <v>1633</v>
      </c>
    </row>
    <row r="944" spans="1:9" x14ac:dyDescent="0.35">
      <c r="A944" s="34" t="s">
        <v>3635</v>
      </c>
      <c r="B944" s="49">
        <v>2013</v>
      </c>
      <c r="C944" s="24" t="s">
        <v>2198</v>
      </c>
      <c r="D944" s="49">
        <v>22</v>
      </c>
      <c r="E944" s="32" t="s">
        <v>932</v>
      </c>
      <c r="F944" s="24" t="s">
        <v>4058</v>
      </c>
      <c r="G944" s="32" t="s">
        <v>472</v>
      </c>
      <c r="H944" s="32" t="s">
        <v>105</v>
      </c>
      <c r="I944" s="52" t="s">
        <v>1633</v>
      </c>
    </row>
    <row r="945" spans="1:9" x14ac:dyDescent="0.35">
      <c r="A945" s="33" t="s">
        <v>3635</v>
      </c>
      <c r="B945" s="36">
        <v>2013</v>
      </c>
      <c r="C945" s="30" t="s">
        <v>2196</v>
      </c>
      <c r="D945" s="36">
        <v>3</v>
      </c>
      <c r="E945" s="29" t="s">
        <v>1269</v>
      </c>
      <c r="F945" s="30" t="s">
        <v>4058</v>
      </c>
      <c r="G945" s="29" t="s">
        <v>472</v>
      </c>
      <c r="H945" s="29" t="s">
        <v>105</v>
      </c>
      <c r="I945" s="53" t="s">
        <v>1633</v>
      </c>
    </row>
    <row r="946" spans="1:9" x14ac:dyDescent="0.35">
      <c r="A946" s="34" t="s">
        <v>3636</v>
      </c>
      <c r="B946" s="49">
        <v>2015</v>
      </c>
      <c r="C946" s="24" t="s">
        <v>2198</v>
      </c>
      <c r="D946" s="49">
        <v>16</v>
      </c>
      <c r="E946" s="23" t="s">
        <v>2584</v>
      </c>
      <c r="F946" s="24" t="s">
        <v>4058</v>
      </c>
      <c r="G946" s="23" t="s">
        <v>472</v>
      </c>
      <c r="H946" s="23" t="s">
        <v>105</v>
      </c>
      <c r="I946" s="52" t="s">
        <v>1633</v>
      </c>
    </row>
    <row r="947" spans="1:9" x14ac:dyDescent="0.35">
      <c r="A947" s="33" t="s">
        <v>3636</v>
      </c>
      <c r="B947" s="36">
        <v>2014</v>
      </c>
      <c r="C947" s="30" t="s">
        <v>2198</v>
      </c>
      <c r="D947" s="36">
        <v>22</v>
      </c>
      <c r="E947" s="29" t="s">
        <v>930</v>
      </c>
      <c r="F947" s="30" t="s">
        <v>4058</v>
      </c>
      <c r="G947" s="29" t="s">
        <v>472</v>
      </c>
      <c r="H947" s="29" t="s">
        <v>105</v>
      </c>
      <c r="I947" s="53" t="s">
        <v>1633</v>
      </c>
    </row>
    <row r="948" spans="1:9" x14ac:dyDescent="0.35">
      <c r="A948" s="34" t="s">
        <v>3636</v>
      </c>
      <c r="B948" s="49">
        <v>2011</v>
      </c>
      <c r="C948" s="24" t="s">
        <v>2197</v>
      </c>
      <c r="D948" s="49">
        <v>13</v>
      </c>
      <c r="E948" s="23" t="s">
        <v>2575</v>
      </c>
      <c r="F948" s="24" t="s">
        <v>4058</v>
      </c>
      <c r="G948" s="23" t="s">
        <v>472</v>
      </c>
      <c r="H948" s="23" t="s">
        <v>105</v>
      </c>
      <c r="I948" s="52" t="s">
        <v>1633</v>
      </c>
    </row>
    <row r="949" spans="1:9" x14ac:dyDescent="0.35">
      <c r="A949" s="33" t="s">
        <v>3636</v>
      </c>
      <c r="B949" s="36">
        <v>2010</v>
      </c>
      <c r="C949" s="30" t="s">
        <v>2197</v>
      </c>
      <c r="D949" s="36">
        <v>7</v>
      </c>
      <c r="E949" s="37" t="s">
        <v>2586</v>
      </c>
      <c r="F949" s="30" t="s">
        <v>4058</v>
      </c>
      <c r="G949" s="37" t="s">
        <v>472</v>
      </c>
      <c r="H949" s="37" t="s">
        <v>105</v>
      </c>
      <c r="I949" s="53" t="s">
        <v>1633</v>
      </c>
    </row>
    <row r="950" spans="1:9" x14ac:dyDescent="0.35">
      <c r="A950" s="34" t="s">
        <v>3636</v>
      </c>
      <c r="B950" s="49">
        <v>2009</v>
      </c>
      <c r="C950" s="24" t="s">
        <v>2197</v>
      </c>
      <c r="D950" s="49">
        <v>11</v>
      </c>
      <c r="E950" s="23" t="s">
        <v>1687</v>
      </c>
      <c r="F950" s="24" t="s">
        <v>4058</v>
      </c>
      <c r="G950" s="23" t="s">
        <v>472</v>
      </c>
      <c r="H950" s="23" t="s">
        <v>105</v>
      </c>
      <c r="I950" s="52" t="s">
        <v>1633</v>
      </c>
    </row>
    <row r="951" spans="1:9" x14ac:dyDescent="0.35">
      <c r="A951" s="33" t="s">
        <v>3636</v>
      </c>
      <c r="B951" s="36">
        <v>2008</v>
      </c>
      <c r="C951" s="30" t="s">
        <v>2198</v>
      </c>
      <c r="D951" s="36">
        <v>29</v>
      </c>
      <c r="E951" s="37" t="s">
        <v>2029</v>
      </c>
      <c r="F951" s="30" t="s">
        <v>4058</v>
      </c>
      <c r="G951" s="37" t="s">
        <v>472</v>
      </c>
      <c r="H951" s="37" t="s">
        <v>105</v>
      </c>
      <c r="I951" s="53" t="s">
        <v>1633</v>
      </c>
    </row>
    <row r="952" spans="1:9" x14ac:dyDescent="0.35">
      <c r="A952" s="34" t="s">
        <v>3641</v>
      </c>
      <c r="B952" s="49">
        <v>2020</v>
      </c>
      <c r="C952" s="24" t="s">
        <v>2197</v>
      </c>
      <c r="D952" s="49">
        <v>10</v>
      </c>
      <c r="E952" s="23" t="s">
        <v>164</v>
      </c>
      <c r="F952" s="24" t="s">
        <v>4058</v>
      </c>
      <c r="G952" s="23" t="s">
        <v>472</v>
      </c>
      <c r="H952" s="23" t="s">
        <v>105</v>
      </c>
      <c r="I952" s="52" t="s">
        <v>1633</v>
      </c>
    </row>
    <row r="953" spans="1:9" x14ac:dyDescent="0.35">
      <c r="A953" s="33" t="s">
        <v>3641</v>
      </c>
      <c r="B953" s="36">
        <v>2019</v>
      </c>
      <c r="C953" s="30" t="s">
        <v>2196</v>
      </c>
      <c r="D953" s="36">
        <v>1</v>
      </c>
      <c r="E953" s="37" t="s">
        <v>700</v>
      </c>
      <c r="F953" s="30" t="s">
        <v>4058</v>
      </c>
      <c r="G953" s="37" t="s">
        <v>472</v>
      </c>
      <c r="H953" s="37" t="s">
        <v>105</v>
      </c>
      <c r="I953" s="53" t="s">
        <v>1633</v>
      </c>
    </row>
    <row r="954" spans="1:9" x14ac:dyDescent="0.35">
      <c r="A954" s="34" t="s">
        <v>3641</v>
      </c>
      <c r="B954" s="49">
        <v>2019</v>
      </c>
      <c r="C954" s="24" t="s">
        <v>2197</v>
      </c>
      <c r="D954" s="49">
        <v>15</v>
      </c>
      <c r="E954" s="23" t="s">
        <v>164</v>
      </c>
      <c r="F954" s="24" t="s">
        <v>4058</v>
      </c>
      <c r="G954" s="23" t="s">
        <v>472</v>
      </c>
      <c r="H954" s="23" t="s">
        <v>105</v>
      </c>
      <c r="I954" s="52" t="s">
        <v>1633</v>
      </c>
    </row>
    <row r="955" spans="1:9" x14ac:dyDescent="0.35">
      <c r="A955" s="33" t="s">
        <v>3641</v>
      </c>
      <c r="B955" s="36">
        <v>2014</v>
      </c>
      <c r="C955" s="30" t="s">
        <v>2196</v>
      </c>
      <c r="D955" s="36">
        <v>5</v>
      </c>
      <c r="E955" s="29" t="s">
        <v>933</v>
      </c>
      <c r="F955" s="30" t="s">
        <v>4059</v>
      </c>
      <c r="G955" s="29" t="s">
        <v>472</v>
      </c>
      <c r="H955" s="29" t="s">
        <v>105</v>
      </c>
      <c r="I955" s="53" t="s">
        <v>1633</v>
      </c>
    </row>
    <row r="956" spans="1:9" x14ac:dyDescent="0.35">
      <c r="A956" s="34" t="s">
        <v>3641</v>
      </c>
      <c r="B956" s="49">
        <v>2013</v>
      </c>
      <c r="C956" s="24" t="s">
        <v>2198</v>
      </c>
      <c r="D956" s="49">
        <v>16</v>
      </c>
      <c r="E956" s="32" t="s">
        <v>3729</v>
      </c>
      <c r="F956" s="24" t="s">
        <v>4058</v>
      </c>
      <c r="G956" s="32" t="s">
        <v>472</v>
      </c>
      <c r="H956" s="32" t="s">
        <v>105</v>
      </c>
      <c r="I956" s="52" t="s">
        <v>1633</v>
      </c>
    </row>
    <row r="957" spans="1:9" x14ac:dyDescent="0.35">
      <c r="A957" s="33" t="s">
        <v>3641</v>
      </c>
      <c r="B957" s="36">
        <v>2012</v>
      </c>
      <c r="C957" s="30" t="s">
        <v>2198</v>
      </c>
      <c r="D957" s="36">
        <v>16</v>
      </c>
      <c r="E957" s="37" t="s">
        <v>2582</v>
      </c>
      <c r="F957" s="30" t="s">
        <v>4058</v>
      </c>
      <c r="G957" s="37" t="s">
        <v>472</v>
      </c>
      <c r="H957" s="37" t="s">
        <v>105</v>
      </c>
      <c r="I957" s="53" t="s">
        <v>1633</v>
      </c>
    </row>
    <row r="958" spans="1:9" x14ac:dyDescent="0.35">
      <c r="A958" s="34" t="s">
        <v>3641</v>
      </c>
      <c r="B958" s="49">
        <v>2011</v>
      </c>
      <c r="C958" s="24" t="s">
        <v>2198</v>
      </c>
      <c r="D958" s="49">
        <v>22</v>
      </c>
      <c r="E958" s="23" t="s">
        <v>3671</v>
      </c>
      <c r="F958" s="24" t="s">
        <v>4059</v>
      </c>
      <c r="G958" s="23" t="s">
        <v>472</v>
      </c>
      <c r="H958" s="23" t="s">
        <v>105</v>
      </c>
      <c r="I958" s="52" t="s">
        <v>1633</v>
      </c>
    </row>
    <row r="959" spans="1:9" x14ac:dyDescent="0.35">
      <c r="A959" s="33" t="s">
        <v>3641</v>
      </c>
      <c r="B959" s="36">
        <v>2010</v>
      </c>
      <c r="C959" s="30" t="s">
        <v>2196</v>
      </c>
      <c r="D959" s="36">
        <v>5</v>
      </c>
      <c r="E959" s="37" t="s">
        <v>2587</v>
      </c>
      <c r="F959" s="30" t="s">
        <v>4059</v>
      </c>
      <c r="G959" s="37" t="s">
        <v>472</v>
      </c>
      <c r="H959" s="37" t="s">
        <v>105</v>
      </c>
      <c r="I959" s="53" t="s">
        <v>1633</v>
      </c>
    </row>
    <row r="960" spans="1:9" x14ac:dyDescent="0.35">
      <c r="A960" s="34" t="s">
        <v>3641</v>
      </c>
      <c r="B960" s="49">
        <v>2010</v>
      </c>
      <c r="C960" s="24" t="s">
        <v>2197</v>
      </c>
      <c r="D960" s="49">
        <v>7</v>
      </c>
      <c r="E960" s="23" t="s">
        <v>2588</v>
      </c>
      <c r="F960" s="24" t="s">
        <v>4059</v>
      </c>
      <c r="G960" s="23" t="s">
        <v>472</v>
      </c>
      <c r="H960" s="23" t="s">
        <v>105</v>
      </c>
      <c r="I960" s="52" t="s">
        <v>1633</v>
      </c>
    </row>
    <row r="961" spans="1:9" x14ac:dyDescent="0.35">
      <c r="A961" s="33" t="s">
        <v>3640</v>
      </c>
      <c r="B961" s="36">
        <v>2014</v>
      </c>
      <c r="C961" s="30" t="s">
        <v>2197</v>
      </c>
      <c r="D961" s="36">
        <v>15</v>
      </c>
      <c r="E961" s="29" t="s">
        <v>934</v>
      </c>
      <c r="F961" s="30" t="s">
        <v>4059</v>
      </c>
      <c r="G961" s="29" t="s">
        <v>472</v>
      </c>
      <c r="H961" s="29" t="s">
        <v>105</v>
      </c>
      <c r="I961" s="53" t="s">
        <v>1633</v>
      </c>
    </row>
    <row r="962" spans="1:9" x14ac:dyDescent="0.35">
      <c r="A962" s="34" t="s">
        <v>3640</v>
      </c>
      <c r="B962" s="49">
        <v>2013</v>
      </c>
      <c r="C962" s="24" t="s">
        <v>2197</v>
      </c>
      <c r="D962" s="49">
        <v>14</v>
      </c>
      <c r="E962" s="32" t="s">
        <v>1270</v>
      </c>
      <c r="F962" s="24" t="s">
        <v>4059</v>
      </c>
      <c r="G962" s="32" t="s">
        <v>472</v>
      </c>
      <c r="H962" s="32" t="s">
        <v>105</v>
      </c>
      <c r="I962" s="52" t="s">
        <v>1633</v>
      </c>
    </row>
    <row r="963" spans="1:9" x14ac:dyDescent="0.35">
      <c r="A963" s="33" t="s">
        <v>3642</v>
      </c>
      <c r="B963" s="36">
        <v>2017</v>
      </c>
      <c r="C963" s="30" t="s">
        <v>2197</v>
      </c>
      <c r="D963" s="36">
        <v>15</v>
      </c>
      <c r="E963" s="37" t="s">
        <v>2572</v>
      </c>
      <c r="F963" s="30" t="s">
        <v>4058</v>
      </c>
      <c r="G963" s="37" t="s">
        <v>472</v>
      </c>
      <c r="H963" s="37" t="s">
        <v>105</v>
      </c>
      <c r="I963" s="53" t="s">
        <v>1633</v>
      </c>
    </row>
    <row r="964" spans="1:9" x14ac:dyDescent="0.35">
      <c r="A964" s="34" t="s">
        <v>3642</v>
      </c>
      <c r="B964" s="49">
        <v>2016</v>
      </c>
      <c r="C964" s="24" t="s">
        <v>2198</v>
      </c>
      <c r="D964" s="49">
        <v>17</v>
      </c>
      <c r="E964" s="23" t="s">
        <v>2576</v>
      </c>
      <c r="F964" s="24" t="s">
        <v>4058</v>
      </c>
      <c r="G964" s="23" t="s">
        <v>472</v>
      </c>
      <c r="H964" s="23" t="s">
        <v>105</v>
      </c>
      <c r="I964" s="52" t="s">
        <v>1633</v>
      </c>
    </row>
    <row r="965" spans="1:9" x14ac:dyDescent="0.35">
      <c r="A965" s="33" t="s">
        <v>3642</v>
      </c>
      <c r="B965" s="36">
        <v>2015</v>
      </c>
      <c r="C965" s="30" t="s">
        <v>2197</v>
      </c>
      <c r="D965" s="36">
        <v>10</v>
      </c>
      <c r="E965" s="37" t="s">
        <v>2576</v>
      </c>
      <c r="F965" s="30" t="s">
        <v>4058</v>
      </c>
      <c r="G965" s="37" t="s">
        <v>472</v>
      </c>
      <c r="H965" s="37" t="s">
        <v>105</v>
      </c>
      <c r="I965" s="53" t="s">
        <v>1633</v>
      </c>
    </row>
    <row r="966" spans="1:9" x14ac:dyDescent="0.35">
      <c r="A966" s="34" t="s">
        <v>3642</v>
      </c>
      <c r="B966" s="49">
        <v>2012</v>
      </c>
      <c r="C966" s="24" t="s">
        <v>2196</v>
      </c>
      <c r="D966" s="49">
        <v>5</v>
      </c>
      <c r="E966" s="23" t="s">
        <v>2580</v>
      </c>
      <c r="F966" s="24" t="s">
        <v>4058</v>
      </c>
      <c r="G966" s="23" t="s">
        <v>472</v>
      </c>
      <c r="H966" s="23" t="s">
        <v>105</v>
      </c>
      <c r="I966" s="52" t="s">
        <v>1633</v>
      </c>
    </row>
    <row r="967" spans="1:9" x14ac:dyDescent="0.35">
      <c r="A967" s="33" t="s">
        <v>3638</v>
      </c>
      <c r="B967" s="36">
        <v>2018</v>
      </c>
      <c r="C967" s="30" t="s">
        <v>2196</v>
      </c>
      <c r="D967" s="36">
        <v>2</v>
      </c>
      <c r="E967" s="42" t="s">
        <v>471</v>
      </c>
      <c r="F967" s="30" t="s">
        <v>4058</v>
      </c>
      <c r="G967" s="42" t="s">
        <v>472</v>
      </c>
      <c r="H967" s="42" t="s">
        <v>105</v>
      </c>
      <c r="I967" s="53" t="s">
        <v>1633</v>
      </c>
    </row>
    <row r="968" spans="1:9" x14ac:dyDescent="0.35">
      <c r="A968" s="34" t="s">
        <v>3638</v>
      </c>
      <c r="B968" s="49">
        <v>2017</v>
      </c>
      <c r="C968" s="24" t="s">
        <v>2198</v>
      </c>
      <c r="D968" s="49">
        <v>27</v>
      </c>
      <c r="E968" s="23" t="s">
        <v>471</v>
      </c>
      <c r="F968" s="24" t="s">
        <v>4058</v>
      </c>
      <c r="G968" s="23" t="s">
        <v>472</v>
      </c>
      <c r="H968" s="23" t="s">
        <v>105</v>
      </c>
      <c r="I968" s="52" t="s">
        <v>1633</v>
      </c>
    </row>
    <row r="969" spans="1:9" x14ac:dyDescent="0.35">
      <c r="A969" s="33" t="s">
        <v>3638</v>
      </c>
      <c r="B969" s="36">
        <v>2015</v>
      </c>
      <c r="C969" s="30" t="s">
        <v>2197</v>
      </c>
      <c r="D969" s="36">
        <v>12</v>
      </c>
      <c r="E969" s="37" t="s">
        <v>929</v>
      </c>
      <c r="F969" s="30" t="s">
        <v>4058</v>
      </c>
      <c r="G969" s="37" t="s">
        <v>472</v>
      </c>
      <c r="H969" s="37" t="s">
        <v>105</v>
      </c>
      <c r="I969" s="53" t="s">
        <v>1633</v>
      </c>
    </row>
    <row r="970" spans="1:9" x14ac:dyDescent="0.35">
      <c r="A970" s="34" t="s">
        <v>3638</v>
      </c>
      <c r="B970" s="49">
        <v>2014</v>
      </c>
      <c r="C970" s="24" t="s">
        <v>2198</v>
      </c>
      <c r="D970" s="49">
        <v>19</v>
      </c>
      <c r="E970" s="23" t="s">
        <v>929</v>
      </c>
      <c r="F970" s="24" t="s">
        <v>4058</v>
      </c>
      <c r="G970" s="32" t="s">
        <v>472</v>
      </c>
      <c r="H970" s="32" t="s">
        <v>105</v>
      </c>
      <c r="I970" s="52" t="s">
        <v>1633</v>
      </c>
    </row>
    <row r="971" spans="1:9" x14ac:dyDescent="0.35">
      <c r="A971" s="33" t="s">
        <v>3638</v>
      </c>
      <c r="B971" s="36">
        <v>2013</v>
      </c>
      <c r="C971" s="30" t="s">
        <v>2198</v>
      </c>
      <c r="D971" s="36">
        <v>22</v>
      </c>
      <c r="E971" s="37" t="s">
        <v>929</v>
      </c>
      <c r="F971" s="30" t="s">
        <v>4058</v>
      </c>
      <c r="G971" s="35" t="s">
        <v>472</v>
      </c>
      <c r="H971" s="35" t="s">
        <v>19</v>
      </c>
      <c r="I971" s="53" t="s">
        <v>1633</v>
      </c>
    </row>
    <row r="972" spans="1:9" x14ac:dyDescent="0.35">
      <c r="A972" s="34" t="s">
        <v>3638</v>
      </c>
      <c r="B972" s="49">
        <v>2013</v>
      </c>
      <c r="C972" s="24" t="s">
        <v>2196</v>
      </c>
      <c r="D972" s="49">
        <v>4</v>
      </c>
      <c r="E972" s="51" t="s">
        <v>1268</v>
      </c>
      <c r="F972" s="24" t="s">
        <v>4058</v>
      </c>
      <c r="G972" s="51" t="s">
        <v>472</v>
      </c>
      <c r="H972" s="51" t="s">
        <v>105</v>
      </c>
      <c r="I972" s="52" t="s">
        <v>1633</v>
      </c>
    </row>
    <row r="973" spans="1:9" x14ac:dyDescent="0.35">
      <c r="A973" s="33" t="s">
        <v>3638</v>
      </c>
      <c r="B973" s="36">
        <v>2011</v>
      </c>
      <c r="C973" s="30" t="s">
        <v>2197</v>
      </c>
      <c r="D973" s="36">
        <v>13</v>
      </c>
      <c r="E973" s="37" t="s">
        <v>2573</v>
      </c>
      <c r="F973" s="30" t="s">
        <v>4058</v>
      </c>
      <c r="G973" s="37" t="s">
        <v>472</v>
      </c>
      <c r="H973" s="37" t="s">
        <v>105</v>
      </c>
      <c r="I973" s="53" t="s">
        <v>1633</v>
      </c>
    </row>
    <row r="974" spans="1:9" x14ac:dyDescent="0.35">
      <c r="A974" s="34" t="s">
        <v>3638</v>
      </c>
      <c r="B974" s="49">
        <v>2010</v>
      </c>
      <c r="C974" s="24" t="s">
        <v>2198</v>
      </c>
      <c r="D974" s="49">
        <v>19</v>
      </c>
      <c r="E974" s="23" t="s">
        <v>2585</v>
      </c>
      <c r="F974" s="24" t="s">
        <v>4058</v>
      </c>
      <c r="G974" s="23" t="s">
        <v>472</v>
      </c>
      <c r="H974" s="23" t="s">
        <v>105</v>
      </c>
      <c r="I974" s="52" t="s">
        <v>1633</v>
      </c>
    </row>
    <row r="975" spans="1:9" x14ac:dyDescent="0.35">
      <c r="A975" s="33" t="s">
        <v>3637</v>
      </c>
      <c r="B975" s="36">
        <v>2017</v>
      </c>
      <c r="C975" s="30" t="s">
        <v>2197</v>
      </c>
      <c r="D975" s="36">
        <v>8</v>
      </c>
      <c r="E975" s="37" t="s">
        <v>2571</v>
      </c>
      <c r="F975" s="30" t="s">
        <v>4058</v>
      </c>
      <c r="G975" s="37" t="s">
        <v>472</v>
      </c>
      <c r="H975" s="37" t="s">
        <v>105</v>
      </c>
      <c r="I975" s="53" t="s">
        <v>1633</v>
      </c>
    </row>
    <row r="976" spans="1:9" x14ac:dyDescent="0.35">
      <c r="A976" s="34" t="s">
        <v>3637</v>
      </c>
      <c r="B976" s="49">
        <v>2015</v>
      </c>
      <c r="C976" s="24" t="s">
        <v>2197</v>
      </c>
      <c r="D976" s="49">
        <v>7</v>
      </c>
      <c r="E976" s="23" t="s">
        <v>2583</v>
      </c>
      <c r="F976" s="24" t="s">
        <v>4058</v>
      </c>
      <c r="G976" s="23" t="s">
        <v>472</v>
      </c>
      <c r="H976" s="23" t="s">
        <v>105</v>
      </c>
      <c r="I976" s="52" t="s">
        <v>1633</v>
      </c>
    </row>
    <row r="977" spans="1:9" x14ac:dyDescent="0.35">
      <c r="A977" s="33" t="s">
        <v>3637</v>
      </c>
      <c r="B977" s="36">
        <v>2015</v>
      </c>
      <c r="C977" s="30" t="s">
        <v>2197</v>
      </c>
      <c r="D977" s="36">
        <v>12</v>
      </c>
      <c r="E977" s="35" t="s">
        <v>1268</v>
      </c>
      <c r="F977" s="30" t="s">
        <v>4058</v>
      </c>
      <c r="G977" s="37" t="s">
        <v>472</v>
      </c>
      <c r="H977" s="37" t="s">
        <v>105</v>
      </c>
      <c r="I977" s="53" t="s">
        <v>1633</v>
      </c>
    </row>
    <row r="978" spans="1:9" x14ac:dyDescent="0.35">
      <c r="A978" s="34" t="s">
        <v>3637</v>
      </c>
      <c r="B978" s="49">
        <v>2012</v>
      </c>
      <c r="C978" s="24" t="s">
        <v>2196</v>
      </c>
      <c r="D978" s="49">
        <v>3</v>
      </c>
      <c r="E978" s="23" t="s">
        <v>2581</v>
      </c>
      <c r="F978" s="24" t="s">
        <v>4059</v>
      </c>
      <c r="G978" s="23" t="s">
        <v>472</v>
      </c>
      <c r="H978" s="23" t="s">
        <v>105</v>
      </c>
      <c r="I978" s="52" t="s">
        <v>1633</v>
      </c>
    </row>
    <row r="979" spans="1:9" x14ac:dyDescent="0.35">
      <c r="A979" s="33" t="s">
        <v>3637</v>
      </c>
      <c r="B979" s="36">
        <v>2011</v>
      </c>
      <c r="C979" s="30" t="s">
        <v>2198</v>
      </c>
      <c r="D979" s="36">
        <v>24</v>
      </c>
      <c r="E979" s="37" t="s">
        <v>2581</v>
      </c>
      <c r="F979" s="30" t="s">
        <v>4059</v>
      </c>
      <c r="G979" s="37" t="s">
        <v>472</v>
      </c>
      <c r="H979" s="37" t="s">
        <v>105</v>
      </c>
      <c r="I979" s="53" t="s">
        <v>1633</v>
      </c>
    </row>
    <row r="980" spans="1:9" x14ac:dyDescent="0.35">
      <c r="A980" s="34" t="s">
        <v>3637</v>
      </c>
      <c r="B980" s="49">
        <v>2011</v>
      </c>
      <c r="C980" s="24" t="s">
        <v>2196</v>
      </c>
      <c r="D980" s="49">
        <v>5</v>
      </c>
      <c r="E980" s="23" t="s">
        <v>2574</v>
      </c>
      <c r="F980" s="24" t="s">
        <v>4058</v>
      </c>
      <c r="G980" s="23" t="s">
        <v>472</v>
      </c>
      <c r="H980" s="23" t="s">
        <v>105</v>
      </c>
      <c r="I980" s="52" t="s">
        <v>1633</v>
      </c>
    </row>
    <row r="981" spans="1:9" x14ac:dyDescent="0.35">
      <c r="A981" s="33" t="s">
        <v>3637</v>
      </c>
      <c r="B981" s="36">
        <v>2010</v>
      </c>
      <c r="C981" s="30" t="s">
        <v>2198</v>
      </c>
      <c r="D981" s="36">
        <v>29</v>
      </c>
      <c r="E981" s="37" t="s">
        <v>1687</v>
      </c>
      <c r="F981" s="30" t="s">
        <v>4058</v>
      </c>
      <c r="G981" s="37" t="s">
        <v>472</v>
      </c>
      <c r="H981" s="37" t="s">
        <v>105</v>
      </c>
      <c r="I981" s="53" t="s">
        <v>1633</v>
      </c>
    </row>
    <row r="982" spans="1:9" x14ac:dyDescent="0.35">
      <c r="A982" s="34" t="s">
        <v>3637</v>
      </c>
      <c r="B982" s="49">
        <v>2009</v>
      </c>
      <c r="C982" s="24" t="s">
        <v>2198</v>
      </c>
      <c r="D982" s="49">
        <v>22</v>
      </c>
      <c r="E982" s="23" t="s">
        <v>3672</v>
      </c>
      <c r="F982" s="24" t="s">
        <v>4059</v>
      </c>
      <c r="G982" s="23" t="s">
        <v>472</v>
      </c>
      <c r="H982" s="23" t="s">
        <v>105</v>
      </c>
      <c r="I982" s="52" t="s">
        <v>1633</v>
      </c>
    </row>
    <row r="983" spans="1:9" x14ac:dyDescent="0.35">
      <c r="A983" s="33" t="s">
        <v>3637</v>
      </c>
      <c r="B983" s="36">
        <v>2009</v>
      </c>
      <c r="C983" s="30" t="s">
        <v>2197</v>
      </c>
      <c r="D983" s="36">
        <v>6</v>
      </c>
      <c r="E983" s="37" t="s">
        <v>3670</v>
      </c>
      <c r="F983" s="30" t="s">
        <v>4058</v>
      </c>
      <c r="G983" s="37" t="s">
        <v>472</v>
      </c>
      <c r="H983" s="37" t="s">
        <v>105</v>
      </c>
      <c r="I983" s="53" t="s">
        <v>1633</v>
      </c>
    </row>
    <row r="984" spans="1:9" x14ac:dyDescent="0.35">
      <c r="A984" s="34" t="s">
        <v>3636</v>
      </c>
      <c r="B984" s="49">
        <v>2009</v>
      </c>
      <c r="C984" s="24" t="s">
        <v>2198</v>
      </c>
      <c r="D984" s="49">
        <v>27</v>
      </c>
      <c r="E984" s="23" t="s">
        <v>1704</v>
      </c>
      <c r="F984" s="24" t="s">
        <v>4058</v>
      </c>
      <c r="G984" s="23" t="s">
        <v>1524</v>
      </c>
      <c r="H984" s="23" t="s">
        <v>19</v>
      </c>
      <c r="I984" s="52" t="s">
        <v>1633</v>
      </c>
    </row>
    <row r="985" spans="1:9" x14ac:dyDescent="0.35">
      <c r="A985" s="33" t="s">
        <v>3639</v>
      </c>
      <c r="B985" s="36">
        <v>2017</v>
      </c>
      <c r="C985" s="30" t="s">
        <v>2196</v>
      </c>
      <c r="D985" s="36">
        <v>5</v>
      </c>
      <c r="E985" s="37" t="s">
        <v>2589</v>
      </c>
      <c r="F985" s="30" t="s">
        <v>4059</v>
      </c>
      <c r="G985" s="37" t="s">
        <v>1524</v>
      </c>
      <c r="H985" s="37" t="s">
        <v>19</v>
      </c>
      <c r="I985" s="53" t="s">
        <v>1633</v>
      </c>
    </row>
    <row r="986" spans="1:9" x14ac:dyDescent="0.35">
      <c r="A986" s="34" t="s">
        <v>3634</v>
      </c>
      <c r="B986" s="49">
        <v>2019</v>
      </c>
      <c r="C986" s="24" t="s">
        <v>2196</v>
      </c>
      <c r="D986" s="49">
        <v>1</v>
      </c>
      <c r="E986" s="23" t="s">
        <v>2595</v>
      </c>
      <c r="F986" s="24" t="s">
        <v>4058</v>
      </c>
      <c r="G986" s="23" t="s">
        <v>67</v>
      </c>
      <c r="H986" s="23" t="s">
        <v>29</v>
      </c>
      <c r="I986" s="52" t="s">
        <v>1633</v>
      </c>
    </row>
    <row r="987" spans="1:9" x14ac:dyDescent="0.35">
      <c r="A987" s="33" t="s">
        <v>3635</v>
      </c>
      <c r="B987" s="36">
        <v>2020</v>
      </c>
      <c r="C987" s="30" t="s">
        <v>2197</v>
      </c>
      <c r="D987" s="36">
        <v>11</v>
      </c>
      <c r="E987" s="41" t="s">
        <v>130</v>
      </c>
      <c r="F987" s="30" t="s">
        <v>4059</v>
      </c>
      <c r="G987" s="41" t="s">
        <v>67</v>
      </c>
      <c r="H987" s="41" t="s">
        <v>19</v>
      </c>
      <c r="I987" s="53" t="s">
        <v>1633</v>
      </c>
    </row>
    <row r="988" spans="1:9" x14ac:dyDescent="0.35">
      <c r="A988" s="34" t="s">
        <v>3635</v>
      </c>
      <c r="B988" s="49">
        <v>2017</v>
      </c>
      <c r="C988" s="24" t="s">
        <v>2197</v>
      </c>
      <c r="D988" s="49">
        <v>6</v>
      </c>
      <c r="E988" s="23" t="s">
        <v>2593</v>
      </c>
      <c r="F988" s="24" t="s">
        <v>4058</v>
      </c>
      <c r="G988" s="23" t="s">
        <v>67</v>
      </c>
      <c r="H988" s="23" t="s">
        <v>29</v>
      </c>
      <c r="I988" s="52" t="s">
        <v>1633</v>
      </c>
    </row>
    <row r="989" spans="1:9" x14ac:dyDescent="0.35">
      <c r="A989" s="33" t="s">
        <v>3635</v>
      </c>
      <c r="B989" s="36">
        <v>2014</v>
      </c>
      <c r="C989" s="30" t="s">
        <v>2197</v>
      </c>
      <c r="D989" s="36">
        <v>7</v>
      </c>
      <c r="E989" s="29" t="s">
        <v>940</v>
      </c>
      <c r="F989" s="30" t="s">
        <v>4059</v>
      </c>
      <c r="G989" s="29" t="s">
        <v>67</v>
      </c>
      <c r="H989" s="29" t="s">
        <v>29</v>
      </c>
      <c r="I989" s="53" t="s">
        <v>1633</v>
      </c>
    </row>
    <row r="990" spans="1:9" x14ac:dyDescent="0.35">
      <c r="A990" s="34" t="s">
        <v>3635</v>
      </c>
      <c r="B990" s="49">
        <v>2013</v>
      </c>
      <c r="C990" s="24" t="s">
        <v>2198</v>
      </c>
      <c r="D990" s="49">
        <v>17</v>
      </c>
      <c r="E990" s="32" t="s">
        <v>1273</v>
      </c>
      <c r="F990" s="24" t="s">
        <v>4058</v>
      </c>
      <c r="G990" s="32" t="s">
        <v>67</v>
      </c>
      <c r="H990" s="32" t="s">
        <v>29</v>
      </c>
      <c r="I990" s="52" t="s">
        <v>1633</v>
      </c>
    </row>
    <row r="991" spans="1:9" x14ac:dyDescent="0.35">
      <c r="A991" s="33" t="s">
        <v>3635</v>
      </c>
      <c r="B991" s="36">
        <v>2012</v>
      </c>
      <c r="C991" s="30" t="s">
        <v>2198</v>
      </c>
      <c r="D991" s="36">
        <v>20</v>
      </c>
      <c r="E991" s="37" t="s">
        <v>2602</v>
      </c>
      <c r="F991" s="30" t="s">
        <v>4059</v>
      </c>
      <c r="G991" s="37" t="s">
        <v>67</v>
      </c>
      <c r="H991" s="37" t="s">
        <v>29</v>
      </c>
      <c r="I991" s="53" t="s">
        <v>1633</v>
      </c>
    </row>
    <row r="992" spans="1:9" x14ac:dyDescent="0.35">
      <c r="A992" s="34" t="s">
        <v>3636</v>
      </c>
      <c r="B992" s="49">
        <v>2017</v>
      </c>
      <c r="C992" s="24" t="s">
        <v>2197</v>
      </c>
      <c r="D992" s="49">
        <v>6</v>
      </c>
      <c r="E992" s="23" t="s">
        <v>2596</v>
      </c>
      <c r="F992" s="24" t="s">
        <v>4058</v>
      </c>
      <c r="G992" s="23" t="s">
        <v>67</v>
      </c>
      <c r="H992" s="23" t="s">
        <v>29</v>
      </c>
      <c r="I992" s="52" t="s">
        <v>1633</v>
      </c>
    </row>
    <row r="993" spans="1:9" x14ac:dyDescent="0.35">
      <c r="A993" s="33" t="s">
        <v>3636</v>
      </c>
      <c r="B993" s="36">
        <v>2016</v>
      </c>
      <c r="C993" s="30" t="s">
        <v>2197</v>
      </c>
      <c r="D993" s="36">
        <v>6</v>
      </c>
      <c r="E993" s="37" t="s">
        <v>2600</v>
      </c>
      <c r="F993" s="30" t="s">
        <v>4058</v>
      </c>
      <c r="G993" s="37" t="s">
        <v>67</v>
      </c>
      <c r="H993" s="37" t="s">
        <v>29</v>
      </c>
      <c r="I993" s="53" t="s">
        <v>1633</v>
      </c>
    </row>
    <row r="994" spans="1:9" x14ac:dyDescent="0.35">
      <c r="A994" s="34" t="s">
        <v>3636</v>
      </c>
      <c r="B994" s="49">
        <v>2015</v>
      </c>
      <c r="C994" s="24" t="s">
        <v>2198</v>
      </c>
      <c r="D994" s="49">
        <v>28</v>
      </c>
      <c r="E994" s="23" t="s">
        <v>2600</v>
      </c>
      <c r="F994" s="24" t="s">
        <v>4058</v>
      </c>
      <c r="G994" s="23" t="s">
        <v>67</v>
      </c>
      <c r="H994" s="23" t="s">
        <v>29</v>
      </c>
      <c r="I994" s="52" t="s">
        <v>1633</v>
      </c>
    </row>
    <row r="995" spans="1:9" x14ac:dyDescent="0.35">
      <c r="A995" s="33" t="s">
        <v>3636</v>
      </c>
      <c r="B995" s="36">
        <v>2014</v>
      </c>
      <c r="C995" s="30" t="s">
        <v>2197</v>
      </c>
      <c r="D995" s="36">
        <v>11</v>
      </c>
      <c r="E995" s="29" t="s">
        <v>937</v>
      </c>
      <c r="F995" s="30" t="s">
        <v>4058</v>
      </c>
      <c r="G995" s="29" t="s">
        <v>67</v>
      </c>
      <c r="H995" s="29" t="s">
        <v>29</v>
      </c>
      <c r="I995" s="53" t="s">
        <v>1633</v>
      </c>
    </row>
    <row r="996" spans="1:9" x14ac:dyDescent="0.35">
      <c r="A996" s="34" t="s">
        <v>3639</v>
      </c>
      <c r="B996" s="49">
        <v>2015</v>
      </c>
      <c r="C996" s="24" t="s">
        <v>2197</v>
      </c>
      <c r="D996" s="21">
        <v>10</v>
      </c>
      <c r="E996" s="23" t="s">
        <v>1444</v>
      </c>
      <c r="F996" s="24" t="s">
        <v>4059</v>
      </c>
      <c r="G996" s="23" t="s">
        <v>67</v>
      </c>
      <c r="H996" s="23" t="s">
        <v>29</v>
      </c>
      <c r="I996" s="52" t="s">
        <v>1633</v>
      </c>
    </row>
    <row r="997" spans="1:9" x14ac:dyDescent="0.35">
      <c r="A997" s="33" t="s">
        <v>3639</v>
      </c>
      <c r="B997" s="36">
        <v>2014</v>
      </c>
      <c r="C997" s="30" t="s">
        <v>2198</v>
      </c>
      <c r="D997" s="36">
        <v>21</v>
      </c>
      <c r="E997" s="29" t="s">
        <v>941</v>
      </c>
      <c r="F997" s="30" t="s">
        <v>4059</v>
      </c>
      <c r="G997" s="29" t="s">
        <v>67</v>
      </c>
      <c r="H997" s="29" t="s">
        <v>29</v>
      </c>
      <c r="I997" s="53" t="s">
        <v>1633</v>
      </c>
    </row>
    <row r="998" spans="1:9" x14ac:dyDescent="0.35">
      <c r="A998" s="34" t="s">
        <v>3642</v>
      </c>
      <c r="B998" s="49">
        <v>2019</v>
      </c>
      <c r="C998" s="24" t="s">
        <v>2198</v>
      </c>
      <c r="D998" s="49">
        <v>27</v>
      </c>
      <c r="E998" s="23" t="s">
        <v>2592</v>
      </c>
      <c r="F998" s="24" t="s">
        <v>4058</v>
      </c>
      <c r="G998" s="23" t="s">
        <v>67</v>
      </c>
      <c r="H998" s="23" t="s">
        <v>29</v>
      </c>
      <c r="I998" s="52" t="s">
        <v>1633</v>
      </c>
    </row>
    <row r="999" spans="1:9" x14ac:dyDescent="0.35">
      <c r="A999" s="33" t="s">
        <v>3642</v>
      </c>
      <c r="B999" s="36">
        <v>2014</v>
      </c>
      <c r="C999" s="30" t="s">
        <v>2198</v>
      </c>
      <c r="D999" s="36">
        <v>17</v>
      </c>
      <c r="E999" s="29" t="s">
        <v>938</v>
      </c>
      <c r="F999" s="30" t="s">
        <v>4058</v>
      </c>
      <c r="G999" s="29" t="s">
        <v>67</v>
      </c>
      <c r="H999" s="29" t="s">
        <v>29</v>
      </c>
      <c r="I999" s="53" t="s">
        <v>1633</v>
      </c>
    </row>
    <row r="1000" spans="1:9" x14ac:dyDescent="0.35">
      <c r="A1000" s="34" t="s">
        <v>3642</v>
      </c>
      <c r="B1000" s="49">
        <v>2014</v>
      </c>
      <c r="C1000" s="24" t="s">
        <v>2198</v>
      </c>
      <c r="D1000" s="49">
        <v>25</v>
      </c>
      <c r="E1000" s="32" t="s">
        <v>939</v>
      </c>
      <c r="F1000" s="24" t="s">
        <v>4058</v>
      </c>
      <c r="G1000" s="32" t="s">
        <v>67</v>
      </c>
      <c r="H1000" s="32" t="s">
        <v>29</v>
      </c>
      <c r="I1000" s="52" t="s">
        <v>1633</v>
      </c>
    </row>
    <row r="1001" spans="1:9" x14ac:dyDescent="0.35">
      <c r="A1001" s="33" t="s">
        <v>3642</v>
      </c>
      <c r="B1001" s="36">
        <v>2013</v>
      </c>
      <c r="C1001" s="30" t="s">
        <v>2197</v>
      </c>
      <c r="D1001" s="36">
        <v>12</v>
      </c>
      <c r="E1001" s="29" t="s">
        <v>1272</v>
      </c>
      <c r="F1001" s="30" t="s">
        <v>4058</v>
      </c>
      <c r="G1001" s="29" t="s">
        <v>67</v>
      </c>
      <c r="H1001" s="29" t="s">
        <v>29</v>
      </c>
      <c r="I1001" s="53" t="s">
        <v>1633</v>
      </c>
    </row>
    <row r="1002" spans="1:9" x14ac:dyDescent="0.35">
      <c r="A1002" s="34" t="s">
        <v>3642</v>
      </c>
      <c r="B1002" s="49">
        <v>2013</v>
      </c>
      <c r="C1002" s="24" t="s">
        <v>2197</v>
      </c>
      <c r="D1002" s="49">
        <v>13</v>
      </c>
      <c r="E1002" s="32" t="s">
        <v>938</v>
      </c>
      <c r="F1002" s="24" t="s">
        <v>4058</v>
      </c>
      <c r="G1002" s="32" t="s">
        <v>67</v>
      </c>
      <c r="H1002" s="32" t="s">
        <v>29</v>
      </c>
      <c r="I1002" s="52" t="s">
        <v>1633</v>
      </c>
    </row>
    <row r="1003" spans="1:9" x14ac:dyDescent="0.35">
      <c r="A1003" s="33" t="s">
        <v>3642</v>
      </c>
      <c r="B1003" s="36">
        <v>2012</v>
      </c>
      <c r="C1003" s="30" t="s">
        <v>2198</v>
      </c>
      <c r="D1003" s="36">
        <v>20</v>
      </c>
      <c r="E1003" s="37" t="s">
        <v>2601</v>
      </c>
      <c r="F1003" s="30" t="s">
        <v>4058</v>
      </c>
      <c r="G1003" s="37" t="s">
        <v>67</v>
      </c>
      <c r="H1003" s="37" t="s">
        <v>29</v>
      </c>
      <c r="I1003" s="53" t="s">
        <v>1633</v>
      </c>
    </row>
    <row r="1004" spans="1:9" x14ac:dyDescent="0.35">
      <c r="A1004" s="34" t="s">
        <v>3642</v>
      </c>
      <c r="B1004" s="49">
        <v>2011</v>
      </c>
      <c r="C1004" s="24" t="s">
        <v>2198</v>
      </c>
      <c r="D1004" s="49">
        <v>23</v>
      </c>
      <c r="E1004" s="23" t="s">
        <v>2599</v>
      </c>
      <c r="F1004" s="24" t="s">
        <v>4058</v>
      </c>
      <c r="G1004" s="23" t="s">
        <v>67</v>
      </c>
      <c r="H1004" s="23" t="s">
        <v>29</v>
      </c>
      <c r="I1004" s="52" t="s">
        <v>1633</v>
      </c>
    </row>
    <row r="1005" spans="1:9" x14ac:dyDescent="0.35">
      <c r="A1005" s="33" t="s">
        <v>3642</v>
      </c>
      <c r="B1005" s="36">
        <v>2011</v>
      </c>
      <c r="C1005" s="30" t="s">
        <v>2197</v>
      </c>
      <c r="D1005" s="36">
        <v>7</v>
      </c>
      <c r="E1005" s="37" t="s">
        <v>2598</v>
      </c>
      <c r="F1005" s="30" t="s">
        <v>4059</v>
      </c>
      <c r="G1005" s="37" t="s">
        <v>67</v>
      </c>
      <c r="H1005" s="37" t="s">
        <v>29</v>
      </c>
      <c r="I1005" s="53" t="s">
        <v>1633</v>
      </c>
    </row>
    <row r="1006" spans="1:9" x14ac:dyDescent="0.35">
      <c r="A1006" s="34" t="s">
        <v>3642</v>
      </c>
      <c r="B1006" s="49">
        <v>2008</v>
      </c>
      <c r="C1006" s="24" t="s">
        <v>2196</v>
      </c>
      <c r="D1006" s="49">
        <v>1</v>
      </c>
      <c r="E1006" s="23" t="s">
        <v>2031</v>
      </c>
      <c r="F1006" s="24" t="s">
        <v>4059</v>
      </c>
      <c r="G1006" s="23" t="s">
        <v>67</v>
      </c>
      <c r="H1006" s="23" t="s">
        <v>29</v>
      </c>
      <c r="I1006" s="52" t="s">
        <v>1633</v>
      </c>
    </row>
    <row r="1007" spans="1:9" x14ac:dyDescent="0.35">
      <c r="A1007" s="33" t="s">
        <v>3638</v>
      </c>
      <c r="B1007" s="36">
        <v>2020</v>
      </c>
      <c r="C1007" s="30" t="s">
        <v>2196</v>
      </c>
      <c r="D1007" s="36">
        <v>5</v>
      </c>
      <c r="E1007" s="37" t="s">
        <v>369</v>
      </c>
      <c r="F1007" s="30" t="s">
        <v>4058</v>
      </c>
      <c r="G1007" s="37" t="s">
        <v>67</v>
      </c>
      <c r="H1007" s="37" t="s">
        <v>29</v>
      </c>
      <c r="I1007" s="53" t="s">
        <v>1633</v>
      </c>
    </row>
    <row r="1008" spans="1:9" x14ac:dyDescent="0.35">
      <c r="A1008" s="34" t="s">
        <v>3638</v>
      </c>
      <c r="B1008" s="49">
        <v>2017</v>
      </c>
      <c r="C1008" s="24" t="s">
        <v>2196</v>
      </c>
      <c r="D1008" s="49">
        <v>1</v>
      </c>
      <c r="E1008" s="23" t="s">
        <v>2597</v>
      </c>
      <c r="F1008" s="24" t="s">
        <v>4058</v>
      </c>
      <c r="G1008" s="23" t="s">
        <v>67</v>
      </c>
      <c r="H1008" s="23" t="s">
        <v>29</v>
      </c>
      <c r="I1008" s="52" t="s">
        <v>1633</v>
      </c>
    </row>
    <row r="1009" spans="1:9" x14ac:dyDescent="0.35">
      <c r="A1009" s="33" t="s">
        <v>3638</v>
      </c>
      <c r="B1009" s="36">
        <v>2014</v>
      </c>
      <c r="C1009" s="30" t="s">
        <v>2196</v>
      </c>
      <c r="D1009" s="36">
        <v>1</v>
      </c>
      <c r="E1009" s="29" t="s">
        <v>935</v>
      </c>
      <c r="F1009" s="30" t="s">
        <v>4058</v>
      </c>
      <c r="G1009" s="29" t="s">
        <v>67</v>
      </c>
      <c r="H1009" s="29" t="s">
        <v>29</v>
      </c>
      <c r="I1009" s="53" t="s">
        <v>1633</v>
      </c>
    </row>
    <row r="1010" spans="1:9" x14ac:dyDescent="0.35">
      <c r="A1010" s="34" t="s">
        <v>3638</v>
      </c>
      <c r="B1010" s="49">
        <v>2009</v>
      </c>
      <c r="C1010" s="24" t="s">
        <v>2196</v>
      </c>
      <c r="D1010" s="49">
        <v>1</v>
      </c>
      <c r="E1010" s="23" t="s">
        <v>2590</v>
      </c>
      <c r="F1010" s="24" t="s">
        <v>4058</v>
      </c>
      <c r="G1010" s="23" t="s">
        <v>67</v>
      </c>
      <c r="H1010" s="23" t="s">
        <v>29</v>
      </c>
      <c r="I1010" s="52" t="s">
        <v>1633</v>
      </c>
    </row>
    <row r="1011" spans="1:9" x14ac:dyDescent="0.35">
      <c r="A1011" s="33" t="s">
        <v>3638</v>
      </c>
      <c r="B1011" s="36">
        <v>2009</v>
      </c>
      <c r="C1011" s="30" t="s">
        <v>2196</v>
      </c>
      <c r="D1011" s="36">
        <v>3</v>
      </c>
      <c r="E1011" s="37" t="s">
        <v>2591</v>
      </c>
      <c r="F1011" s="30" t="s">
        <v>4058</v>
      </c>
      <c r="G1011" s="37" t="s">
        <v>67</v>
      </c>
      <c r="H1011" s="37" t="s">
        <v>29</v>
      </c>
      <c r="I1011" s="53" t="s">
        <v>1633</v>
      </c>
    </row>
    <row r="1012" spans="1:9" x14ac:dyDescent="0.35">
      <c r="A1012" s="34" t="s">
        <v>3637</v>
      </c>
      <c r="B1012" s="49">
        <v>2019</v>
      </c>
      <c r="C1012" s="24" t="s">
        <v>2198</v>
      </c>
      <c r="D1012" s="49">
        <v>19</v>
      </c>
      <c r="E1012" s="23" t="s">
        <v>2594</v>
      </c>
      <c r="F1012" s="24" t="s">
        <v>4059</v>
      </c>
      <c r="G1012" s="23" t="s">
        <v>67</v>
      </c>
      <c r="H1012" s="23" t="s">
        <v>29</v>
      </c>
      <c r="I1012" s="52" t="s">
        <v>1633</v>
      </c>
    </row>
    <row r="1013" spans="1:9" x14ac:dyDescent="0.35">
      <c r="A1013" s="33" t="s">
        <v>3637</v>
      </c>
      <c r="B1013" s="36">
        <v>2014</v>
      </c>
      <c r="C1013" s="30" t="s">
        <v>2196</v>
      </c>
      <c r="D1013" s="36">
        <v>3</v>
      </c>
      <c r="E1013" s="29" t="s">
        <v>936</v>
      </c>
      <c r="F1013" s="30" t="s">
        <v>4058</v>
      </c>
      <c r="G1013" s="29" t="s">
        <v>67</v>
      </c>
      <c r="H1013" s="29" t="s">
        <v>29</v>
      </c>
      <c r="I1013" s="53" t="s">
        <v>1633</v>
      </c>
    </row>
    <row r="1014" spans="1:9" x14ac:dyDescent="0.35">
      <c r="A1014" s="34" t="s">
        <v>3637</v>
      </c>
      <c r="B1014" s="49">
        <v>2013</v>
      </c>
      <c r="C1014" s="24" t="s">
        <v>2197</v>
      </c>
      <c r="D1014" s="49">
        <v>6</v>
      </c>
      <c r="E1014" s="51" t="s">
        <v>1271</v>
      </c>
      <c r="F1014" s="24" t="s">
        <v>4058</v>
      </c>
      <c r="G1014" s="51" t="s">
        <v>67</v>
      </c>
      <c r="H1014" s="51" t="s">
        <v>29</v>
      </c>
      <c r="I1014" s="52" t="s">
        <v>1633</v>
      </c>
    </row>
    <row r="1015" spans="1:9" x14ac:dyDescent="0.35">
      <c r="A1015" s="33" t="s">
        <v>3634</v>
      </c>
      <c r="B1015" s="36">
        <v>2019</v>
      </c>
      <c r="C1015" s="30" t="s">
        <v>2197</v>
      </c>
      <c r="D1015" s="36">
        <v>9</v>
      </c>
      <c r="E1015" s="37" t="s">
        <v>2604</v>
      </c>
      <c r="F1015" s="30" t="s">
        <v>4058</v>
      </c>
      <c r="G1015" s="37" t="s">
        <v>28</v>
      </c>
      <c r="H1015" s="37" t="s">
        <v>29</v>
      </c>
      <c r="I1015" s="53" t="s">
        <v>1633</v>
      </c>
    </row>
    <row r="1016" spans="1:9" x14ac:dyDescent="0.35">
      <c r="A1016" s="46" t="s">
        <v>3635</v>
      </c>
      <c r="B1016" s="47">
        <v>2021</v>
      </c>
      <c r="C1016" s="48" t="s">
        <v>2198</v>
      </c>
      <c r="D1016" s="49">
        <v>17</v>
      </c>
      <c r="E1016" s="44" t="s">
        <v>3812</v>
      </c>
      <c r="F1016" s="24" t="s">
        <v>4058</v>
      </c>
      <c r="G1016" s="45" t="s">
        <v>28</v>
      </c>
      <c r="H1016" s="45" t="s">
        <v>29</v>
      </c>
      <c r="I1016" s="50" t="s">
        <v>1633</v>
      </c>
    </row>
    <row r="1017" spans="1:9" x14ac:dyDescent="0.35">
      <c r="A1017" s="33" t="s">
        <v>3635</v>
      </c>
      <c r="B1017" s="36">
        <v>2020</v>
      </c>
      <c r="C1017" s="30" t="s">
        <v>2198</v>
      </c>
      <c r="D1017" s="36">
        <v>24</v>
      </c>
      <c r="E1017" s="41" t="s">
        <v>144</v>
      </c>
      <c r="F1017" s="30" t="s">
        <v>4058</v>
      </c>
      <c r="G1017" s="41" t="s">
        <v>28</v>
      </c>
      <c r="H1017" s="41" t="s">
        <v>29</v>
      </c>
      <c r="I1017" s="53" t="s">
        <v>1633</v>
      </c>
    </row>
    <row r="1018" spans="1:9" x14ac:dyDescent="0.35">
      <c r="A1018" s="34" t="s">
        <v>3638</v>
      </c>
      <c r="B1018" s="49">
        <v>2019</v>
      </c>
      <c r="C1018" s="24" t="s">
        <v>2197</v>
      </c>
      <c r="D1018" s="49">
        <v>12</v>
      </c>
      <c r="E1018" s="23" t="s">
        <v>2603</v>
      </c>
      <c r="F1018" s="24" t="s">
        <v>4058</v>
      </c>
      <c r="G1018" s="23" t="s">
        <v>28</v>
      </c>
      <c r="H1018" s="23" t="s">
        <v>29</v>
      </c>
      <c r="I1018" s="52" t="s">
        <v>1633</v>
      </c>
    </row>
    <row r="1019" spans="1:9" x14ac:dyDescent="0.35">
      <c r="A1019" s="33" t="s">
        <v>3638</v>
      </c>
      <c r="B1019" s="36">
        <v>2018</v>
      </c>
      <c r="C1019" s="30" t="s">
        <v>2197</v>
      </c>
      <c r="D1019" s="36">
        <v>7</v>
      </c>
      <c r="E1019" s="42" t="s">
        <v>478</v>
      </c>
      <c r="F1019" s="30" t="s">
        <v>4058</v>
      </c>
      <c r="G1019" s="42" t="s">
        <v>28</v>
      </c>
      <c r="H1019" s="42" t="s">
        <v>29</v>
      </c>
      <c r="I1019" s="53" t="s">
        <v>1633</v>
      </c>
    </row>
    <row r="1020" spans="1:9" x14ac:dyDescent="0.35">
      <c r="A1020" s="34" t="s">
        <v>3635</v>
      </c>
      <c r="B1020" s="49">
        <v>2018</v>
      </c>
      <c r="C1020" s="24" t="s">
        <v>2198</v>
      </c>
      <c r="D1020" s="49">
        <v>29</v>
      </c>
      <c r="E1020" s="45" t="s">
        <v>654</v>
      </c>
      <c r="F1020" s="24" t="s">
        <v>4058</v>
      </c>
      <c r="G1020" s="45" t="s">
        <v>459</v>
      </c>
      <c r="H1020" s="45" t="s">
        <v>59</v>
      </c>
      <c r="I1020" s="52" t="s">
        <v>1633</v>
      </c>
    </row>
    <row r="1021" spans="1:9" x14ac:dyDescent="0.35">
      <c r="A1021" s="38" t="s">
        <v>3641</v>
      </c>
      <c r="B1021" s="39">
        <v>2021</v>
      </c>
      <c r="C1021" s="40" t="s">
        <v>2197</v>
      </c>
      <c r="D1021" s="36">
        <v>6</v>
      </c>
      <c r="E1021" s="41" t="s">
        <v>3829</v>
      </c>
      <c r="F1021" s="30" t="s">
        <v>4059</v>
      </c>
      <c r="G1021" s="42" t="s">
        <v>459</v>
      </c>
      <c r="H1021" s="42" t="s">
        <v>59</v>
      </c>
      <c r="I1021" s="43" t="s">
        <v>1633</v>
      </c>
    </row>
    <row r="1022" spans="1:9" x14ac:dyDescent="0.35">
      <c r="A1022" s="34" t="s">
        <v>3641</v>
      </c>
      <c r="B1022" s="49">
        <v>2020</v>
      </c>
      <c r="C1022" s="24" t="s">
        <v>2198</v>
      </c>
      <c r="D1022" s="49">
        <v>29</v>
      </c>
      <c r="E1022" s="44" t="s">
        <v>193</v>
      </c>
      <c r="F1022" s="24" t="s">
        <v>4058</v>
      </c>
      <c r="G1022" s="44" t="s">
        <v>459</v>
      </c>
      <c r="H1022" s="44" t="s">
        <v>59</v>
      </c>
      <c r="I1022" s="52" t="s">
        <v>1633</v>
      </c>
    </row>
    <row r="1023" spans="1:9" x14ac:dyDescent="0.35">
      <c r="A1023" s="33" t="s">
        <v>3641</v>
      </c>
      <c r="B1023" s="36">
        <v>2008</v>
      </c>
      <c r="C1023" s="30" t="s">
        <v>2198</v>
      </c>
      <c r="D1023" s="36">
        <v>16</v>
      </c>
      <c r="E1023" s="37" t="s">
        <v>1922</v>
      </c>
      <c r="F1023" s="30" t="s">
        <v>4059</v>
      </c>
      <c r="G1023" s="37" t="s">
        <v>459</v>
      </c>
      <c r="H1023" s="37" t="s">
        <v>59</v>
      </c>
      <c r="I1023" s="53" t="s">
        <v>1633</v>
      </c>
    </row>
    <row r="1024" spans="1:9" x14ac:dyDescent="0.35">
      <c r="A1024" s="34" t="s">
        <v>3640</v>
      </c>
      <c r="B1024" s="49">
        <v>2017</v>
      </c>
      <c r="C1024" s="24" t="s">
        <v>2196</v>
      </c>
      <c r="D1024" s="49">
        <v>5</v>
      </c>
      <c r="E1024" s="23" t="s">
        <v>2605</v>
      </c>
      <c r="F1024" s="24" t="s">
        <v>4059</v>
      </c>
      <c r="G1024" s="23" t="s">
        <v>459</v>
      </c>
      <c r="H1024" s="23" t="s">
        <v>59</v>
      </c>
      <c r="I1024" s="52" t="s">
        <v>1633</v>
      </c>
    </row>
    <row r="1025" spans="1:9" x14ac:dyDescent="0.35">
      <c r="A1025" s="33" t="s">
        <v>3640</v>
      </c>
      <c r="B1025" s="36">
        <v>2014</v>
      </c>
      <c r="C1025" s="30" t="s">
        <v>2196</v>
      </c>
      <c r="D1025" s="36">
        <v>5</v>
      </c>
      <c r="E1025" s="29" t="s">
        <v>942</v>
      </c>
      <c r="F1025" s="30" t="s">
        <v>4059</v>
      </c>
      <c r="G1025" s="29" t="s">
        <v>459</v>
      </c>
      <c r="H1025" s="29" t="s">
        <v>59</v>
      </c>
      <c r="I1025" s="53" t="s">
        <v>1633</v>
      </c>
    </row>
    <row r="1026" spans="1:9" x14ac:dyDescent="0.35">
      <c r="A1026" s="34" t="s">
        <v>3642</v>
      </c>
      <c r="B1026" s="49">
        <v>2017</v>
      </c>
      <c r="C1026" s="24" t="s">
        <v>2198</v>
      </c>
      <c r="D1026" s="49">
        <v>17</v>
      </c>
      <c r="E1026" s="23" t="s">
        <v>2606</v>
      </c>
      <c r="F1026" s="24" t="s">
        <v>4058</v>
      </c>
      <c r="G1026" s="23" t="s">
        <v>459</v>
      </c>
      <c r="H1026" s="23" t="s">
        <v>59</v>
      </c>
      <c r="I1026" s="52" t="s">
        <v>1633</v>
      </c>
    </row>
    <row r="1027" spans="1:9" x14ac:dyDescent="0.35">
      <c r="A1027" s="33" t="s">
        <v>3635</v>
      </c>
      <c r="B1027" s="36">
        <v>2018</v>
      </c>
      <c r="C1027" s="30" t="s">
        <v>2198</v>
      </c>
      <c r="D1027" s="36">
        <v>17</v>
      </c>
      <c r="E1027" s="42" t="s">
        <v>636</v>
      </c>
      <c r="F1027" s="30" t="s">
        <v>4058</v>
      </c>
      <c r="G1027" s="42" t="s">
        <v>637</v>
      </c>
      <c r="H1027" s="42" t="s">
        <v>19</v>
      </c>
      <c r="I1027" s="53" t="s">
        <v>1633</v>
      </c>
    </row>
    <row r="1028" spans="1:9" x14ac:dyDescent="0.35">
      <c r="A1028" s="34" t="s">
        <v>3641</v>
      </c>
      <c r="B1028" s="49">
        <v>2019</v>
      </c>
      <c r="C1028" s="24" t="s">
        <v>2197</v>
      </c>
      <c r="D1028" s="49">
        <v>6</v>
      </c>
      <c r="E1028" s="23" t="s">
        <v>728</v>
      </c>
      <c r="F1028" s="24" t="s">
        <v>4059</v>
      </c>
      <c r="G1028" s="23" t="s">
        <v>637</v>
      </c>
      <c r="H1028" s="23" t="s">
        <v>19</v>
      </c>
      <c r="I1028" s="52" t="s">
        <v>1633</v>
      </c>
    </row>
    <row r="1029" spans="1:9" x14ac:dyDescent="0.35">
      <c r="A1029" s="33" t="s">
        <v>3641</v>
      </c>
      <c r="B1029" s="36">
        <v>2018</v>
      </c>
      <c r="C1029" s="30" t="s">
        <v>2198</v>
      </c>
      <c r="D1029" s="36">
        <v>29</v>
      </c>
      <c r="E1029" s="37" t="s">
        <v>728</v>
      </c>
      <c r="F1029" s="30" t="s">
        <v>4059</v>
      </c>
      <c r="G1029" s="42" t="s">
        <v>637</v>
      </c>
      <c r="H1029" s="42" t="s">
        <v>19</v>
      </c>
      <c r="I1029" s="53" t="s">
        <v>1633</v>
      </c>
    </row>
    <row r="1030" spans="1:9" ht="28" x14ac:dyDescent="0.35">
      <c r="A1030" s="34" t="s">
        <v>3635</v>
      </c>
      <c r="B1030" s="49">
        <v>2018</v>
      </c>
      <c r="C1030" s="24" t="s">
        <v>2198</v>
      </c>
      <c r="D1030" s="49">
        <v>19</v>
      </c>
      <c r="E1030" s="23" t="s">
        <v>639</v>
      </c>
      <c r="F1030" s="24" t="s">
        <v>4059</v>
      </c>
      <c r="G1030" s="23" t="s">
        <v>1527</v>
      </c>
      <c r="H1030" s="23" t="s">
        <v>29</v>
      </c>
      <c r="I1030" s="52" t="s">
        <v>1633</v>
      </c>
    </row>
    <row r="1031" spans="1:9" ht="28" x14ac:dyDescent="0.35">
      <c r="A1031" s="33" t="s">
        <v>3635</v>
      </c>
      <c r="B1031" s="36">
        <v>2016</v>
      </c>
      <c r="C1031" s="30" t="s">
        <v>2197</v>
      </c>
      <c r="D1031" s="36">
        <v>7</v>
      </c>
      <c r="E1031" s="37" t="s">
        <v>2607</v>
      </c>
      <c r="F1031" s="30" t="s">
        <v>4059</v>
      </c>
      <c r="G1031" s="37" t="s">
        <v>1527</v>
      </c>
      <c r="H1031" s="37" t="s">
        <v>29</v>
      </c>
      <c r="I1031" s="53" t="s">
        <v>1633</v>
      </c>
    </row>
    <row r="1032" spans="1:9" x14ac:dyDescent="0.35">
      <c r="A1032" s="34" t="s">
        <v>3641</v>
      </c>
      <c r="B1032" s="49">
        <v>2014</v>
      </c>
      <c r="C1032" s="24" t="s">
        <v>2198</v>
      </c>
      <c r="D1032" s="49">
        <v>17</v>
      </c>
      <c r="E1032" s="32" t="s">
        <v>957</v>
      </c>
      <c r="F1032" s="24" t="s">
        <v>4058</v>
      </c>
      <c r="G1032" s="32" t="s">
        <v>958</v>
      </c>
      <c r="H1032" s="32" t="s">
        <v>105</v>
      </c>
      <c r="I1032" s="52" t="s">
        <v>1633</v>
      </c>
    </row>
    <row r="1033" spans="1:9" ht="28" x14ac:dyDescent="0.35">
      <c r="A1033" s="33" t="s">
        <v>3635</v>
      </c>
      <c r="B1033" s="36">
        <v>2009</v>
      </c>
      <c r="C1033" s="30" t="s">
        <v>2197</v>
      </c>
      <c r="D1033" s="36">
        <v>10</v>
      </c>
      <c r="E1033" s="37" t="s">
        <v>1799</v>
      </c>
      <c r="F1033" s="30" t="s">
        <v>4059</v>
      </c>
      <c r="G1033" s="37" t="s">
        <v>1529</v>
      </c>
      <c r="H1033" s="37" t="s">
        <v>19</v>
      </c>
      <c r="I1033" s="53" t="s">
        <v>1633</v>
      </c>
    </row>
    <row r="1034" spans="1:9" ht="28" x14ac:dyDescent="0.35">
      <c r="A1034" s="34" t="s">
        <v>3635</v>
      </c>
      <c r="B1034" s="49">
        <v>2008</v>
      </c>
      <c r="C1034" s="24" t="s">
        <v>2198</v>
      </c>
      <c r="D1034" s="49">
        <v>23</v>
      </c>
      <c r="E1034" s="23" t="s">
        <v>1866</v>
      </c>
      <c r="F1034" s="24" t="s">
        <v>4059</v>
      </c>
      <c r="G1034" s="23" t="s">
        <v>1529</v>
      </c>
      <c r="H1034" s="23" t="s">
        <v>19</v>
      </c>
      <c r="I1034" s="52" t="s">
        <v>1633</v>
      </c>
    </row>
    <row r="1035" spans="1:9" ht="28" x14ac:dyDescent="0.35">
      <c r="A1035" s="33" t="s">
        <v>3642</v>
      </c>
      <c r="B1035" s="36">
        <v>2011</v>
      </c>
      <c r="C1035" s="30" t="s">
        <v>2198</v>
      </c>
      <c r="D1035" s="36">
        <v>17</v>
      </c>
      <c r="E1035" s="37" t="s">
        <v>2610</v>
      </c>
      <c r="F1035" s="30" t="s">
        <v>4058</v>
      </c>
      <c r="G1035" s="37" t="s">
        <v>1529</v>
      </c>
      <c r="H1035" s="37" t="s">
        <v>19</v>
      </c>
      <c r="I1035" s="53" t="s">
        <v>1633</v>
      </c>
    </row>
    <row r="1036" spans="1:9" ht="28" x14ac:dyDescent="0.35">
      <c r="A1036" s="34" t="s">
        <v>3642</v>
      </c>
      <c r="B1036" s="49">
        <v>2009</v>
      </c>
      <c r="C1036" s="24" t="s">
        <v>2198</v>
      </c>
      <c r="D1036" s="49">
        <v>28</v>
      </c>
      <c r="E1036" s="23" t="s">
        <v>1731</v>
      </c>
      <c r="F1036" s="24" t="s">
        <v>4058</v>
      </c>
      <c r="G1036" s="23" t="s">
        <v>1529</v>
      </c>
      <c r="H1036" s="23" t="s">
        <v>19</v>
      </c>
      <c r="I1036" s="52" t="s">
        <v>1633</v>
      </c>
    </row>
    <row r="1037" spans="1:9" ht="28" x14ac:dyDescent="0.35">
      <c r="A1037" s="33" t="s">
        <v>3642</v>
      </c>
      <c r="B1037" s="36">
        <v>2008</v>
      </c>
      <c r="C1037" s="30" t="s">
        <v>2196</v>
      </c>
      <c r="D1037" s="36">
        <v>3</v>
      </c>
      <c r="E1037" s="37" t="s">
        <v>2033</v>
      </c>
      <c r="F1037" s="30" t="s">
        <v>4058</v>
      </c>
      <c r="G1037" s="37" t="s">
        <v>1529</v>
      </c>
      <c r="H1037" s="37" t="s">
        <v>19</v>
      </c>
      <c r="I1037" s="53" t="s">
        <v>1633</v>
      </c>
    </row>
    <row r="1038" spans="1:9" ht="28" x14ac:dyDescent="0.35">
      <c r="A1038" s="34" t="s">
        <v>3638</v>
      </c>
      <c r="B1038" s="49">
        <v>2016</v>
      </c>
      <c r="C1038" s="24" t="s">
        <v>2197</v>
      </c>
      <c r="D1038" s="49">
        <v>8</v>
      </c>
      <c r="E1038" s="23" t="s">
        <v>2609</v>
      </c>
      <c r="F1038" s="24" t="s">
        <v>4059</v>
      </c>
      <c r="G1038" s="23" t="s">
        <v>1529</v>
      </c>
      <c r="H1038" s="23" t="s">
        <v>19</v>
      </c>
      <c r="I1038" s="52" t="s">
        <v>1633</v>
      </c>
    </row>
    <row r="1039" spans="1:9" ht="28" x14ac:dyDescent="0.35">
      <c r="A1039" s="33" t="s">
        <v>3638</v>
      </c>
      <c r="B1039" s="36">
        <v>2015</v>
      </c>
      <c r="C1039" s="30" t="s">
        <v>2198</v>
      </c>
      <c r="D1039" s="36">
        <v>23</v>
      </c>
      <c r="E1039" s="37" t="s">
        <v>2609</v>
      </c>
      <c r="F1039" s="30" t="s">
        <v>4059</v>
      </c>
      <c r="G1039" s="37" t="s">
        <v>1529</v>
      </c>
      <c r="H1039" s="37" t="s">
        <v>19</v>
      </c>
      <c r="I1039" s="53" t="s">
        <v>1633</v>
      </c>
    </row>
    <row r="1040" spans="1:9" ht="28" x14ac:dyDescent="0.35">
      <c r="A1040" s="34" t="s">
        <v>3637</v>
      </c>
      <c r="B1040" s="49">
        <v>2017</v>
      </c>
      <c r="C1040" s="24" t="s">
        <v>2198</v>
      </c>
      <c r="D1040" s="49">
        <v>20</v>
      </c>
      <c r="E1040" s="23" t="s">
        <v>2608</v>
      </c>
      <c r="F1040" s="24" t="s">
        <v>4058</v>
      </c>
      <c r="G1040" s="23" t="s">
        <v>1529</v>
      </c>
      <c r="H1040" s="23" t="s">
        <v>19</v>
      </c>
      <c r="I1040" s="52" t="s">
        <v>1633</v>
      </c>
    </row>
    <row r="1041" spans="1:9" ht="28" x14ac:dyDescent="0.35">
      <c r="A1041" s="33" t="s">
        <v>3637</v>
      </c>
      <c r="B1041" s="36">
        <v>2016</v>
      </c>
      <c r="C1041" s="30" t="s">
        <v>2197</v>
      </c>
      <c r="D1041" s="36">
        <v>6</v>
      </c>
      <c r="E1041" s="37" t="s">
        <v>2608</v>
      </c>
      <c r="F1041" s="30" t="s">
        <v>4058</v>
      </c>
      <c r="G1041" s="37" t="s">
        <v>1529</v>
      </c>
      <c r="H1041" s="37" t="s">
        <v>19</v>
      </c>
      <c r="I1041" s="53" t="s">
        <v>1633</v>
      </c>
    </row>
    <row r="1042" spans="1:9" x14ac:dyDescent="0.35">
      <c r="A1042" s="34" t="s">
        <v>3634</v>
      </c>
      <c r="B1042" s="49">
        <v>2010</v>
      </c>
      <c r="C1042" s="24" t="s">
        <v>2198</v>
      </c>
      <c r="D1042" s="49">
        <v>25</v>
      </c>
      <c r="E1042" s="32" t="s">
        <v>2611</v>
      </c>
      <c r="F1042" s="24" t="s">
        <v>4058</v>
      </c>
      <c r="G1042" s="32" t="s">
        <v>962</v>
      </c>
      <c r="H1042" s="32" t="s">
        <v>29</v>
      </c>
      <c r="I1042" s="52" t="s">
        <v>1633</v>
      </c>
    </row>
    <row r="1043" spans="1:9" x14ac:dyDescent="0.35">
      <c r="A1043" s="38" t="s">
        <v>3635</v>
      </c>
      <c r="B1043" s="39">
        <v>2021</v>
      </c>
      <c r="C1043" s="40" t="s">
        <v>2198</v>
      </c>
      <c r="D1043" s="36">
        <v>30</v>
      </c>
      <c r="E1043" s="41" t="s">
        <v>3825</v>
      </c>
      <c r="F1043" s="30" t="s">
        <v>4058</v>
      </c>
      <c r="G1043" s="42" t="s">
        <v>962</v>
      </c>
      <c r="H1043" s="42" t="s">
        <v>29</v>
      </c>
      <c r="I1043" s="43" t="s">
        <v>1633</v>
      </c>
    </row>
    <row r="1044" spans="1:9" x14ac:dyDescent="0.35">
      <c r="A1044" s="34" t="s">
        <v>3635</v>
      </c>
      <c r="B1044" s="49">
        <v>2014</v>
      </c>
      <c r="C1044" s="24" t="s">
        <v>2198</v>
      </c>
      <c r="D1044" s="49">
        <v>19</v>
      </c>
      <c r="E1044" s="32" t="s">
        <v>961</v>
      </c>
      <c r="F1044" s="24" t="s">
        <v>4058</v>
      </c>
      <c r="G1044" s="32" t="s">
        <v>962</v>
      </c>
      <c r="H1044" s="32" t="s">
        <v>29</v>
      </c>
      <c r="I1044" s="52" t="s">
        <v>1633</v>
      </c>
    </row>
    <row r="1045" spans="1:9" x14ac:dyDescent="0.35">
      <c r="A1045" s="33" t="s">
        <v>3642</v>
      </c>
      <c r="B1045" s="36">
        <v>2015</v>
      </c>
      <c r="C1045" s="30" t="s">
        <v>2197</v>
      </c>
      <c r="D1045" s="36">
        <v>15</v>
      </c>
      <c r="E1045" s="29" t="s">
        <v>2612</v>
      </c>
      <c r="F1045" s="30" t="s">
        <v>4058</v>
      </c>
      <c r="G1045" s="29" t="s">
        <v>962</v>
      </c>
      <c r="H1045" s="29" t="s">
        <v>29</v>
      </c>
      <c r="I1045" s="53" t="s">
        <v>1633</v>
      </c>
    </row>
    <row r="1046" spans="1:9" x14ac:dyDescent="0.35">
      <c r="A1046" s="46" t="s">
        <v>3640</v>
      </c>
      <c r="B1046" s="47">
        <v>2021</v>
      </c>
      <c r="C1046" s="48" t="s">
        <v>2198</v>
      </c>
      <c r="D1046" s="49">
        <v>22</v>
      </c>
      <c r="E1046" s="44" t="s">
        <v>3901</v>
      </c>
      <c r="F1046" s="24" t="s">
        <v>4058</v>
      </c>
      <c r="G1046" s="45" t="s">
        <v>964</v>
      </c>
      <c r="H1046" s="45" t="s">
        <v>19</v>
      </c>
      <c r="I1046" s="50" t="s">
        <v>1633</v>
      </c>
    </row>
    <row r="1047" spans="1:9" x14ac:dyDescent="0.35">
      <c r="A1047" s="33" t="s">
        <v>3638</v>
      </c>
      <c r="B1047" s="36">
        <v>2020</v>
      </c>
      <c r="C1047" s="30" t="s">
        <v>2198</v>
      </c>
      <c r="D1047" s="36">
        <v>25</v>
      </c>
      <c r="E1047" s="37" t="s">
        <v>382</v>
      </c>
      <c r="F1047" s="30" t="s">
        <v>4059</v>
      </c>
      <c r="G1047" s="37" t="s">
        <v>964</v>
      </c>
      <c r="H1047" s="37" t="s">
        <v>19</v>
      </c>
      <c r="I1047" s="53" t="s">
        <v>1633</v>
      </c>
    </row>
    <row r="1048" spans="1:9" x14ac:dyDescent="0.35">
      <c r="A1048" s="34" t="s">
        <v>3638</v>
      </c>
      <c r="B1048" s="49">
        <v>2014</v>
      </c>
      <c r="C1048" s="24" t="s">
        <v>2196</v>
      </c>
      <c r="D1048" s="49">
        <v>4</v>
      </c>
      <c r="E1048" s="23" t="s">
        <v>849</v>
      </c>
      <c r="F1048" s="24" t="s">
        <v>4058</v>
      </c>
      <c r="G1048" s="23" t="s">
        <v>964</v>
      </c>
      <c r="H1048" s="23" t="s">
        <v>19</v>
      </c>
      <c r="I1048" s="52" t="s">
        <v>1633</v>
      </c>
    </row>
    <row r="1049" spans="1:9" x14ac:dyDescent="0.35">
      <c r="A1049" s="33" t="s">
        <v>3638</v>
      </c>
      <c r="B1049" s="36">
        <v>2014</v>
      </c>
      <c r="C1049" s="30" t="s">
        <v>2196</v>
      </c>
      <c r="D1049" s="36">
        <v>2</v>
      </c>
      <c r="E1049" s="29" t="s">
        <v>963</v>
      </c>
      <c r="F1049" s="30" t="s">
        <v>4058</v>
      </c>
      <c r="G1049" s="29" t="s">
        <v>964</v>
      </c>
      <c r="H1049" s="29" t="s">
        <v>19</v>
      </c>
      <c r="I1049" s="53" t="s">
        <v>1633</v>
      </c>
    </row>
    <row r="1050" spans="1:9" x14ac:dyDescent="0.35">
      <c r="A1050" s="34" t="s">
        <v>3638</v>
      </c>
      <c r="B1050" s="49">
        <v>2013</v>
      </c>
      <c r="C1050" s="24" t="s">
        <v>2197</v>
      </c>
      <c r="D1050" s="49">
        <v>11</v>
      </c>
      <c r="E1050" s="32" t="s">
        <v>963</v>
      </c>
      <c r="F1050" s="24" t="s">
        <v>4058</v>
      </c>
      <c r="G1050" s="51" t="s">
        <v>964</v>
      </c>
      <c r="H1050" s="51" t="s">
        <v>19</v>
      </c>
      <c r="I1050" s="52" t="s">
        <v>1633</v>
      </c>
    </row>
    <row r="1051" spans="1:9" x14ac:dyDescent="0.35">
      <c r="A1051" s="33" t="s">
        <v>3638</v>
      </c>
      <c r="B1051" s="36">
        <v>2012</v>
      </c>
      <c r="C1051" s="30" t="s">
        <v>2198</v>
      </c>
      <c r="D1051" s="36">
        <v>18</v>
      </c>
      <c r="E1051" s="29" t="s">
        <v>963</v>
      </c>
      <c r="F1051" s="30" t="s">
        <v>4058</v>
      </c>
      <c r="G1051" s="37" t="s">
        <v>964</v>
      </c>
      <c r="H1051" s="37" t="s">
        <v>19</v>
      </c>
      <c r="I1051" s="53" t="s">
        <v>1633</v>
      </c>
    </row>
    <row r="1052" spans="1:9" x14ac:dyDescent="0.35">
      <c r="A1052" s="34" t="s">
        <v>3638</v>
      </c>
      <c r="B1052" s="49">
        <v>2012</v>
      </c>
      <c r="C1052" s="24" t="s">
        <v>2196</v>
      </c>
      <c r="D1052" s="49">
        <v>2</v>
      </c>
      <c r="E1052" s="23" t="s">
        <v>2613</v>
      </c>
      <c r="F1052" s="24" t="s">
        <v>4058</v>
      </c>
      <c r="G1052" s="23" t="s">
        <v>964</v>
      </c>
      <c r="H1052" s="23" t="s">
        <v>19</v>
      </c>
      <c r="I1052" s="52" t="s">
        <v>1633</v>
      </c>
    </row>
    <row r="1053" spans="1:9" x14ac:dyDescent="0.35">
      <c r="A1053" s="33" t="s">
        <v>3639</v>
      </c>
      <c r="B1053" s="36">
        <v>2018</v>
      </c>
      <c r="C1053" s="30" t="s">
        <v>2198</v>
      </c>
      <c r="D1053" s="36">
        <v>18</v>
      </c>
      <c r="E1053" s="37" t="s">
        <v>752</v>
      </c>
      <c r="F1053" s="30" t="s">
        <v>4059</v>
      </c>
      <c r="G1053" s="37" t="s">
        <v>1530</v>
      </c>
      <c r="H1053" s="37" t="s">
        <v>29</v>
      </c>
      <c r="I1053" s="53" t="s">
        <v>1633</v>
      </c>
    </row>
    <row r="1054" spans="1:9" x14ac:dyDescent="0.35">
      <c r="A1054" s="34" t="s">
        <v>3639</v>
      </c>
      <c r="B1054" s="49">
        <v>2017</v>
      </c>
      <c r="C1054" s="24" t="s">
        <v>2197</v>
      </c>
      <c r="D1054" s="49">
        <v>9</v>
      </c>
      <c r="E1054" s="23" t="s">
        <v>2614</v>
      </c>
      <c r="F1054" s="24" t="s">
        <v>4058</v>
      </c>
      <c r="G1054" s="23" t="s">
        <v>1530</v>
      </c>
      <c r="H1054" s="23" t="s">
        <v>29</v>
      </c>
      <c r="I1054" s="52" t="s">
        <v>1633</v>
      </c>
    </row>
    <row r="1055" spans="1:9" x14ac:dyDescent="0.35">
      <c r="A1055" s="33" t="s">
        <v>3642</v>
      </c>
      <c r="B1055" s="36">
        <v>2016</v>
      </c>
      <c r="C1055" s="30" t="s">
        <v>2196</v>
      </c>
      <c r="D1055" s="36">
        <v>3</v>
      </c>
      <c r="E1055" s="37" t="s">
        <v>2615</v>
      </c>
      <c r="F1055" s="30" t="s">
        <v>4059</v>
      </c>
      <c r="G1055" s="37" t="s">
        <v>1530</v>
      </c>
      <c r="H1055" s="37" t="s">
        <v>29</v>
      </c>
      <c r="I1055" s="53" t="s">
        <v>1633</v>
      </c>
    </row>
    <row r="1056" spans="1:9" x14ac:dyDescent="0.35">
      <c r="A1056" s="34" t="s">
        <v>3642</v>
      </c>
      <c r="B1056" s="49">
        <v>2015</v>
      </c>
      <c r="C1056" s="24" t="s">
        <v>2198</v>
      </c>
      <c r="D1056" s="49">
        <v>20</v>
      </c>
      <c r="E1056" s="55" t="s">
        <v>2615</v>
      </c>
      <c r="F1056" s="24" t="s">
        <v>4059</v>
      </c>
      <c r="G1056" s="23" t="s">
        <v>1530</v>
      </c>
      <c r="H1056" s="55" t="s">
        <v>29</v>
      </c>
      <c r="I1056" s="52" t="s">
        <v>1633</v>
      </c>
    </row>
    <row r="1057" spans="1:9" x14ac:dyDescent="0.35">
      <c r="A1057" s="33" t="s">
        <v>3634</v>
      </c>
      <c r="B1057" s="36">
        <v>2011</v>
      </c>
      <c r="C1057" s="30" t="s">
        <v>2196</v>
      </c>
      <c r="D1057" s="36">
        <v>1</v>
      </c>
      <c r="E1057" s="37" t="s">
        <v>2618</v>
      </c>
      <c r="F1057" s="30" t="s">
        <v>4058</v>
      </c>
      <c r="G1057" s="37" t="s">
        <v>38</v>
      </c>
      <c r="H1057" s="37" t="s">
        <v>29</v>
      </c>
      <c r="I1057" s="53" t="s">
        <v>1633</v>
      </c>
    </row>
    <row r="1058" spans="1:9" x14ac:dyDescent="0.35">
      <c r="A1058" s="34" t="s">
        <v>3635</v>
      </c>
      <c r="B1058" s="49">
        <v>2017</v>
      </c>
      <c r="C1058" s="24" t="s">
        <v>2196</v>
      </c>
      <c r="D1058" s="49">
        <v>4</v>
      </c>
      <c r="E1058" s="23" t="s">
        <v>2617</v>
      </c>
      <c r="F1058" s="24" t="s">
        <v>4058</v>
      </c>
      <c r="G1058" s="23" t="s">
        <v>38</v>
      </c>
      <c r="H1058" s="23" t="s">
        <v>29</v>
      </c>
      <c r="I1058" s="52" t="s">
        <v>1633</v>
      </c>
    </row>
    <row r="1059" spans="1:9" x14ac:dyDescent="0.35">
      <c r="A1059" s="33" t="s">
        <v>3635</v>
      </c>
      <c r="B1059" s="36">
        <v>2016</v>
      </c>
      <c r="C1059" s="30" t="s">
        <v>2197</v>
      </c>
      <c r="D1059" s="36">
        <v>13</v>
      </c>
      <c r="E1059" s="37" t="s">
        <v>2617</v>
      </c>
      <c r="F1059" s="30" t="s">
        <v>4058</v>
      </c>
      <c r="G1059" s="37" t="s">
        <v>38</v>
      </c>
      <c r="H1059" s="37" t="s">
        <v>29</v>
      </c>
      <c r="I1059" s="53" t="s">
        <v>1633</v>
      </c>
    </row>
    <row r="1060" spans="1:9" x14ac:dyDescent="0.35">
      <c r="A1060" s="34" t="s">
        <v>3635</v>
      </c>
      <c r="B1060" s="49">
        <v>2015</v>
      </c>
      <c r="C1060" s="24" t="s">
        <v>2196</v>
      </c>
      <c r="D1060" s="49">
        <v>1</v>
      </c>
      <c r="E1060" s="23" t="s">
        <v>966</v>
      </c>
      <c r="F1060" s="24" t="s">
        <v>4058</v>
      </c>
      <c r="G1060" s="23" t="s">
        <v>38</v>
      </c>
      <c r="H1060" s="23" t="s">
        <v>29</v>
      </c>
      <c r="I1060" s="52" t="s">
        <v>1633</v>
      </c>
    </row>
    <row r="1061" spans="1:9" x14ac:dyDescent="0.35">
      <c r="A1061" s="33" t="s">
        <v>3635</v>
      </c>
      <c r="B1061" s="36">
        <v>2014</v>
      </c>
      <c r="C1061" s="30" t="s">
        <v>2198</v>
      </c>
      <c r="D1061" s="36">
        <v>21</v>
      </c>
      <c r="E1061" s="37" t="s">
        <v>966</v>
      </c>
      <c r="F1061" s="30" t="s">
        <v>4058</v>
      </c>
      <c r="G1061" s="29" t="s">
        <v>38</v>
      </c>
      <c r="H1061" s="29" t="s">
        <v>29</v>
      </c>
      <c r="I1061" s="53" t="s">
        <v>1633</v>
      </c>
    </row>
    <row r="1062" spans="1:9" x14ac:dyDescent="0.35">
      <c r="A1062" s="34" t="s">
        <v>3635</v>
      </c>
      <c r="B1062" s="49">
        <v>2014</v>
      </c>
      <c r="C1062" s="24" t="s">
        <v>2196</v>
      </c>
      <c r="D1062" s="49">
        <v>5</v>
      </c>
      <c r="E1062" s="32" t="s">
        <v>965</v>
      </c>
      <c r="F1062" s="24" t="s">
        <v>4058</v>
      </c>
      <c r="G1062" s="32" t="s">
        <v>38</v>
      </c>
      <c r="H1062" s="32" t="s">
        <v>29</v>
      </c>
      <c r="I1062" s="52" t="s">
        <v>1633</v>
      </c>
    </row>
    <row r="1063" spans="1:9" x14ac:dyDescent="0.35">
      <c r="A1063" s="33" t="s">
        <v>3636</v>
      </c>
      <c r="B1063" s="36">
        <v>2017</v>
      </c>
      <c r="C1063" s="30" t="s">
        <v>2197</v>
      </c>
      <c r="D1063" s="36">
        <v>12</v>
      </c>
      <c r="E1063" s="37" t="s">
        <v>2539</v>
      </c>
      <c r="F1063" s="30" t="s">
        <v>4058</v>
      </c>
      <c r="G1063" s="37" t="s">
        <v>38</v>
      </c>
      <c r="H1063" s="37" t="s">
        <v>29</v>
      </c>
      <c r="I1063" s="53" t="s">
        <v>1633</v>
      </c>
    </row>
    <row r="1064" spans="1:9" x14ac:dyDescent="0.35">
      <c r="A1064" s="34" t="s">
        <v>3641</v>
      </c>
      <c r="B1064" s="49">
        <v>2010</v>
      </c>
      <c r="C1064" s="24" t="s">
        <v>2197</v>
      </c>
      <c r="D1064" s="49">
        <v>10</v>
      </c>
      <c r="E1064" s="23" t="s">
        <v>2616</v>
      </c>
      <c r="F1064" s="24" t="s">
        <v>4059</v>
      </c>
      <c r="G1064" s="23" t="s">
        <v>38</v>
      </c>
      <c r="H1064" s="23" t="s">
        <v>29</v>
      </c>
      <c r="I1064" s="52" t="s">
        <v>1633</v>
      </c>
    </row>
    <row r="1065" spans="1:9" x14ac:dyDescent="0.35">
      <c r="A1065" s="38" t="s">
        <v>3639</v>
      </c>
      <c r="B1065" s="39">
        <v>2021</v>
      </c>
      <c r="C1065" s="40" t="s">
        <v>2197</v>
      </c>
      <c r="D1065" s="36">
        <v>11</v>
      </c>
      <c r="E1065" s="41" t="s">
        <v>3949</v>
      </c>
      <c r="F1065" s="30" t="s">
        <v>4058</v>
      </c>
      <c r="G1065" s="42" t="s">
        <v>38</v>
      </c>
      <c r="H1065" s="42" t="s">
        <v>29</v>
      </c>
      <c r="I1065" s="43" t="s">
        <v>1633</v>
      </c>
    </row>
    <row r="1066" spans="1:9" x14ac:dyDescent="0.35">
      <c r="A1066" s="34" t="s">
        <v>3642</v>
      </c>
      <c r="B1066" s="49">
        <v>2009</v>
      </c>
      <c r="C1066" s="24" t="s">
        <v>2198</v>
      </c>
      <c r="D1066" s="49">
        <v>23</v>
      </c>
      <c r="E1066" s="23" t="s">
        <v>1725</v>
      </c>
      <c r="F1066" s="24" t="s">
        <v>4058</v>
      </c>
      <c r="G1066" s="23" t="s">
        <v>38</v>
      </c>
      <c r="H1066" s="23" t="s">
        <v>29</v>
      </c>
      <c r="I1066" s="52" t="s">
        <v>1633</v>
      </c>
    </row>
    <row r="1067" spans="1:9" x14ac:dyDescent="0.35">
      <c r="A1067" s="33" t="s">
        <v>3638</v>
      </c>
      <c r="B1067" s="36">
        <v>2019</v>
      </c>
      <c r="C1067" s="30" t="s">
        <v>2198</v>
      </c>
      <c r="D1067" s="36">
        <v>17</v>
      </c>
      <c r="E1067" s="37" t="s">
        <v>37</v>
      </c>
      <c r="F1067" s="30" t="s">
        <v>4058</v>
      </c>
      <c r="G1067" s="37" t="s">
        <v>38</v>
      </c>
      <c r="H1067" s="37" t="s">
        <v>29</v>
      </c>
      <c r="I1067" s="53" t="s">
        <v>1633</v>
      </c>
    </row>
    <row r="1068" spans="1:9" x14ac:dyDescent="0.35">
      <c r="A1068" s="34" t="s">
        <v>3638</v>
      </c>
      <c r="B1068" s="49">
        <v>2018</v>
      </c>
      <c r="C1068" s="24" t="s">
        <v>2198</v>
      </c>
      <c r="D1068" s="49">
        <v>18</v>
      </c>
      <c r="E1068" s="23" t="s">
        <v>37</v>
      </c>
      <c r="F1068" s="24" t="s">
        <v>4058</v>
      </c>
      <c r="G1068" s="45" t="s">
        <v>38</v>
      </c>
      <c r="H1068" s="45" t="s">
        <v>29</v>
      </c>
      <c r="I1068" s="52" t="s">
        <v>1633</v>
      </c>
    </row>
    <row r="1069" spans="1:9" x14ac:dyDescent="0.35">
      <c r="A1069" s="33" t="s">
        <v>3638</v>
      </c>
      <c r="B1069" s="36">
        <v>2015</v>
      </c>
      <c r="C1069" s="30" t="s">
        <v>2198</v>
      </c>
      <c r="D1069" s="36">
        <v>29</v>
      </c>
      <c r="E1069" s="37" t="s">
        <v>2620</v>
      </c>
      <c r="F1069" s="30" t="s">
        <v>4058</v>
      </c>
      <c r="G1069" s="37" t="s">
        <v>38</v>
      </c>
      <c r="H1069" s="37" t="s">
        <v>29</v>
      </c>
      <c r="I1069" s="53" t="s">
        <v>1633</v>
      </c>
    </row>
    <row r="1070" spans="1:9" x14ac:dyDescent="0.35">
      <c r="A1070" s="34" t="s">
        <v>3637</v>
      </c>
      <c r="B1070" s="49">
        <v>2015</v>
      </c>
      <c r="C1070" s="24" t="s">
        <v>2198</v>
      </c>
      <c r="D1070" s="49">
        <v>19</v>
      </c>
      <c r="E1070" s="23" t="s">
        <v>2621</v>
      </c>
      <c r="F1070" s="24" t="s">
        <v>4058</v>
      </c>
      <c r="G1070" s="23" t="s">
        <v>38</v>
      </c>
      <c r="H1070" s="23" t="s">
        <v>29</v>
      </c>
      <c r="I1070" s="52" t="s">
        <v>1633</v>
      </c>
    </row>
    <row r="1071" spans="1:9" x14ac:dyDescent="0.35">
      <c r="A1071" s="33" t="s">
        <v>3637</v>
      </c>
      <c r="B1071" s="36">
        <v>2013</v>
      </c>
      <c r="C1071" s="30" t="s">
        <v>2197</v>
      </c>
      <c r="D1071" s="36">
        <v>13</v>
      </c>
      <c r="E1071" s="35" t="s">
        <v>1279</v>
      </c>
      <c r="F1071" s="30" t="s">
        <v>4058</v>
      </c>
      <c r="G1071" s="35" t="s">
        <v>38</v>
      </c>
      <c r="H1071" s="35" t="s">
        <v>29</v>
      </c>
      <c r="I1071" s="53" t="s">
        <v>1633</v>
      </c>
    </row>
    <row r="1072" spans="1:9" x14ac:dyDescent="0.35">
      <c r="A1072" s="34" t="s">
        <v>3637</v>
      </c>
      <c r="B1072" s="49">
        <v>2012</v>
      </c>
      <c r="C1072" s="24" t="s">
        <v>2198</v>
      </c>
      <c r="D1072" s="49">
        <v>17</v>
      </c>
      <c r="E1072" s="23" t="s">
        <v>2619</v>
      </c>
      <c r="F1072" s="24" t="s">
        <v>4058</v>
      </c>
      <c r="G1072" s="23" t="s">
        <v>38</v>
      </c>
      <c r="H1072" s="23" t="s">
        <v>29</v>
      </c>
      <c r="I1072" s="52" t="s">
        <v>1633</v>
      </c>
    </row>
    <row r="1073" spans="1:9" x14ac:dyDescent="0.35">
      <c r="A1073" s="33" t="s">
        <v>3635</v>
      </c>
      <c r="B1073" s="36">
        <v>2019</v>
      </c>
      <c r="C1073" s="30" t="s">
        <v>2197</v>
      </c>
      <c r="D1073" s="36">
        <v>6</v>
      </c>
      <c r="E1073" s="37" t="s">
        <v>2623</v>
      </c>
      <c r="F1073" s="30" t="s">
        <v>4059</v>
      </c>
      <c r="G1073" s="37" t="s">
        <v>1531</v>
      </c>
      <c r="H1073" s="37" t="s">
        <v>19</v>
      </c>
      <c r="I1073" s="53" t="s">
        <v>1633</v>
      </c>
    </row>
    <row r="1074" spans="1:9" x14ac:dyDescent="0.35">
      <c r="A1074" s="34" t="s">
        <v>3641</v>
      </c>
      <c r="B1074" s="49">
        <v>2009</v>
      </c>
      <c r="C1074" s="24" t="s">
        <v>2197</v>
      </c>
      <c r="D1074" s="49">
        <v>11</v>
      </c>
      <c r="E1074" s="23" t="s">
        <v>1916</v>
      </c>
      <c r="F1074" s="24" t="s">
        <v>4058</v>
      </c>
      <c r="G1074" s="23" t="s">
        <v>1531</v>
      </c>
      <c r="H1074" s="23" t="s">
        <v>19</v>
      </c>
      <c r="I1074" s="52" t="s">
        <v>1633</v>
      </c>
    </row>
    <row r="1075" spans="1:9" x14ac:dyDescent="0.35">
      <c r="A1075" s="33" t="s">
        <v>3641</v>
      </c>
      <c r="B1075" s="36">
        <v>2008</v>
      </c>
      <c r="C1075" s="30" t="s">
        <v>2197</v>
      </c>
      <c r="D1075" s="36">
        <v>10</v>
      </c>
      <c r="E1075" s="37" t="s">
        <v>1916</v>
      </c>
      <c r="F1075" s="30" t="s">
        <v>4058</v>
      </c>
      <c r="G1075" s="37" t="s">
        <v>1531</v>
      </c>
      <c r="H1075" s="37" t="s">
        <v>19</v>
      </c>
      <c r="I1075" s="53" t="s">
        <v>1633</v>
      </c>
    </row>
    <row r="1076" spans="1:9" x14ac:dyDescent="0.35">
      <c r="A1076" s="34" t="s">
        <v>3642</v>
      </c>
      <c r="B1076" s="49">
        <v>2009</v>
      </c>
      <c r="C1076" s="24" t="s">
        <v>2196</v>
      </c>
      <c r="D1076" s="49">
        <v>2</v>
      </c>
      <c r="E1076" s="23" t="s">
        <v>1708</v>
      </c>
      <c r="F1076" s="24" t="s">
        <v>4058</v>
      </c>
      <c r="G1076" s="23" t="s">
        <v>1531</v>
      </c>
      <c r="H1076" s="23" t="s">
        <v>19</v>
      </c>
      <c r="I1076" s="52" t="s">
        <v>1633</v>
      </c>
    </row>
    <row r="1077" spans="1:9" x14ac:dyDescent="0.35">
      <c r="A1077" s="33" t="s">
        <v>3638</v>
      </c>
      <c r="B1077" s="36">
        <v>2010</v>
      </c>
      <c r="C1077" s="30" t="s">
        <v>2197</v>
      </c>
      <c r="D1077" s="36">
        <v>8</v>
      </c>
      <c r="E1077" s="37" t="s">
        <v>2622</v>
      </c>
      <c r="F1077" s="30" t="s">
        <v>4058</v>
      </c>
      <c r="G1077" s="37" t="s">
        <v>1531</v>
      </c>
      <c r="H1077" s="37" t="s">
        <v>19</v>
      </c>
      <c r="I1077" s="53" t="s">
        <v>1633</v>
      </c>
    </row>
    <row r="1078" spans="1:9" x14ac:dyDescent="0.35">
      <c r="A1078" s="34" t="s">
        <v>3637</v>
      </c>
      <c r="B1078" s="49">
        <v>2010</v>
      </c>
      <c r="C1078" s="24" t="s">
        <v>2196</v>
      </c>
      <c r="D1078" s="49">
        <v>1</v>
      </c>
      <c r="E1078" s="23" t="s">
        <v>1663</v>
      </c>
      <c r="F1078" s="24" t="s">
        <v>4058</v>
      </c>
      <c r="G1078" s="23" t="s">
        <v>1531</v>
      </c>
      <c r="H1078" s="23" t="s">
        <v>19</v>
      </c>
      <c r="I1078" s="52" t="s">
        <v>1633</v>
      </c>
    </row>
    <row r="1079" spans="1:9" x14ac:dyDescent="0.35">
      <c r="A1079" s="33" t="s">
        <v>3637</v>
      </c>
      <c r="B1079" s="36">
        <v>2009</v>
      </c>
      <c r="C1079" s="30" t="s">
        <v>2198</v>
      </c>
      <c r="D1079" s="36">
        <v>17</v>
      </c>
      <c r="E1079" s="37" t="s">
        <v>1663</v>
      </c>
      <c r="F1079" s="30" t="s">
        <v>4058</v>
      </c>
      <c r="G1079" s="37" t="s">
        <v>1531</v>
      </c>
      <c r="H1079" s="37" t="s">
        <v>19</v>
      </c>
      <c r="I1079" s="53" t="s">
        <v>1633</v>
      </c>
    </row>
    <row r="1080" spans="1:9" x14ac:dyDescent="0.35">
      <c r="A1080" s="34" t="s">
        <v>3639</v>
      </c>
      <c r="B1080" s="49">
        <v>2016</v>
      </c>
      <c r="C1080" s="24" t="s">
        <v>2197</v>
      </c>
      <c r="D1080" s="49">
        <v>13</v>
      </c>
      <c r="E1080" s="23" t="s">
        <v>2624</v>
      </c>
      <c r="F1080" s="24" t="s">
        <v>4058</v>
      </c>
      <c r="G1080" s="23" t="s">
        <v>1532</v>
      </c>
      <c r="H1080" s="23" t="s">
        <v>105</v>
      </c>
      <c r="I1080" s="52" t="s">
        <v>1633</v>
      </c>
    </row>
    <row r="1081" spans="1:9" x14ac:dyDescent="0.35">
      <c r="A1081" s="33" t="s">
        <v>3638</v>
      </c>
      <c r="B1081" s="36">
        <v>2008</v>
      </c>
      <c r="C1081" s="30" t="s">
        <v>2197</v>
      </c>
      <c r="D1081" s="36">
        <v>10</v>
      </c>
      <c r="E1081" s="37" t="s">
        <v>2071</v>
      </c>
      <c r="F1081" s="30" t="s">
        <v>4058</v>
      </c>
      <c r="G1081" s="37" t="s">
        <v>1532</v>
      </c>
      <c r="H1081" s="37" t="s">
        <v>105</v>
      </c>
      <c r="I1081" s="53" t="s">
        <v>1633</v>
      </c>
    </row>
    <row r="1082" spans="1:9" x14ac:dyDescent="0.35">
      <c r="A1082" s="34" t="s">
        <v>3635</v>
      </c>
      <c r="B1082" s="49">
        <v>2020</v>
      </c>
      <c r="C1082" s="24" t="s">
        <v>2198</v>
      </c>
      <c r="D1082" s="49">
        <v>23</v>
      </c>
      <c r="E1082" s="44" t="s">
        <v>143</v>
      </c>
      <c r="F1082" s="24" t="s">
        <v>4058</v>
      </c>
      <c r="G1082" s="44" t="s">
        <v>4025</v>
      </c>
      <c r="H1082" s="44" t="s">
        <v>19</v>
      </c>
      <c r="I1082" s="52" t="s">
        <v>1633</v>
      </c>
    </row>
    <row r="1083" spans="1:9" x14ac:dyDescent="0.35">
      <c r="A1083" s="38" t="s">
        <v>3642</v>
      </c>
      <c r="B1083" s="39">
        <v>2021</v>
      </c>
      <c r="C1083" s="40" t="s">
        <v>2196</v>
      </c>
      <c r="D1083" s="36">
        <v>1</v>
      </c>
      <c r="E1083" s="41" t="s">
        <v>3912</v>
      </c>
      <c r="F1083" s="30" t="s">
        <v>4058</v>
      </c>
      <c r="G1083" s="42" t="s">
        <v>4025</v>
      </c>
      <c r="H1083" s="42" t="s">
        <v>19</v>
      </c>
      <c r="I1083" s="43" t="s">
        <v>1633</v>
      </c>
    </row>
    <row r="1084" spans="1:9" x14ac:dyDescent="0.35">
      <c r="A1084" s="34" t="s">
        <v>3634</v>
      </c>
      <c r="B1084" s="49">
        <v>2014</v>
      </c>
      <c r="C1084" s="24" t="s">
        <v>2197</v>
      </c>
      <c r="D1084" s="49">
        <v>15</v>
      </c>
      <c r="E1084" s="32" t="s">
        <v>976</v>
      </c>
      <c r="F1084" s="24" t="s">
        <v>4058</v>
      </c>
      <c r="G1084" s="32" t="s">
        <v>977</v>
      </c>
      <c r="H1084" s="32" t="s">
        <v>19</v>
      </c>
      <c r="I1084" s="52" t="s">
        <v>1633</v>
      </c>
    </row>
    <row r="1085" spans="1:9" x14ac:dyDescent="0.35">
      <c r="A1085" s="33" t="s">
        <v>3634</v>
      </c>
      <c r="B1085" s="36">
        <v>2013</v>
      </c>
      <c r="C1085" s="30" t="s">
        <v>2197</v>
      </c>
      <c r="D1085" s="36">
        <v>7</v>
      </c>
      <c r="E1085" s="29" t="s">
        <v>1220</v>
      </c>
      <c r="F1085" s="30" t="s">
        <v>4059</v>
      </c>
      <c r="G1085" s="29" t="s">
        <v>977</v>
      </c>
      <c r="H1085" s="29" t="s">
        <v>19</v>
      </c>
      <c r="I1085" s="53" t="s">
        <v>1633</v>
      </c>
    </row>
    <row r="1086" spans="1:9" x14ac:dyDescent="0.35">
      <c r="A1086" s="34" t="s">
        <v>3641</v>
      </c>
      <c r="B1086" s="49">
        <v>2008</v>
      </c>
      <c r="C1086" s="24" t="s">
        <v>2197</v>
      </c>
      <c r="D1086" s="49">
        <v>7</v>
      </c>
      <c r="E1086" s="32" t="s">
        <v>1913</v>
      </c>
      <c r="F1086" s="24" t="s">
        <v>4059</v>
      </c>
      <c r="G1086" s="32" t="s">
        <v>977</v>
      </c>
      <c r="H1086" s="32" t="s">
        <v>19</v>
      </c>
      <c r="I1086" s="52" t="s">
        <v>1633</v>
      </c>
    </row>
    <row r="1087" spans="1:9" x14ac:dyDescent="0.35">
      <c r="A1087" s="33" t="s">
        <v>3642</v>
      </c>
      <c r="B1087" s="36">
        <v>2018</v>
      </c>
      <c r="C1087" s="30" t="s">
        <v>2198</v>
      </c>
      <c r="D1087" s="36">
        <v>30</v>
      </c>
      <c r="E1087" s="29" t="s">
        <v>3730</v>
      </c>
      <c r="F1087" s="30" t="s">
        <v>4058</v>
      </c>
      <c r="G1087" s="29" t="s">
        <v>977</v>
      </c>
      <c r="H1087" s="29" t="s">
        <v>19</v>
      </c>
      <c r="I1087" s="53" t="s">
        <v>1633</v>
      </c>
    </row>
    <row r="1088" spans="1:9" x14ac:dyDescent="0.35">
      <c r="A1088" s="34" t="s">
        <v>3641</v>
      </c>
      <c r="B1088" s="49">
        <v>2013</v>
      </c>
      <c r="C1088" s="24" t="s">
        <v>2197</v>
      </c>
      <c r="D1088" s="49">
        <v>13</v>
      </c>
      <c r="E1088" s="32" t="s">
        <v>1203</v>
      </c>
      <c r="F1088" s="24" t="s">
        <v>4058</v>
      </c>
      <c r="G1088" s="32" t="s">
        <v>2137</v>
      </c>
      <c r="H1088" s="32" t="s">
        <v>29</v>
      </c>
      <c r="I1088" s="52" t="s">
        <v>1633</v>
      </c>
    </row>
    <row r="1089" spans="1:9" x14ac:dyDescent="0.35">
      <c r="A1089" s="33" t="s">
        <v>3637</v>
      </c>
      <c r="B1089" s="36">
        <v>2012</v>
      </c>
      <c r="C1089" s="30" t="s">
        <v>2198</v>
      </c>
      <c r="D1089" s="36">
        <v>23</v>
      </c>
      <c r="E1089" s="37" t="s">
        <v>2625</v>
      </c>
      <c r="F1089" s="30" t="s">
        <v>4058</v>
      </c>
      <c r="G1089" s="37" t="s">
        <v>1566</v>
      </c>
      <c r="H1089" s="37" t="s">
        <v>59</v>
      </c>
      <c r="I1089" s="53" t="s">
        <v>1633</v>
      </c>
    </row>
    <row r="1090" spans="1:9" x14ac:dyDescent="0.35">
      <c r="A1090" s="34" t="s">
        <v>3637</v>
      </c>
      <c r="B1090" s="49">
        <v>2009</v>
      </c>
      <c r="C1090" s="24" t="s">
        <v>2196</v>
      </c>
      <c r="D1090" s="49">
        <v>4</v>
      </c>
      <c r="E1090" s="45" t="s">
        <v>1654</v>
      </c>
      <c r="F1090" s="24" t="s">
        <v>4058</v>
      </c>
      <c r="G1090" s="45" t="s">
        <v>1566</v>
      </c>
      <c r="H1090" s="45" t="s">
        <v>59</v>
      </c>
      <c r="I1090" s="52" t="s">
        <v>1633</v>
      </c>
    </row>
    <row r="1091" spans="1:9" x14ac:dyDescent="0.35">
      <c r="A1091" s="33" t="s">
        <v>3636</v>
      </c>
      <c r="B1091" s="36">
        <v>2008</v>
      </c>
      <c r="C1091" s="30" t="s">
        <v>2198</v>
      </c>
      <c r="D1091" s="36">
        <v>30</v>
      </c>
      <c r="E1091" s="42" t="s">
        <v>2030</v>
      </c>
      <c r="F1091" s="30" t="s">
        <v>4059</v>
      </c>
      <c r="G1091" s="42" t="s">
        <v>1078</v>
      </c>
      <c r="H1091" s="42" t="s">
        <v>29</v>
      </c>
      <c r="I1091" s="53" t="s">
        <v>1633</v>
      </c>
    </row>
    <row r="1092" spans="1:9" x14ac:dyDescent="0.35">
      <c r="A1092" s="34" t="s">
        <v>3640</v>
      </c>
      <c r="B1092" s="49">
        <v>2014</v>
      </c>
      <c r="C1092" s="24" t="s">
        <v>2198</v>
      </c>
      <c r="D1092" s="49">
        <v>24</v>
      </c>
      <c r="E1092" s="32" t="s">
        <v>1077</v>
      </c>
      <c r="F1092" s="24" t="s">
        <v>4058</v>
      </c>
      <c r="G1092" s="32" t="s">
        <v>1078</v>
      </c>
      <c r="H1092" s="32" t="s">
        <v>29</v>
      </c>
      <c r="I1092" s="52" t="s">
        <v>1633</v>
      </c>
    </row>
    <row r="1093" spans="1:9" x14ac:dyDescent="0.35">
      <c r="A1093" s="33" t="s">
        <v>3642</v>
      </c>
      <c r="B1093" s="36">
        <v>2016</v>
      </c>
      <c r="C1093" s="30" t="s">
        <v>2198</v>
      </c>
      <c r="D1093" s="36">
        <v>19</v>
      </c>
      <c r="E1093" s="37" t="s">
        <v>2627</v>
      </c>
      <c r="F1093" s="30" t="s">
        <v>4058</v>
      </c>
      <c r="G1093" s="37" t="s">
        <v>1567</v>
      </c>
      <c r="H1093" s="37" t="s">
        <v>59</v>
      </c>
      <c r="I1093" s="53" t="s">
        <v>1633</v>
      </c>
    </row>
    <row r="1094" spans="1:9" x14ac:dyDescent="0.35">
      <c r="A1094" s="34" t="s">
        <v>3637</v>
      </c>
      <c r="B1094" s="49">
        <v>2019</v>
      </c>
      <c r="C1094" s="24" t="s">
        <v>2197</v>
      </c>
      <c r="D1094" s="49">
        <v>10</v>
      </c>
      <c r="E1094" s="23" t="s">
        <v>2626</v>
      </c>
      <c r="F1094" s="24" t="s">
        <v>4058</v>
      </c>
      <c r="G1094" s="23" t="s">
        <v>1567</v>
      </c>
      <c r="H1094" s="23" t="s">
        <v>59</v>
      </c>
      <c r="I1094" s="52" t="s">
        <v>1633</v>
      </c>
    </row>
    <row r="1095" spans="1:9" x14ac:dyDescent="0.35">
      <c r="A1095" s="33" t="s">
        <v>3639</v>
      </c>
      <c r="B1095" s="36">
        <v>2009</v>
      </c>
      <c r="C1095" s="30" t="s">
        <v>2197</v>
      </c>
      <c r="D1095" s="36">
        <v>10</v>
      </c>
      <c r="E1095" s="42" t="s">
        <v>1704</v>
      </c>
      <c r="F1095" s="30" t="s">
        <v>4058</v>
      </c>
      <c r="G1095" s="42" t="s">
        <v>1768</v>
      </c>
      <c r="H1095" s="42" t="s">
        <v>19</v>
      </c>
      <c r="I1095" s="53" t="s">
        <v>1633</v>
      </c>
    </row>
    <row r="1096" spans="1:9" x14ac:dyDescent="0.35">
      <c r="A1096" s="34" t="s">
        <v>3634</v>
      </c>
      <c r="B1096" s="49">
        <v>2019</v>
      </c>
      <c r="C1096" s="24" t="s">
        <v>2197</v>
      </c>
      <c r="D1096" s="49">
        <v>8</v>
      </c>
      <c r="E1096" s="23" t="s">
        <v>2628</v>
      </c>
      <c r="F1096" s="24" t="s">
        <v>4058</v>
      </c>
      <c r="G1096" s="23" t="s">
        <v>422</v>
      </c>
      <c r="H1096" s="23" t="s">
        <v>19</v>
      </c>
      <c r="I1096" s="52" t="s">
        <v>1633</v>
      </c>
    </row>
    <row r="1097" spans="1:9" x14ac:dyDescent="0.35">
      <c r="A1097" s="33" t="s">
        <v>3634</v>
      </c>
      <c r="B1097" s="36">
        <v>2017</v>
      </c>
      <c r="C1097" s="30" t="s">
        <v>2197</v>
      </c>
      <c r="D1097" s="36">
        <v>6</v>
      </c>
      <c r="E1097" s="37" t="s">
        <v>2629</v>
      </c>
      <c r="F1097" s="30" t="s">
        <v>4058</v>
      </c>
      <c r="G1097" s="37" t="s">
        <v>422</v>
      </c>
      <c r="H1097" s="37" t="s">
        <v>19</v>
      </c>
      <c r="I1097" s="53" t="s">
        <v>1633</v>
      </c>
    </row>
    <row r="1098" spans="1:9" x14ac:dyDescent="0.35">
      <c r="A1098" s="34" t="s">
        <v>3634</v>
      </c>
      <c r="B1098" s="49">
        <v>2010</v>
      </c>
      <c r="C1098" s="24" t="s">
        <v>2197</v>
      </c>
      <c r="D1098" s="49">
        <v>13</v>
      </c>
      <c r="E1098" s="23" t="s">
        <v>2631</v>
      </c>
      <c r="F1098" s="24" t="s">
        <v>4058</v>
      </c>
      <c r="G1098" s="23" t="s">
        <v>422</v>
      </c>
      <c r="H1098" s="23" t="s">
        <v>19</v>
      </c>
      <c r="I1098" s="52" t="s">
        <v>1633</v>
      </c>
    </row>
    <row r="1099" spans="1:9" x14ac:dyDescent="0.35">
      <c r="A1099" s="33" t="s">
        <v>3634</v>
      </c>
      <c r="B1099" s="36">
        <v>2009</v>
      </c>
      <c r="C1099" s="30" t="s">
        <v>2198</v>
      </c>
      <c r="D1099" s="36">
        <v>26</v>
      </c>
      <c r="E1099" s="37" t="s">
        <v>1756</v>
      </c>
      <c r="F1099" s="30" t="s">
        <v>4058</v>
      </c>
      <c r="G1099" s="37" t="s">
        <v>422</v>
      </c>
      <c r="H1099" s="37" t="s">
        <v>19</v>
      </c>
      <c r="I1099" s="53" t="s">
        <v>1633</v>
      </c>
    </row>
    <row r="1100" spans="1:9" x14ac:dyDescent="0.35">
      <c r="A1100" s="34" t="s">
        <v>3639</v>
      </c>
      <c r="B1100" s="49">
        <v>2020</v>
      </c>
      <c r="C1100" s="24" t="s">
        <v>2197</v>
      </c>
      <c r="D1100" s="49">
        <v>9</v>
      </c>
      <c r="E1100" s="44" t="s">
        <v>305</v>
      </c>
      <c r="F1100" s="24" t="s">
        <v>4058</v>
      </c>
      <c r="G1100" s="44" t="s">
        <v>422</v>
      </c>
      <c r="H1100" s="44" t="s">
        <v>19</v>
      </c>
      <c r="I1100" s="52" t="s">
        <v>1633</v>
      </c>
    </row>
    <row r="1101" spans="1:9" x14ac:dyDescent="0.35">
      <c r="A1101" s="33" t="s">
        <v>3639</v>
      </c>
      <c r="B1101" s="36">
        <v>2018</v>
      </c>
      <c r="C1101" s="30" t="s">
        <v>2196</v>
      </c>
      <c r="D1101" s="36">
        <v>4</v>
      </c>
      <c r="E1101" s="42" t="s">
        <v>736</v>
      </c>
      <c r="F1101" s="30" t="s">
        <v>4058</v>
      </c>
      <c r="G1101" s="42" t="s">
        <v>422</v>
      </c>
      <c r="H1101" s="42" t="s">
        <v>19</v>
      </c>
      <c r="I1101" s="53" t="s">
        <v>1633</v>
      </c>
    </row>
    <row r="1102" spans="1:9" x14ac:dyDescent="0.35">
      <c r="A1102" s="34" t="s">
        <v>3639</v>
      </c>
      <c r="B1102" s="49">
        <v>2017</v>
      </c>
      <c r="C1102" s="24" t="s">
        <v>2197</v>
      </c>
      <c r="D1102" s="49">
        <v>12</v>
      </c>
      <c r="E1102" s="23" t="s">
        <v>2630</v>
      </c>
      <c r="F1102" s="24" t="s">
        <v>4058</v>
      </c>
      <c r="G1102" s="23" t="s">
        <v>422</v>
      </c>
      <c r="H1102" s="23" t="s">
        <v>19</v>
      </c>
      <c r="I1102" s="52" t="s">
        <v>1633</v>
      </c>
    </row>
    <row r="1103" spans="1:9" x14ac:dyDescent="0.35">
      <c r="A1103" s="33" t="s">
        <v>3639</v>
      </c>
      <c r="B1103" s="36">
        <v>2016</v>
      </c>
      <c r="C1103" s="30" t="s">
        <v>2197</v>
      </c>
      <c r="D1103" s="36">
        <v>9</v>
      </c>
      <c r="E1103" s="37" t="s">
        <v>2630</v>
      </c>
      <c r="F1103" s="30" t="s">
        <v>4058</v>
      </c>
      <c r="G1103" s="37" t="s">
        <v>422</v>
      </c>
      <c r="H1103" s="37" t="s">
        <v>19</v>
      </c>
      <c r="I1103" s="53" t="s">
        <v>1633</v>
      </c>
    </row>
    <row r="1104" spans="1:9" x14ac:dyDescent="0.35">
      <c r="A1104" s="34" t="s">
        <v>3639</v>
      </c>
      <c r="B1104" s="49">
        <v>2015</v>
      </c>
      <c r="C1104" s="24" t="s">
        <v>2198</v>
      </c>
      <c r="D1104" s="49">
        <v>25</v>
      </c>
      <c r="E1104" s="23" t="s">
        <v>1457</v>
      </c>
      <c r="F1104" s="24" t="s">
        <v>4058</v>
      </c>
      <c r="G1104" s="23" t="s">
        <v>422</v>
      </c>
      <c r="H1104" s="23" t="s">
        <v>19</v>
      </c>
      <c r="I1104" s="52" t="s">
        <v>1633</v>
      </c>
    </row>
    <row r="1105" spans="1:9" x14ac:dyDescent="0.35">
      <c r="A1105" s="33" t="s">
        <v>3642</v>
      </c>
      <c r="B1105" s="36">
        <v>2020</v>
      </c>
      <c r="C1105" s="30" t="s">
        <v>2197</v>
      </c>
      <c r="D1105" s="36">
        <v>13</v>
      </c>
      <c r="E1105" s="41" t="s">
        <v>274</v>
      </c>
      <c r="F1105" s="30" t="s">
        <v>4058</v>
      </c>
      <c r="G1105" s="41" t="s">
        <v>422</v>
      </c>
      <c r="H1105" s="41" t="s">
        <v>19</v>
      </c>
      <c r="I1105" s="53" t="s">
        <v>1633</v>
      </c>
    </row>
    <row r="1106" spans="1:9" x14ac:dyDescent="0.35">
      <c r="A1106" s="34" t="s">
        <v>3642</v>
      </c>
      <c r="B1106" s="49">
        <v>2020</v>
      </c>
      <c r="C1106" s="24" t="s">
        <v>2197</v>
      </c>
      <c r="D1106" s="49">
        <v>11</v>
      </c>
      <c r="E1106" s="44" t="s">
        <v>272</v>
      </c>
      <c r="F1106" s="24" t="s">
        <v>4058</v>
      </c>
      <c r="G1106" s="44" t="s">
        <v>422</v>
      </c>
      <c r="H1106" s="44" t="s">
        <v>19</v>
      </c>
      <c r="I1106" s="52" t="s">
        <v>1633</v>
      </c>
    </row>
    <row r="1107" spans="1:9" x14ac:dyDescent="0.35">
      <c r="A1107" s="33" t="s">
        <v>3635</v>
      </c>
      <c r="B1107" s="36">
        <v>2018</v>
      </c>
      <c r="C1107" s="30" t="s">
        <v>2196</v>
      </c>
      <c r="D1107" s="36">
        <v>1</v>
      </c>
      <c r="E1107" s="42" t="s">
        <v>615</v>
      </c>
      <c r="F1107" s="30" t="s">
        <v>4059</v>
      </c>
      <c r="G1107" s="42" t="s">
        <v>616</v>
      </c>
      <c r="H1107" s="42" t="s">
        <v>59</v>
      </c>
      <c r="I1107" s="53" t="s">
        <v>1633</v>
      </c>
    </row>
    <row r="1108" spans="1:9" x14ac:dyDescent="0.35">
      <c r="A1108" s="34" t="s">
        <v>3636</v>
      </c>
      <c r="B1108" s="49">
        <v>2010</v>
      </c>
      <c r="C1108" s="24" t="s">
        <v>2198</v>
      </c>
      <c r="D1108" s="49">
        <v>18</v>
      </c>
      <c r="E1108" s="45" t="s">
        <v>2632</v>
      </c>
      <c r="F1108" s="24" t="s">
        <v>4058</v>
      </c>
      <c r="G1108" s="45" t="s">
        <v>2157</v>
      </c>
      <c r="H1108" s="45" t="s">
        <v>41</v>
      </c>
      <c r="I1108" s="52" t="s">
        <v>1633</v>
      </c>
    </row>
    <row r="1109" spans="1:9" x14ac:dyDescent="0.35">
      <c r="A1109" s="38" t="s">
        <v>3634</v>
      </c>
      <c r="B1109" s="39">
        <v>2021</v>
      </c>
      <c r="C1109" s="40" t="s">
        <v>2196</v>
      </c>
      <c r="D1109" s="36">
        <v>4</v>
      </c>
      <c r="E1109" s="41" t="s">
        <v>3774</v>
      </c>
      <c r="F1109" s="30" t="s">
        <v>4058</v>
      </c>
      <c r="G1109" s="42" t="s">
        <v>1367</v>
      </c>
      <c r="H1109" s="42" t="s">
        <v>41</v>
      </c>
      <c r="I1109" s="43" t="s">
        <v>1633</v>
      </c>
    </row>
    <row r="1110" spans="1:9" x14ac:dyDescent="0.35">
      <c r="A1110" s="34" t="s">
        <v>3634</v>
      </c>
      <c r="B1110" s="49">
        <v>2012</v>
      </c>
      <c r="C1110" s="24" t="s">
        <v>2197</v>
      </c>
      <c r="D1110" s="49">
        <v>14</v>
      </c>
      <c r="E1110" s="23" t="s">
        <v>2637</v>
      </c>
      <c r="F1110" s="24" t="s">
        <v>4059</v>
      </c>
      <c r="G1110" s="23" t="s">
        <v>1367</v>
      </c>
      <c r="H1110" s="23" t="s">
        <v>41</v>
      </c>
      <c r="I1110" s="52" t="s">
        <v>1633</v>
      </c>
    </row>
    <row r="1111" spans="1:9" x14ac:dyDescent="0.35">
      <c r="A1111" s="33" t="s">
        <v>3634</v>
      </c>
      <c r="B1111" s="36">
        <v>2011</v>
      </c>
      <c r="C1111" s="30" t="s">
        <v>2198</v>
      </c>
      <c r="D1111" s="36">
        <v>25</v>
      </c>
      <c r="E1111" s="37" t="s">
        <v>2643</v>
      </c>
      <c r="F1111" s="30" t="s">
        <v>4058</v>
      </c>
      <c r="G1111" s="37" t="s">
        <v>1367</v>
      </c>
      <c r="H1111" s="37" t="s">
        <v>41</v>
      </c>
      <c r="I1111" s="53" t="s">
        <v>1633</v>
      </c>
    </row>
    <row r="1112" spans="1:9" x14ac:dyDescent="0.35">
      <c r="A1112" s="34" t="s">
        <v>3634</v>
      </c>
      <c r="B1112" s="49">
        <v>2011</v>
      </c>
      <c r="C1112" s="24" t="s">
        <v>2198</v>
      </c>
      <c r="D1112" s="49">
        <v>28</v>
      </c>
      <c r="E1112" s="23" t="s">
        <v>2644</v>
      </c>
      <c r="F1112" s="24" t="s">
        <v>4058</v>
      </c>
      <c r="G1112" s="23" t="s">
        <v>1367</v>
      </c>
      <c r="H1112" s="23" t="s">
        <v>41</v>
      </c>
      <c r="I1112" s="52" t="s">
        <v>1633</v>
      </c>
    </row>
    <row r="1113" spans="1:9" x14ac:dyDescent="0.35">
      <c r="A1113" s="33" t="s">
        <v>3635</v>
      </c>
      <c r="B1113" s="36">
        <v>2010</v>
      </c>
      <c r="C1113" s="30" t="s">
        <v>2197</v>
      </c>
      <c r="D1113" s="36">
        <v>6</v>
      </c>
      <c r="E1113" s="37" t="s">
        <v>2640</v>
      </c>
      <c r="F1113" s="30" t="s">
        <v>4058</v>
      </c>
      <c r="G1113" s="37" t="s">
        <v>1367</v>
      </c>
      <c r="H1113" s="37" t="s">
        <v>41</v>
      </c>
      <c r="I1113" s="53" t="s">
        <v>1633</v>
      </c>
    </row>
    <row r="1114" spans="1:9" x14ac:dyDescent="0.35">
      <c r="A1114" s="34" t="s">
        <v>3635</v>
      </c>
      <c r="B1114" s="49">
        <v>2009</v>
      </c>
      <c r="C1114" s="24" t="s">
        <v>2198</v>
      </c>
      <c r="D1114" s="49">
        <v>24</v>
      </c>
      <c r="E1114" s="23" t="s">
        <v>2640</v>
      </c>
      <c r="F1114" s="24" t="s">
        <v>4058</v>
      </c>
      <c r="G1114" s="23" t="s">
        <v>1367</v>
      </c>
      <c r="H1114" s="23" t="s">
        <v>41</v>
      </c>
      <c r="I1114" s="52" t="s">
        <v>1633</v>
      </c>
    </row>
    <row r="1115" spans="1:9" x14ac:dyDescent="0.35">
      <c r="A1115" s="33" t="s">
        <v>3635</v>
      </c>
      <c r="B1115" s="36">
        <v>2009</v>
      </c>
      <c r="C1115" s="30" t="s">
        <v>2197</v>
      </c>
      <c r="D1115" s="36">
        <v>11</v>
      </c>
      <c r="E1115" s="37" t="s">
        <v>1800</v>
      </c>
      <c r="F1115" s="30" t="s">
        <v>4059</v>
      </c>
      <c r="G1115" s="37" t="s">
        <v>1367</v>
      </c>
      <c r="H1115" s="37" t="s">
        <v>41</v>
      </c>
      <c r="I1115" s="53" t="s">
        <v>1633</v>
      </c>
    </row>
    <row r="1116" spans="1:9" x14ac:dyDescent="0.35">
      <c r="A1116" s="34" t="s">
        <v>3635</v>
      </c>
      <c r="B1116" s="49">
        <v>2008</v>
      </c>
      <c r="C1116" s="24" t="s">
        <v>2198</v>
      </c>
      <c r="D1116" s="49">
        <v>25</v>
      </c>
      <c r="E1116" s="23" t="s">
        <v>1800</v>
      </c>
      <c r="F1116" s="24" t="s">
        <v>4059</v>
      </c>
      <c r="G1116" s="23" t="s">
        <v>1367</v>
      </c>
      <c r="H1116" s="23" t="s">
        <v>41</v>
      </c>
      <c r="I1116" s="52" t="s">
        <v>1633</v>
      </c>
    </row>
    <row r="1117" spans="1:9" x14ac:dyDescent="0.35">
      <c r="A1117" s="33" t="s">
        <v>3636</v>
      </c>
      <c r="B1117" s="36">
        <v>2015</v>
      </c>
      <c r="C1117" s="30" t="s">
        <v>2197</v>
      </c>
      <c r="D1117" s="36">
        <v>8</v>
      </c>
      <c r="E1117" s="37" t="s">
        <v>2645</v>
      </c>
      <c r="F1117" s="30" t="s">
        <v>4058</v>
      </c>
      <c r="G1117" s="37" t="s">
        <v>1367</v>
      </c>
      <c r="H1117" s="37" t="s">
        <v>41</v>
      </c>
      <c r="I1117" s="53" t="s">
        <v>1633</v>
      </c>
    </row>
    <row r="1118" spans="1:9" x14ac:dyDescent="0.35">
      <c r="A1118" s="34" t="s">
        <v>3641</v>
      </c>
      <c r="B1118" s="49">
        <v>2011</v>
      </c>
      <c r="C1118" s="24" t="s">
        <v>2196</v>
      </c>
      <c r="D1118" s="49">
        <v>5</v>
      </c>
      <c r="E1118" s="23" t="s">
        <v>2642</v>
      </c>
      <c r="F1118" s="24" t="s">
        <v>4058</v>
      </c>
      <c r="G1118" s="23" t="s">
        <v>1367</v>
      </c>
      <c r="H1118" s="23" t="s">
        <v>41</v>
      </c>
      <c r="I1118" s="52" t="s">
        <v>1633</v>
      </c>
    </row>
    <row r="1119" spans="1:9" x14ac:dyDescent="0.35">
      <c r="A1119" s="33" t="s">
        <v>3641</v>
      </c>
      <c r="B1119" s="36">
        <v>2010</v>
      </c>
      <c r="C1119" s="30" t="s">
        <v>2198</v>
      </c>
      <c r="D1119" s="36">
        <v>17</v>
      </c>
      <c r="E1119" s="37" t="s">
        <v>2641</v>
      </c>
      <c r="F1119" s="30" t="s">
        <v>4059</v>
      </c>
      <c r="G1119" s="37" t="s">
        <v>1367</v>
      </c>
      <c r="H1119" s="37" t="s">
        <v>41</v>
      </c>
      <c r="I1119" s="53" t="s">
        <v>1633</v>
      </c>
    </row>
    <row r="1120" spans="1:9" x14ac:dyDescent="0.35">
      <c r="A1120" s="34" t="s">
        <v>3641</v>
      </c>
      <c r="B1120" s="49">
        <v>2008</v>
      </c>
      <c r="C1120" s="24" t="s">
        <v>2198</v>
      </c>
      <c r="D1120" s="49">
        <v>26</v>
      </c>
      <c r="E1120" s="23" t="s">
        <v>1933</v>
      </c>
      <c r="F1120" s="24" t="s">
        <v>4059</v>
      </c>
      <c r="G1120" s="23" t="s">
        <v>1367</v>
      </c>
      <c r="H1120" s="23" t="s">
        <v>41</v>
      </c>
      <c r="I1120" s="52" t="s">
        <v>1633</v>
      </c>
    </row>
    <row r="1121" spans="1:9" x14ac:dyDescent="0.35">
      <c r="A1121" s="33" t="s">
        <v>3640</v>
      </c>
      <c r="B1121" s="36">
        <v>2019</v>
      </c>
      <c r="C1121" s="30" t="s">
        <v>2198</v>
      </c>
      <c r="D1121" s="36">
        <v>17</v>
      </c>
      <c r="E1121" s="37" t="s">
        <v>2633</v>
      </c>
      <c r="F1121" s="30" t="s">
        <v>4059</v>
      </c>
      <c r="G1121" s="37" t="s">
        <v>1367</v>
      </c>
      <c r="H1121" s="37" t="s">
        <v>41</v>
      </c>
      <c r="I1121" s="53" t="s">
        <v>1633</v>
      </c>
    </row>
    <row r="1122" spans="1:9" x14ac:dyDescent="0.35">
      <c r="A1122" s="34" t="s">
        <v>3639</v>
      </c>
      <c r="B1122" s="49">
        <v>2017</v>
      </c>
      <c r="C1122" s="24" t="s">
        <v>2197</v>
      </c>
      <c r="D1122" s="49">
        <v>11</v>
      </c>
      <c r="E1122" s="23" t="s">
        <v>2634</v>
      </c>
      <c r="F1122" s="24" t="s">
        <v>4059</v>
      </c>
      <c r="G1122" s="23" t="s">
        <v>1367</v>
      </c>
      <c r="H1122" s="23" t="s">
        <v>41</v>
      </c>
      <c r="I1122" s="52" t="s">
        <v>1633</v>
      </c>
    </row>
    <row r="1123" spans="1:9" x14ac:dyDescent="0.35">
      <c r="A1123" s="33" t="s">
        <v>3639</v>
      </c>
      <c r="B1123" s="36">
        <v>2012</v>
      </c>
      <c r="C1123" s="30" t="s">
        <v>2198</v>
      </c>
      <c r="D1123" s="36">
        <v>26</v>
      </c>
      <c r="E1123" s="37" t="s">
        <v>2638</v>
      </c>
      <c r="F1123" s="30" t="s">
        <v>4059</v>
      </c>
      <c r="G1123" s="37" t="s">
        <v>1367</v>
      </c>
      <c r="H1123" s="37" t="s">
        <v>41</v>
      </c>
      <c r="I1123" s="53" t="s">
        <v>1633</v>
      </c>
    </row>
    <row r="1124" spans="1:9" x14ac:dyDescent="0.35">
      <c r="A1124" s="34" t="s">
        <v>3638</v>
      </c>
      <c r="B1124" s="49">
        <v>2012</v>
      </c>
      <c r="C1124" s="24" t="s">
        <v>2198</v>
      </c>
      <c r="D1124" s="49">
        <v>30</v>
      </c>
      <c r="E1124" s="23" t="s">
        <v>2635</v>
      </c>
      <c r="F1124" s="24" t="s">
        <v>4058</v>
      </c>
      <c r="G1124" s="23" t="s">
        <v>1367</v>
      </c>
      <c r="H1124" s="23" t="s">
        <v>41</v>
      </c>
      <c r="I1124" s="52" t="s">
        <v>1633</v>
      </c>
    </row>
    <row r="1125" spans="1:9" x14ac:dyDescent="0.35">
      <c r="A1125" s="33" t="s">
        <v>3637</v>
      </c>
      <c r="B1125" s="36">
        <v>2013</v>
      </c>
      <c r="C1125" s="30" t="s">
        <v>2196</v>
      </c>
      <c r="D1125" s="36">
        <v>1</v>
      </c>
      <c r="E1125" s="35" t="s">
        <v>1366</v>
      </c>
      <c r="F1125" s="30" t="s">
        <v>4058</v>
      </c>
      <c r="G1125" s="35" t="s">
        <v>1367</v>
      </c>
      <c r="H1125" s="35" t="s">
        <v>41</v>
      </c>
      <c r="I1125" s="53" t="s">
        <v>1633</v>
      </c>
    </row>
    <row r="1126" spans="1:9" x14ac:dyDescent="0.35">
      <c r="A1126" s="34" t="s">
        <v>3637</v>
      </c>
      <c r="B1126" s="49">
        <v>2012</v>
      </c>
      <c r="C1126" s="24" t="s">
        <v>2197</v>
      </c>
      <c r="D1126" s="49">
        <v>9</v>
      </c>
      <c r="E1126" s="23" t="s">
        <v>2636</v>
      </c>
      <c r="F1126" s="24" t="s">
        <v>4059</v>
      </c>
      <c r="G1126" s="23" t="s">
        <v>1367</v>
      </c>
      <c r="H1126" s="23" t="s">
        <v>41</v>
      </c>
      <c r="I1126" s="52" t="s">
        <v>1633</v>
      </c>
    </row>
    <row r="1127" spans="1:9" x14ac:dyDescent="0.35">
      <c r="A1127" s="33" t="s">
        <v>3637</v>
      </c>
      <c r="B1127" s="36">
        <v>2010</v>
      </c>
      <c r="C1127" s="30" t="s">
        <v>2198</v>
      </c>
      <c r="D1127" s="36">
        <v>24</v>
      </c>
      <c r="E1127" s="37" t="s">
        <v>2639</v>
      </c>
      <c r="F1127" s="30" t="s">
        <v>4058</v>
      </c>
      <c r="G1127" s="37" t="s">
        <v>1367</v>
      </c>
      <c r="H1127" s="37" t="s">
        <v>41</v>
      </c>
      <c r="I1127" s="53" t="s">
        <v>1633</v>
      </c>
    </row>
    <row r="1128" spans="1:9" x14ac:dyDescent="0.35">
      <c r="A1128" s="34" t="s">
        <v>3635</v>
      </c>
      <c r="B1128" s="49">
        <v>2010</v>
      </c>
      <c r="C1128" s="24" t="s">
        <v>2198</v>
      </c>
      <c r="D1128" s="49">
        <v>22</v>
      </c>
      <c r="E1128" s="45" t="s">
        <v>2647</v>
      </c>
      <c r="F1128" s="24" t="s">
        <v>4058</v>
      </c>
      <c r="G1128" s="45" t="s">
        <v>2158</v>
      </c>
      <c r="H1128" s="45" t="s">
        <v>41</v>
      </c>
      <c r="I1128" s="52" t="s">
        <v>1633</v>
      </c>
    </row>
    <row r="1129" spans="1:9" x14ac:dyDescent="0.35">
      <c r="A1129" s="33" t="s">
        <v>3637</v>
      </c>
      <c r="B1129" s="36">
        <v>2010</v>
      </c>
      <c r="C1129" s="30" t="s">
        <v>2198</v>
      </c>
      <c r="D1129" s="36">
        <v>20</v>
      </c>
      <c r="E1129" s="42" t="s">
        <v>2646</v>
      </c>
      <c r="F1129" s="30" t="s">
        <v>4058</v>
      </c>
      <c r="G1129" s="42" t="s">
        <v>2158</v>
      </c>
      <c r="H1129" s="42" t="s">
        <v>41</v>
      </c>
      <c r="I1129" s="53" t="s">
        <v>1633</v>
      </c>
    </row>
    <row r="1130" spans="1:9" x14ac:dyDescent="0.35">
      <c r="A1130" s="34" t="s">
        <v>3636</v>
      </c>
      <c r="B1130" s="49">
        <v>2012</v>
      </c>
      <c r="C1130" s="24" t="s">
        <v>2197</v>
      </c>
      <c r="D1130" s="49">
        <v>8</v>
      </c>
      <c r="E1130" s="23" t="s">
        <v>2648</v>
      </c>
      <c r="F1130" s="24" t="s">
        <v>4058</v>
      </c>
      <c r="G1130" s="23" t="s">
        <v>1576</v>
      </c>
      <c r="H1130" s="23" t="s">
        <v>19</v>
      </c>
      <c r="I1130" s="52" t="s">
        <v>1633</v>
      </c>
    </row>
    <row r="1131" spans="1:9" x14ac:dyDescent="0.35">
      <c r="A1131" s="33" t="s">
        <v>3641</v>
      </c>
      <c r="B1131" s="36">
        <v>2008</v>
      </c>
      <c r="C1131" s="30" t="s">
        <v>2198</v>
      </c>
      <c r="D1131" s="36">
        <v>24</v>
      </c>
      <c r="E1131" s="42" t="s">
        <v>1931</v>
      </c>
      <c r="F1131" s="30" t="s">
        <v>4058</v>
      </c>
      <c r="G1131" s="42" t="s">
        <v>1576</v>
      </c>
      <c r="H1131" s="42" t="s">
        <v>19</v>
      </c>
      <c r="I1131" s="53" t="s">
        <v>1633</v>
      </c>
    </row>
    <row r="1132" spans="1:9" x14ac:dyDescent="0.35">
      <c r="A1132" s="34" t="s">
        <v>3642</v>
      </c>
      <c r="B1132" s="49">
        <v>2015</v>
      </c>
      <c r="C1132" s="24" t="s">
        <v>2198</v>
      </c>
      <c r="D1132" s="49">
        <v>21</v>
      </c>
      <c r="E1132" s="45" t="s">
        <v>2649</v>
      </c>
      <c r="F1132" s="24" t="s">
        <v>4058</v>
      </c>
      <c r="G1132" s="45" t="s">
        <v>1576</v>
      </c>
      <c r="H1132" s="45" t="s">
        <v>19</v>
      </c>
      <c r="I1132" s="52" t="s">
        <v>1633</v>
      </c>
    </row>
    <row r="1133" spans="1:9" x14ac:dyDescent="0.35">
      <c r="A1133" s="33" t="s">
        <v>3635</v>
      </c>
      <c r="B1133" s="36">
        <v>2018</v>
      </c>
      <c r="C1133" s="30" t="s">
        <v>2198</v>
      </c>
      <c r="D1133" s="36">
        <v>21</v>
      </c>
      <c r="E1133" s="42" t="s">
        <v>641</v>
      </c>
      <c r="F1133" s="30" t="s">
        <v>4058</v>
      </c>
      <c r="G1133" s="42" t="s">
        <v>416</v>
      </c>
      <c r="H1133" s="42" t="s">
        <v>41</v>
      </c>
      <c r="I1133" s="53" t="s">
        <v>1633</v>
      </c>
    </row>
    <row r="1134" spans="1:9" x14ac:dyDescent="0.35">
      <c r="A1134" s="46" t="s">
        <v>3641</v>
      </c>
      <c r="B1134" s="47">
        <v>2021</v>
      </c>
      <c r="C1134" s="48" t="s">
        <v>2197</v>
      </c>
      <c r="D1134" s="49">
        <v>10</v>
      </c>
      <c r="E1134" s="44" t="s">
        <v>2114</v>
      </c>
      <c r="F1134" s="24" t="s">
        <v>4058</v>
      </c>
      <c r="G1134" s="45" t="s">
        <v>416</v>
      </c>
      <c r="H1134" s="45" t="s">
        <v>41</v>
      </c>
      <c r="I1134" s="50" t="s">
        <v>1633</v>
      </c>
    </row>
    <row r="1135" spans="1:9" x14ac:dyDescent="0.35">
      <c r="A1135" s="38" t="s">
        <v>3640</v>
      </c>
      <c r="B1135" s="39">
        <v>2021</v>
      </c>
      <c r="C1135" s="40" t="s">
        <v>2198</v>
      </c>
      <c r="D1135" s="36">
        <v>20</v>
      </c>
      <c r="E1135" s="41" t="s">
        <v>3899</v>
      </c>
      <c r="F1135" s="30" t="s">
        <v>4058</v>
      </c>
      <c r="G1135" s="42" t="s">
        <v>416</v>
      </c>
      <c r="H1135" s="42" t="s">
        <v>41</v>
      </c>
      <c r="I1135" s="43" t="s">
        <v>1633</v>
      </c>
    </row>
    <row r="1136" spans="1:9" x14ac:dyDescent="0.35">
      <c r="A1136" s="34" t="s">
        <v>3640</v>
      </c>
      <c r="B1136" s="49">
        <v>2020</v>
      </c>
      <c r="C1136" s="24" t="s">
        <v>2197</v>
      </c>
      <c r="D1136" s="49">
        <v>13</v>
      </c>
      <c r="E1136" s="44" t="s">
        <v>239</v>
      </c>
      <c r="F1136" s="24" t="s">
        <v>4059</v>
      </c>
      <c r="G1136" s="44" t="s">
        <v>416</v>
      </c>
      <c r="H1136" s="44" t="s">
        <v>41</v>
      </c>
      <c r="I1136" s="52" t="s">
        <v>1633</v>
      </c>
    </row>
    <row r="1137" spans="1:9" x14ac:dyDescent="0.35">
      <c r="A1137" s="33" t="s">
        <v>3640</v>
      </c>
      <c r="B1137" s="36">
        <v>2020</v>
      </c>
      <c r="C1137" s="30" t="s">
        <v>2197</v>
      </c>
      <c r="D1137" s="36">
        <v>10</v>
      </c>
      <c r="E1137" s="41" t="s">
        <v>236</v>
      </c>
      <c r="F1137" s="30" t="s">
        <v>4058</v>
      </c>
      <c r="G1137" s="41" t="s">
        <v>416</v>
      </c>
      <c r="H1137" s="41" t="s">
        <v>41</v>
      </c>
      <c r="I1137" s="53" t="s">
        <v>1633</v>
      </c>
    </row>
    <row r="1138" spans="1:9" x14ac:dyDescent="0.35">
      <c r="A1138" s="34" t="s">
        <v>3640</v>
      </c>
      <c r="B1138" s="49">
        <v>2019</v>
      </c>
      <c r="C1138" s="24" t="s">
        <v>2196</v>
      </c>
      <c r="D1138" s="49">
        <v>3</v>
      </c>
      <c r="E1138" s="23" t="s">
        <v>2650</v>
      </c>
      <c r="F1138" s="24" t="s">
        <v>4059</v>
      </c>
      <c r="G1138" s="23" t="s">
        <v>416</v>
      </c>
      <c r="H1138" s="23" t="s">
        <v>41</v>
      </c>
      <c r="I1138" s="52" t="s">
        <v>1633</v>
      </c>
    </row>
    <row r="1139" spans="1:9" x14ac:dyDescent="0.35">
      <c r="A1139" s="33" t="s">
        <v>3640</v>
      </c>
      <c r="B1139" s="36">
        <v>2018</v>
      </c>
      <c r="C1139" s="30" t="s">
        <v>2196</v>
      </c>
      <c r="D1139" s="36">
        <v>4</v>
      </c>
      <c r="E1139" s="42" t="s">
        <v>773</v>
      </c>
      <c r="F1139" s="30" t="s">
        <v>4058</v>
      </c>
      <c r="G1139" s="42" t="s">
        <v>416</v>
      </c>
      <c r="H1139" s="42" t="s">
        <v>41</v>
      </c>
      <c r="I1139" s="53" t="s">
        <v>1633</v>
      </c>
    </row>
    <row r="1140" spans="1:9" x14ac:dyDescent="0.35">
      <c r="A1140" s="34" t="s">
        <v>3640</v>
      </c>
      <c r="B1140" s="49">
        <v>2018</v>
      </c>
      <c r="C1140" s="24" t="s">
        <v>2197</v>
      </c>
      <c r="D1140" s="49">
        <v>7</v>
      </c>
      <c r="E1140" s="45" t="s">
        <v>776</v>
      </c>
      <c r="F1140" s="24" t="s">
        <v>4058</v>
      </c>
      <c r="G1140" s="45" t="s">
        <v>416</v>
      </c>
      <c r="H1140" s="45" t="s">
        <v>41</v>
      </c>
      <c r="I1140" s="52" t="s">
        <v>1633</v>
      </c>
    </row>
    <row r="1141" spans="1:9" x14ac:dyDescent="0.35">
      <c r="A1141" s="33" t="s">
        <v>3640</v>
      </c>
      <c r="B1141" s="36">
        <v>2017</v>
      </c>
      <c r="C1141" s="30" t="s">
        <v>2197</v>
      </c>
      <c r="D1141" s="36">
        <v>6</v>
      </c>
      <c r="E1141" s="37" t="s">
        <v>2651</v>
      </c>
      <c r="F1141" s="30" t="s">
        <v>4059</v>
      </c>
      <c r="G1141" s="37" t="s">
        <v>416</v>
      </c>
      <c r="H1141" s="37" t="s">
        <v>41</v>
      </c>
      <c r="I1141" s="53" t="s">
        <v>1633</v>
      </c>
    </row>
    <row r="1142" spans="1:9" x14ac:dyDescent="0.35">
      <c r="A1142" s="34" t="s">
        <v>3640</v>
      </c>
      <c r="B1142" s="49">
        <v>2017</v>
      </c>
      <c r="C1142" s="24" t="s">
        <v>2197</v>
      </c>
      <c r="D1142" s="49">
        <v>11</v>
      </c>
      <c r="E1142" s="45" t="s">
        <v>773</v>
      </c>
      <c r="F1142" s="24" t="s">
        <v>4058</v>
      </c>
      <c r="G1142" s="23" t="s">
        <v>416</v>
      </c>
      <c r="H1142" s="23" t="s">
        <v>41</v>
      </c>
      <c r="I1142" s="52" t="s">
        <v>1633</v>
      </c>
    </row>
    <row r="1143" spans="1:9" x14ac:dyDescent="0.35">
      <c r="A1143" s="33" t="s">
        <v>3639</v>
      </c>
      <c r="B1143" s="36">
        <v>2020</v>
      </c>
      <c r="C1143" s="30" t="s">
        <v>2197</v>
      </c>
      <c r="D1143" s="36">
        <v>6</v>
      </c>
      <c r="E1143" s="41" t="s">
        <v>301</v>
      </c>
      <c r="F1143" s="30" t="s">
        <v>4058</v>
      </c>
      <c r="G1143" s="41" t="s">
        <v>416</v>
      </c>
      <c r="H1143" s="41" t="s">
        <v>41</v>
      </c>
      <c r="I1143" s="53" t="s">
        <v>1633</v>
      </c>
    </row>
    <row r="1144" spans="1:9" x14ac:dyDescent="0.35">
      <c r="A1144" s="34" t="s">
        <v>3639</v>
      </c>
      <c r="B1144" s="49">
        <v>2012</v>
      </c>
      <c r="C1144" s="24" t="s">
        <v>2198</v>
      </c>
      <c r="D1144" s="49">
        <v>20</v>
      </c>
      <c r="E1144" s="23" t="s">
        <v>2653</v>
      </c>
      <c r="F1144" s="24" t="s">
        <v>4059</v>
      </c>
      <c r="G1144" s="23" t="s">
        <v>416</v>
      </c>
      <c r="H1144" s="23" t="s">
        <v>41</v>
      </c>
      <c r="I1144" s="52" t="s">
        <v>1633</v>
      </c>
    </row>
    <row r="1145" spans="1:9" x14ac:dyDescent="0.35">
      <c r="A1145" s="33" t="s">
        <v>3639</v>
      </c>
      <c r="B1145" s="36">
        <v>2011</v>
      </c>
      <c r="C1145" s="30" t="s">
        <v>2198</v>
      </c>
      <c r="D1145" s="36">
        <v>23</v>
      </c>
      <c r="E1145" s="42" t="s">
        <v>2653</v>
      </c>
      <c r="F1145" s="30" t="s">
        <v>4059</v>
      </c>
      <c r="G1145" s="42" t="s">
        <v>416</v>
      </c>
      <c r="H1145" s="42" t="s">
        <v>41</v>
      </c>
      <c r="I1145" s="53" t="s">
        <v>1633</v>
      </c>
    </row>
    <row r="1146" spans="1:9" x14ac:dyDescent="0.35">
      <c r="A1146" s="34" t="s">
        <v>3639</v>
      </c>
      <c r="B1146" s="49">
        <v>2010</v>
      </c>
      <c r="C1146" s="24" t="s">
        <v>2198</v>
      </c>
      <c r="D1146" s="49">
        <v>23</v>
      </c>
      <c r="E1146" s="45" t="s">
        <v>2654</v>
      </c>
      <c r="F1146" s="24" t="s">
        <v>4058</v>
      </c>
      <c r="G1146" s="45" t="s">
        <v>416</v>
      </c>
      <c r="H1146" s="45" t="s">
        <v>41</v>
      </c>
      <c r="I1146" s="52" t="s">
        <v>1633</v>
      </c>
    </row>
    <row r="1147" spans="1:9" x14ac:dyDescent="0.35">
      <c r="A1147" s="33" t="s">
        <v>3642</v>
      </c>
      <c r="B1147" s="36">
        <v>2016</v>
      </c>
      <c r="C1147" s="30" t="s">
        <v>2196</v>
      </c>
      <c r="D1147" s="36">
        <v>1</v>
      </c>
      <c r="E1147" s="37" t="s">
        <v>2652</v>
      </c>
      <c r="F1147" s="30" t="s">
        <v>4058</v>
      </c>
      <c r="G1147" s="37" t="s">
        <v>416</v>
      </c>
      <c r="H1147" s="37" t="s">
        <v>41</v>
      </c>
      <c r="I1147" s="53" t="s">
        <v>1633</v>
      </c>
    </row>
    <row r="1148" spans="1:9" x14ac:dyDescent="0.35">
      <c r="A1148" s="34" t="s">
        <v>3642</v>
      </c>
      <c r="B1148" s="49">
        <v>2015</v>
      </c>
      <c r="C1148" s="24" t="s">
        <v>2198</v>
      </c>
      <c r="D1148" s="49">
        <v>25</v>
      </c>
      <c r="E1148" s="23" t="s">
        <v>2652</v>
      </c>
      <c r="F1148" s="24" t="s">
        <v>4058</v>
      </c>
      <c r="G1148" s="45" t="s">
        <v>416</v>
      </c>
      <c r="H1148" s="45" t="s">
        <v>41</v>
      </c>
      <c r="I1148" s="52" t="s">
        <v>1633</v>
      </c>
    </row>
    <row r="1149" spans="1:9" x14ac:dyDescent="0.35">
      <c r="A1149" s="33" t="s">
        <v>3638</v>
      </c>
      <c r="B1149" s="36">
        <v>2008</v>
      </c>
      <c r="C1149" s="30" t="s">
        <v>2198</v>
      </c>
      <c r="D1149" s="36">
        <v>16</v>
      </c>
      <c r="E1149" s="42" t="s">
        <v>2078</v>
      </c>
      <c r="F1149" s="30" t="s">
        <v>4058</v>
      </c>
      <c r="G1149" s="42" t="s">
        <v>416</v>
      </c>
      <c r="H1149" s="42" t="s">
        <v>41</v>
      </c>
      <c r="I1149" s="53" t="s">
        <v>1633</v>
      </c>
    </row>
    <row r="1150" spans="1:9" x14ac:dyDescent="0.35">
      <c r="A1150" s="34" t="s">
        <v>3634</v>
      </c>
      <c r="B1150" s="49">
        <v>2020</v>
      </c>
      <c r="C1150" s="24" t="s">
        <v>2198</v>
      </c>
      <c r="D1150" s="49">
        <v>23</v>
      </c>
      <c r="E1150" s="44" t="s">
        <v>107</v>
      </c>
      <c r="F1150" s="24" t="s">
        <v>4058</v>
      </c>
      <c r="G1150" s="44" t="s">
        <v>396</v>
      </c>
      <c r="H1150" s="44" t="s">
        <v>59</v>
      </c>
      <c r="I1150" s="52" t="s">
        <v>1633</v>
      </c>
    </row>
    <row r="1151" spans="1:9" x14ac:dyDescent="0.35">
      <c r="A1151" s="33" t="s">
        <v>3635</v>
      </c>
      <c r="B1151" s="36">
        <v>2018</v>
      </c>
      <c r="C1151" s="30" t="s">
        <v>2196</v>
      </c>
      <c r="D1151" s="36">
        <v>2</v>
      </c>
      <c r="E1151" s="42" t="s">
        <v>617</v>
      </c>
      <c r="F1151" s="30" t="s">
        <v>4059</v>
      </c>
      <c r="G1151" s="42" t="s">
        <v>396</v>
      </c>
      <c r="H1151" s="42" t="s">
        <v>59</v>
      </c>
      <c r="I1151" s="53" t="s">
        <v>1633</v>
      </c>
    </row>
    <row r="1152" spans="1:9" x14ac:dyDescent="0.35">
      <c r="A1152" s="34" t="s">
        <v>3635</v>
      </c>
      <c r="B1152" s="49">
        <v>2016</v>
      </c>
      <c r="C1152" s="24" t="s">
        <v>2198</v>
      </c>
      <c r="D1152" s="49">
        <v>30</v>
      </c>
      <c r="E1152" s="23" t="s">
        <v>2655</v>
      </c>
      <c r="F1152" s="24" t="s">
        <v>4058</v>
      </c>
      <c r="G1152" s="23" t="s">
        <v>396</v>
      </c>
      <c r="H1152" s="23" t="s">
        <v>59</v>
      </c>
      <c r="I1152" s="52" t="s">
        <v>1633</v>
      </c>
    </row>
    <row r="1153" spans="1:9" x14ac:dyDescent="0.35">
      <c r="A1153" s="38" t="s">
        <v>3641</v>
      </c>
      <c r="B1153" s="39">
        <v>2021</v>
      </c>
      <c r="C1153" s="40" t="s">
        <v>2197</v>
      </c>
      <c r="D1153" s="36">
        <v>9</v>
      </c>
      <c r="E1153" s="41" t="s">
        <v>3831</v>
      </c>
      <c r="F1153" s="30" t="s">
        <v>4058</v>
      </c>
      <c r="G1153" s="42" t="s">
        <v>396</v>
      </c>
      <c r="H1153" s="42" t="s">
        <v>59</v>
      </c>
      <c r="I1153" s="43" t="s">
        <v>1633</v>
      </c>
    </row>
    <row r="1154" spans="1:9" x14ac:dyDescent="0.35">
      <c r="A1154" s="34" t="s">
        <v>3641</v>
      </c>
      <c r="B1154" s="49">
        <v>2012</v>
      </c>
      <c r="C1154" s="24" t="s">
        <v>2197</v>
      </c>
      <c r="D1154" s="49">
        <v>14</v>
      </c>
      <c r="E1154" s="23" t="s">
        <v>2656</v>
      </c>
      <c r="F1154" s="24" t="s">
        <v>4059</v>
      </c>
      <c r="G1154" s="23" t="s">
        <v>396</v>
      </c>
      <c r="H1154" s="23" t="s">
        <v>59</v>
      </c>
      <c r="I1154" s="52" t="s">
        <v>1633</v>
      </c>
    </row>
    <row r="1155" spans="1:9" x14ac:dyDescent="0.35">
      <c r="A1155" s="33" t="s">
        <v>3641</v>
      </c>
      <c r="B1155" s="36">
        <v>2010</v>
      </c>
      <c r="C1155" s="30" t="s">
        <v>2197</v>
      </c>
      <c r="D1155" s="36">
        <v>11</v>
      </c>
      <c r="E1155" s="37" t="s">
        <v>2658</v>
      </c>
      <c r="F1155" s="30" t="s">
        <v>4058</v>
      </c>
      <c r="G1155" s="37" t="s">
        <v>396</v>
      </c>
      <c r="H1155" s="37" t="s">
        <v>59</v>
      </c>
      <c r="I1155" s="53" t="s">
        <v>1633</v>
      </c>
    </row>
    <row r="1156" spans="1:9" x14ac:dyDescent="0.35">
      <c r="A1156" s="34" t="s">
        <v>3641</v>
      </c>
      <c r="B1156" s="49">
        <v>2009</v>
      </c>
      <c r="C1156" s="24" t="s">
        <v>2196</v>
      </c>
      <c r="D1156" s="49">
        <v>3</v>
      </c>
      <c r="E1156" s="23" t="s">
        <v>1816</v>
      </c>
      <c r="F1156" s="24" t="s">
        <v>4058</v>
      </c>
      <c r="G1156" s="23" t="s">
        <v>396</v>
      </c>
      <c r="H1156" s="23" t="s">
        <v>59</v>
      </c>
      <c r="I1156" s="52" t="s">
        <v>1633</v>
      </c>
    </row>
    <row r="1157" spans="1:9" x14ac:dyDescent="0.35">
      <c r="A1157" s="33" t="s">
        <v>3641</v>
      </c>
      <c r="B1157" s="36">
        <v>2009</v>
      </c>
      <c r="C1157" s="30" t="s">
        <v>2197</v>
      </c>
      <c r="D1157" s="36">
        <v>6</v>
      </c>
      <c r="E1157" s="37" t="s">
        <v>1819</v>
      </c>
      <c r="F1157" s="30" t="s">
        <v>4058</v>
      </c>
      <c r="G1157" s="37" t="s">
        <v>396</v>
      </c>
      <c r="H1157" s="37" t="s">
        <v>59</v>
      </c>
      <c r="I1157" s="53" t="s">
        <v>1633</v>
      </c>
    </row>
    <row r="1158" spans="1:9" x14ac:dyDescent="0.35">
      <c r="A1158" s="34" t="s">
        <v>3639</v>
      </c>
      <c r="B1158" s="49">
        <v>2015</v>
      </c>
      <c r="C1158" s="24" t="s">
        <v>2196</v>
      </c>
      <c r="D1158" s="49">
        <v>5</v>
      </c>
      <c r="E1158" s="32" t="s">
        <v>1114</v>
      </c>
      <c r="F1158" s="24" t="s">
        <v>4058</v>
      </c>
      <c r="G1158" s="23" t="s">
        <v>396</v>
      </c>
      <c r="H1158" s="23" t="s">
        <v>59</v>
      </c>
      <c r="I1158" s="52" t="s">
        <v>1633</v>
      </c>
    </row>
    <row r="1159" spans="1:9" x14ac:dyDescent="0.35">
      <c r="A1159" s="33" t="s">
        <v>3639</v>
      </c>
      <c r="B1159" s="36">
        <v>2014</v>
      </c>
      <c r="C1159" s="30" t="s">
        <v>2198</v>
      </c>
      <c r="D1159" s="36">
        <v>28</v>
      </c>
      <c r="E1159" s="29" t="s">
        <v>1114</v>
      </c>
      <c r="F1159" s="30" t="s">
        <v>4058</v>
      </c>
      <c r="G1159" s="29" t="s">
        <v>396</v>
      </c>
      <c r="H1159" s="29" t="s">
        <v>59</v>
      </c>
      <c r="I1159" s="53" t="s">
        <v>1633</v>
      </c>
    </row>
    <row r="1160" spans="1:9" x14ac:dyDescent="0.35">
      <c r="A1160" s="34" t="s">
        <v>3639</v>
      </c>
      <c r="B1160" s="49">
        <v>2012</v>
      </c>
      <c r="C1160" s="24" t="s">
        <v>2197</v>
      </c>
      <c r="D1160" s="49">
        <v>10</v>
      </c>
      <c r="E1160" s="23" t="s">
        <v>2657</v>
      </c>
      <c r="F1160" s="24" t="s">
        <v>4058</v>
      </c>
      <c r="G1160" s="23" t="s">
        <v>396</v>
      </c>
      <c r="H1160" s="23" t="s">
        <v>59</v>
      </c>
      <c r="I1160" s="52" t="s">
        <v>1633</v>
      </c>
    </row>
    <row r="1161" spans="1:9" x14ac:dyDescent="0.35">
      <c r="A1161" s="33" t="s">
        <v>3641</v>
      </c>
      <c r="B1161" s="36">
        <v>2011</v>
      </c>
      <c r="C1161" s="30" t="s">
        <v>2198</v>
      </c>
      <c r="D1161" s="36">
        <v>27</v>
      </c>
      <c r="E1161" s="37" t="s">
        <v>2659</v>
      </c>
      <c r="F1161" s="30" t="s">
        <v>4059</v>
      </c>
      <c r="G1161" s="37" t="s">
        <v>2159</v>
      </c>
      <c r="H1161" s="37" t="s">
        <v>59</v>
      </c>
      <c r="I1161" s="53" t="s">
        <v>1633</v>
      </c>
    </row>
    <row r="1162" spans="1:9" x14ac:dyDescent="0.35">
      <c r="A1162" s="34" t="s">
        <v>3634</v>
      </c>
      <c r="B1162" s="49">
        <v>2018</v>
      </c>
      <c r="C1162" s="24" t="s">
        <v>2196</v>
      </c>
      <c r="D1162" s="49">
        <v>3</v>
      </c>
      <c r="E1162" s="45" t="s">
        <v>659</v>
      </c>
      <c r="F1162" s="24" t="s">
        <v>4058</v>
      </c>
      <c r="G1162" s="45" t="s">
        <v>660</v>
      </c>
      <c r="H1162" s="45" t="s">
        <v>41</v>
      </c>
      <c r="I1162" s="52" t="s">
        <v>1633</v>
      </c>
    </row>
    <row r="1163" spans="1:9" x14ac:dyDescent="0.35">
      <c r="A1163" s="33" t="s">
        <v>3634</v>
      </c>
      <c r="B1163" s="36">
        <v>2015</v>
      </c>
      <c r="C1163" s="30" t="s">
        <v>2196</v>
      </c>
      <c r="D1163" s="36">
        <v>1</v>
      </c>
      <c r="E1163" s="29" t="s">
        <v>2662</v>
      </c>
      <c r="F1163" s="30" t="s">
        <v>4058</v>
      </c>
      <c r="G1163" s="29" t="s">
        <v>660</v>
      </c>
      <c r="H1163" s="29" t="s">
        <v>41</v>
      </c>
      <c r="I1163" s="53" t="s">
        <v>1633</v>
      </c>
    </row>
    <row r="1164" spans="1:9" x14ac:dyDescent="0.35">
      <c r="A1164" s="34" t="s">
        <v>3634</v>
      </c>
      <c r="B1164" s="49">
        <v>2013</v>
      </c>
      <c r="C1164" s="24" t="s">
        <v>2196</v>
      </c>
      <c r="D1164" s="49">
        <v>5</v>
      </c>
      <c r="E1164" s="32" t="s">
        <v>1391</v>
      </c>
      <c r="F1164" s="24" t="s">
        <v>4058</v>
      </c>
      <c r="G1164" s="32" t="s">
        <v>660</v>
      </c>
      <c r="H1164" s="32" t="s">
        <v>41</v>
      </c>
      <c r="I1164" s="52" t="s">
        <v>1633</v>
      </c>
    </row>
    <row r="1165" spans="1:9" x14ac:dyDescent="0.35">
      <c r="A1165" s="38" t="s">
        <v>3641</v>
      </c>
      <c r="B1165" s="39">
        <v>2021</v>
      </c>
      <c r="C1165" s="40" t="s">
        <v>2198</v>
      </c>
      <c r="D1165" s="36">
        <v>18</v>
      </c>
      <c r="E1165" s="41" t="s">
        <v>3839</v>
      </c>
      <c r="F1165" s="30" t="s">
        <v>4059</v>
      </c>
      <c r="G1165" s="42" t="s">
        <v>660</v>
      </c>
      <c r="H1165" s="42" t="s">
        <v>41</v>
      </c>
      <c r="I1165" s="43" t="s">
        <v>1633</v>
      </c>
    </row>
    <row r="1166" spans="1:9" x14ac:dyDescent="0.35">
      <c r="A1166" s="46" t="s">
        <v>3641</v>
      </c>
      <c r="B1166" s="47">
        <v>2021</v>
      </c>
      <c r="C1166" s="48" t="s">
        <v>2197</v>
      </c>
      <c r="D1166" s="49">
        <v>13</v>
      </c>
      <c r="E1166" s="44" t="s">
        <v>3834</v>
      </c>
      <c r="F1166" s="24" t="s">
        <v>4058</v>
      </c>
      <c r="G1166" s="45" t="s">
        <v>660</v>
      </c>
      <c r="H1166" s="45" t="s">
        <v>41</v>
      </c>
      <c r="I1166" s="50" t="s">
        <v>1633</v>
      </c>
    </row>
    <row r="1167" spans="1:9" x14ac:dyDescent="0.35">
      <c r="A1167" s="33" t="s">
        <v>3641</v>
      </c>
      <c r="B1167" s="36">
        <v>2017</v>
      </c>
      <c r="C1167" s="30" t="s">
        <v>2196</v>
      </c>
      <c r="D1167" s="36">
        <v>1</v>
      </c>
      <c r="E1167" s="37" t="s">
        <v>2660</v>
      </c>
      <c r="F1167" s="30" t="s">
        <v>4058</v>
      </c>
      <c r="G1167" s="37" t="s">
        <v>660</v>
      </c>
      <c r="H1167" s="37" t="s">
        <v>41</v>
      </c>
      <c r="I1167" s="53" t="s">
        <v>1633</v>
      </c>
    </row>
    <row r="1168" spans="1:9" x14ac:dyDescent="0.35">
      <c r="A1168" s="34" t="s">
        <v>3641</v>
      </c>
      <c r="B1168" s="49">
        <v>2010</v>
      </c>
      <c r="C1168" s="24" t="s">
        <v>2198</v>
      </c>
      <c r="D1168" s="49">
        <v>16</v>
      </c>
      <c r="E1168" s="32" t="s">
        <v>2661</v>
      </c>
      <c r="F1168" s="24" t="s">
        <v>4059</v>
      </c>
      <c r="G1168" s="32" t="s">
        <v>660</v>
      </c>
      <c r="H1168" s="32" t="s">
        <v>41</v>
      </c>
      <c r="I1168" s="52" t="s">
        <v>1633</v>
      </c>
    </row>
    <row r="1169" spans="1:9" x14ac:dyDescent="0.35">
      <c r="A1169" s="33" t="s">
        <v>3639</v>
      </c>
      <c r="B1169" s="36">
        <v>2009</v>
      </c>
      <c r="C1169" s="30" t="s">
        <v>2197</v>
      </c>
      <c r="D1169" s="36">
        <v>14</v>
      </c>
      <c r="E1169" s="29" t="s">
        <v>1772</v>
      </c>
      <c r="F1169" s="30" t="s">
        <v>4058</v>
      </c>
      <c r="G1169" s="29" t="s">
        <v>660</v>
      </c>
      <c r="H1169" s="29" t="s">
        <v>41</v>
      </c>
      <c r="I1169" s="53" t="s">
        <v>1633</v>
      </c>
    </row>
    <row r="1170" spans="1:9" x14ac:dyDescent="0.35">
      <c r="A1170" s="34" t="s">
        <v>3634</v>
      </c>
      <c r="B1170" s="49">
        <v>2013</v>
      </c>
      <c r="C1170" s="24" t="s">
        <v>2198</v>
      </c>
      <c r="D1170" s="49">
        <v>22</v>
      </c>
      <c r="E1170" s="32" t="s">
        <v>1393</v>
      </c>
      <c r="F1170" s="24" t="s">
        <v>4059</v>
      </c>
      <c r="G1170" s="32" t="s">
        <v>1118</v>
      </c>
      <c r="H1170" s="32" t="s">
        <v>59</v>
      </c>
      <c r="I1170" s="52" t="s">
        <v>1633</v>
      </c>
    </row>
    <row r="1171" spans="1:9" x14ac:dyDescent="0.35">
      <c r="A1171" s="33" t="s">
        <v>3635</v>
      </c>
      <c r="B1171" s="36">
        <v>2010</v>
      </c>
      <c r="C1171" s="30" t="s">
        <v>2198</v>
      </c>
      <c r="D1171" s="36">
        <v>28</v>
      </c>
      <c r="E1171" s="42" t="s">
        <v>2668</v>
      </c>
      <c r="F1171" s="30" t="s">
        <v>4058</v>
      </c>
      <c r="G1171" s="42" t="s">
        <v>1118</v>
      </c>
      <c r="H1171" s="42" t="s">
        <v>59</v>
      </c>
      <c r="I1171" s="53" t="s">
        <v>1633</v>
      </c>
    </row>
    <row r="1172" spans="1:9" x14ac:dyDescent="0.35">
      <c r="A1172" s="34" t="s">
        <v>3636</v>
      </c>
      <c r="B1172" s="49">
        <v>2013</v>
      </c>
      <c r="C1172" s="24" t="s">
        <v>2198</v>
      </c>
      <c r="D1172" s="49">
        <v>19</v>
      </c>
      <c r="E1172" s="32" t="s">
        <v>1392</v>
      </c>
      <c r="F1172" s="24" t="s">
        <v>4058</v>
      </c>
      <c r="G1172" s="32" t="s">
        <v>1118</v>
      </c>
      <c r="H1172" s="32" t="s">
        <v>59</v>
      </c>
      <c r="I1172" s="52" t="s">
        <v>1633</v>
      </c>
    </row>
    <row r="1173" spans="1:9" x14ac:dyDescent="0.35">
      <c r="A1173" s="33" t="s">
        <v>3636</v>
      </c>
      <c r="B1173" s="36">
        <v>2011</v>
      </c>
      <c r="C1173" s="30" t="s">
        <v>2198</v>
      </c>
      <c r="D1173" s="36">
        <v>26</v>
      </c>
      <c r="E1173" s="42" t="s">
        <v>2667</v>
      </c>
      <c r="F1173" s="30" t="s">
        <v>4058</v>
      </c>
      <c r="G1173" s="42" t="s">
        <v>1118</v>
      </c>
      <c r="H1173" s="42" t="s">
        <v>59</v>
      </c>
      <c r="I1173" s="53" t="s">
        <v>1633</v>
      </c>
    </row>
    <row r="1174" spans="1:9" x14ac:dyDescent="0.35">
      <c r="A1174" s="34" t="s">
        <v>3641</v>
      </c>
      <c r="B1174" s="49">
        <v>2015</v>
      </c>
      <c r="C1174" s="24" t="s">
        <v>2197</v>
      </c>
      <c r="D1174" s="49">
        <v>9</v>
      </c>
      <c r="E1174" s="45" t="s">
        <v>2669</v>
      </c>
      <c r="F1174" s="24" t="s">
        <v>4058</v>
      </c>
      <c r="G1174" s="45" t="s">
        <v>1118</v>
      </c>
      <c r="H1174" s="45" t="s">
        <v>59</v>
      </c>
      <c r="I1174" s="52" t="s">
        <v>1633</v>
      </c>
    </row>
    <row r="1175" spans="1:9" x14ac:dyDescent="0.35">
      <c r="A1175" s="33" t="s">
        <v>3641</v>
      </c>
      <c r="B1175" s="36">
        <v>2011</v>
      </c>
      <c r="C1175" s="30" t="s">
        <v>2197</v>
      </c>
      <c r="D1175" s="36">
        <v>8</v>
      </c>
      <c r="E1175" s="42" t="s">
        <v>3651</v>
      </c>
      <c r="F1175" s="30" t="s">
        <v>4058</v>
      </c>
      <c r="G1175" s="42" t="s">
        <v>1118</v>
      </c>
      <c r="H1175" s="42" t="s">
        <v>59</v>
      </c>
      <c r="I1175" s="53" t="s">
        <v>1633</v>
      </c>
    </row>
    <row r="1176" spans="1:9" x14ac:dyDescent="0.35">
      <c r="A1176" s="34" t="s">
        <v>3641</v>
      </c>
      <c r="B1176" s="49">
        <v>2009</v>
      </c>
      <c r="C1176" s="24" t="s">
        <v>2197</v>
      </c>
      <c r="D1176" s="49">
        <v>15</v>
      </c>
      <c r="E1176" s="45" t="s">
        <v>1825</v>
      </c>
      <c r="F1176" s="24" t="s">
        <v>4059</v>
      </c>
      <c r="G1176" s="45" t="s">
        <v>1118</v>
      </c>
      <c r="H1176" s="45" t="s">
        <v>59</v>
      </c>
      <c r="I1176" s="52" t="s">
        <v>1633</v>
      </c>
    </row>
    <row r="1177" spans="1:9" x14ac:dyDescent="0.35">
      <c r="A1177" s="33" t="s">
        <v>3639</v>
      </c>
      <c r="B1177" s="36">
        <v>2014</v>
      </c>
      <c r="C1177" s="30" t="s">
        <v>2198</v>
      </c>
      <c r="D1177" s="36">
        <v>17</v>
      </c>
      <c r="E1177" s="29" t="s">
        <v>1117</v>
      </c>
      <c r="F1177" s="30" t="s">
        <v>4059</v>
      </c>
      <c r="G1177" s="29" t="s">
        <v>1118</v>
      </c>
      <c r="H1177" s="29" t="s">
        <v>59</v>
      </c>
      <c r="I1177" s="53" t="s">
        <v>1633</v>
      </c>
    </row>
    <row r="1178" spans="1:9" x14ac:dyDescent="0.35">
      <c r="A1178" s="34" t="s">
        <v>3639</v>
      </c>
      <c r="B1178" s="49">
        <v>2013</v>
      </c>
      <c r="C1178" s="24" t="s">
        <v>2198</v>
      </c>
      <c r="D1178" s="49">
        <v>24</v>
      </c>
      <c r="E1178" s="32" t="s">
        <v>1394</v>
      </c>
      <c r="F1178" s="24" t="s">
        <v>4059</v>
      </c>
      <c r="G1178" s="32" t="s">
        <v>1118</v>
      </c>
      <c r="H1178" s="32" t="s">
        <v>59</v>
      </c>
      <c r="I1178" s="52" t="s">
        <v>1633</v>
      </c>
    </row>
    <row r="1179" spans="1:9" x14ac:dyDescent="0.35">
      <c r="A1179" s="33" t="s">
        <v>3639</v>
      </c>
      <c r="B1179" s="36">
        <v>2012</v>
      </c>
      <c r="C1179" s="30" t="s">
        <v>2196</v>
      </c>
      <c r="D1179" s="36">
        <v>5</v>
      </c>
      <c r="E1179" s="37" t="s">
        <v>2664</v>
      </c>
      <c r="F1179" s="30" t="s">
        <v>4059</v>
      </c>
      <c r="G1179" s="37" t="s">
        <v>1118</v>
      </c>
      <c r="H1179" s="37" t="s">
        <v>59</v>
      </c>
      <c r="I1179" s="53" t="s">
        <v>1633</v>
      </c>
    </row>
    <row r="1180" spans="1:9" x14ac:dyDescent="0.35">
      <c r="A1180" s="34" t="s">
        <v>3639</v>
      </c>
      <c r="B1180" s="49">
        <v>2010</v>
      </c>
      <c r="C1180" s="24" t="s">
        <v>2198</v>
      </c>
      <c r="D1180" s="49">
        <v>22</v>
      </c>
      <c r="E1180" s="45" t="s">
        <v>2666</v>
      </c>
      <c r="F1180" s="24" t="s">
        <v>4058</v>
      </c>
      <c r="G1180" s="45" t="s">
        <v>1118</v>
      </c>
      <c r="H1180" s="45" t="s">
        <v>59</v>
      </c>
      <c r="I1180" s="52" t="s">
        <v>1633</v>
      </c>
    </row>
    <row r="1181" spans="1:9" x14ac:dyDescent="0.35">
      <c r="A1181" s="33" t="s">
        <v>3639</v>
      </c>
      <c r="B1181" s="36">
        <v>2010</v>
      </c>
      <c r="C1181" s="30" t="s">
        <v>2197</v>
      </c>
      <c r="D1181" s="36">
        <v>15</v>
      </c>
      <c r="E1181" s="42" t="s">
        <v>2665</v>
      </c>
      <c r="F1181" s="30" t="s">
        <v>4058</v>
      </c>
      <c r="G1181" s="42" t="s">
        <v>1118</v>
      </c>
      <c r="H1181" s="42" t="s">
        <v>59</v>
      </c>
      <c r="I1181" s="53" t="s">
        <v>1633</v>
      </c>
    </row>
    <row r="1182" spans="1:9" x14ac:dyDescent="0.35">
      <c r="A1182" s="34" t="s">
        <v>3639</v>
      </c>
      <c r="B1182" s="49">
        <v>2009</v>
      </c>
      <c r="C1182" s="24" t="s">
        <v>2196</v>
      </c>
      <c r="D1182" s="49">
        <v>5</v>
      </c>
      <c r="E1182" s="45" t="s">
        <v>1762</v>
      </c>
      <c r="F1182" s="24" t="s">
        <v>4058</v>
      </c>
      <c r="G1182" s="45" t="s">
        <v>1118</v>
      </c>
      <c r="H1182" s="45" t="s">
        <v>59</v>
      </c>
      <c r="I1182" s="52" t="s">
        <v>1633</v>
      </c>
    </row>
    <row r="1183" spans="1:9" x14ac:dyDescent="0.35">
      <c r="A1183" s="33" t="s">
        <v>3639</v>
      </c>
      <c r="B1183" s="36">
        <v>2008</v>
      </c>
      <c r="C1183" s="30" t="s">
        <v>2197</v>
      </c>
      <c r="D1183" s="36">
        <v>13</v>
      </c>
      <c r="E1183" s="42" t="s">
        <v>1762</v>
      </c>
      <c r="F1183" s="30" t="s">
        <v>4058</v>
      </c>
      <c r="G1183" s="42" t="s">
        <v>1118</v>
      </c>
      <c r="H1183" s="42" t="s">
        <v>59</v>
      </c>
      <c r="I1183" s="53" t="s">
        <v>1633</v>
      </c>
    </row>
    <row r="1184" spans="1:9" x14ac:dyDescent="0.35">
      <c r="A1184" s="34" t="s">
        <v>3637</v>
      </c>
      <c r="B1184" s="49">
        <v>2016</v>
      </c>
      <c r="C1184" s="24" t="s">
        <v>2198</v>
      </c>
      <c r="D1184" s="49">
        <v>24</v>
      </c>
      <c r="E1184" s="23" t="s">
        <v>2663</v>
      </c>
      <c r="F1184" s="24" t="s">
        <v>4058</v>
      </c>
      <c r="G1184" s="23" t="s">
        <v>1118</v>
      </c>
      <c r="H1184" s="23" t="s">
        <v>59</v>
      </c>
      <c r="I1184" s="52" t="s">
        <v>1633</v>
      </c>
    </row>
    <row r="1185" spans="1:9" x14ac:dyDescent="0.35">
      <c r="A1185" s="38" t="s">
        <v>3634</v>
      </c>
      <c r="B1185" s="39">
        <v>2021</v>
      </c>
      <c r="C1185" s="40" t="s">
        <v>2198</v>
      </c>
      <c r="D1185" s="36">
        <v>30</v>
      </c>
      <c r="E1185" s="41" t="s">
        <v>3800</v>
      </c>
      <c r="F1185" s="30" t="s">
        <v>4058</v>
      </c>
      <c r="G1185" s="42" t="s">
        <v>395</v>
      </c>
      <c r="H1185" s="42" t="s">
        <v>41</v>
      </c>
      <c r="I1185" s="43" t="s">
        <v>1633</v>
      </c>
    </row>
    <row r="1186" spans="1:9" x14ac:dyDescent="0.35">
      <c r="A1186" s="34" t="s">
        <v>3634</v>
      </c>
      <c r="B1186" s="49">
        <v>2020</v>
      </c>
      <c r="C1186" s="24" t="s">
        <v>2197</v>
      </c>
      <c r="D1186" s="49">
        <v>15</v>
      </c>
      <c r="E1186" s="44" t="s">
        <v>97</v>
      </c>
      <c r="F1186" s="24" t="s">
        <v>4058</v>
      </c>
      <c r="G1186" s="44" t="s">
        <v>395</v>
      </c>
      <c r="H1186" s="44" t="s">
        <v>41</v>
      </c>
      <c r="I1186" s="52" t="s">
        <v>1633</v>
      </c>
    </row>
    <row r="1187" spans="1:9" x14ac:dyDescent="0.35">
      <c r="A1187" s="38" t="s">
        <v>3639</v>
      </c>
      <c r="B1187" s="39">
        <v>2021</v>
      </c>
      <c r="C1187" s="40" t="s">
        <v>2198</v>
      </c>
      <c r="D1187" s="36">
        <v>29</v>
      </c>
      <c r="E1187" s="41" t="s">
        <v>3965</v>
      </c>
      <c r="F1187" s="30" t="s">
        <v>4058</v>
      </c>
      <c r="G1187" s="42" t="s">
        <v>395</v>
      </c>
      <c r="H1187" s="42" t="s">
        <v>41</v>
      </c>
      <c r="I1187" s="43" t="s">
        <v>1633</v>
      </c>
    </row>
    <row r="1188" spans="1:9" x14ac:dyDescent="0.35">
      <c r="A1188" s="34" t="s">
        <v>3640</v>
      </c>
      <c r="B1188" s="49">
        <v>2013</v>
      </c>
      <c r="C1188" s="24" t="s">
        <v>2197</v>
      </c>
      <c r="D1188" s="49">
        <v>11</v>
      </c>
      <c r="E1188" s="32" t="s">
        <v>1398</v>
      </c>
      <c r="F1188" s="24" t="s">
        <v>4058</v>
      </c>
      <c r="G1188" s="32" t="s">
        <v>1399</v>
      </c>
      <c r="H1188" s="32" t="s">
        <v>59</v>
      </c>
      <c r="I1188" s="52" t="s">
        <v>1633</v>
      </c>
    </row>
    <row r="1189" spans="1:9" x14ac:dyDescent="0.35">
      <c r="A1189" s="33" t="s">
        <v>3641</v>
      </c>
      <c r="B1189" s="36">
        <v>2019</v>
      </c>
      <c r="C1189" s="30" t="s">
        <v>2198</v>
      </c>
      <c r="D1189" s="36">
        <v>28</v>
      </c>
      <c r="E1189" s="37" t="s">
        <v>2670</v>
      </c>
      <c r="F1189" s="30" t="s">
        <v>4058</v>
      </c>
      <c r="G1189" s="37" t="s">
        <v>1125</v>
      </c>
      <c r="H1189" s="37" t="s">
        <v>59</v>
      </c>
      <c r="I1189" s="53" t="s">
        <v>1633</v>
      </c>
    </row>
    <row r="1190" spans="1:9" x14ac:dyDescent="0.35">
      <c r="A1190" s="34" t="s">
        <v>3641</v>
      </c>
      <c r="B1190" s="49">
        <v>2014</v>
      </c>
      <c r="C1190" s="24" t="s">
        <v>2198</v>
      </c>
      <c r="D1190" s="49">
        <v>21</v>
      </c>
      <c r="E1190" s="32" t="s">
        <v>1126</v>
      </c>
      <c r="F1190" s="24" t="s">
        <v>4059</v>
      </c>
      <c r="G1190" s="32" t="s">
        <v>1125</v>
      </c>
      <c r="H1190" s="32" t="s">
        <v>59</v>
      </c>
      <c r="I1190" s="52" t="s">
        <v>1633</v>
      </c>
    </row>
    <row r="1191" spans="1:9" x14ac:dyDescent="0.35">
      <c r="A1191" s="33" t="s">
        <v>3641</v>
      </c>
      <c r="B1191" s="36">
        <v>2013</v>
      </c>
      <c r="C1191" s="30" t="s">
        <v>2198</v>
      </c>
      <c r="D1191" s="36">
        <v>20</v>
      </c>
      <c r="E1191" s="29" t="s">
        <v>1400</v>
      </c>
      <c r="F1191" s="30" t="s">
        <v>4058</v>
      </c>
      <c r="G1191" s="29" t="s">
        <v>1125</v>
      </c>
      <c r="H1191" s="29" t="s">
        <v>59</v>
      </c>
      <c r="I1191" s="53" t="s">
        <v>1633</v>
      </c>
    </row>
    <row r="1192" spans="1:9" x14ac:dyDescent="0.35">
      <c r="A1192" s="34" t="s">
        <v>3637</v>
      </c>
      <c r="B1192" s="49">
        <v>2016</v>
      </c>
      <c r="C1192" s="24" t="s">
        <v>2198</v>
      </c>
      <c r="D1192" s="49">
        <v>29</v>
      </c>
      <c r="E1192" s="23" t="s">
        <v>2671</v>
      </c>
      <c r="F1192" s="24" t="s">
        <v>4058</v>
      </c>
      <c r="G1192" s="23" t="s">
        <v>1125</v>
      </c>
      <c r="H1192" s="23" t="s">
        <v>59</v>
      </c>
      <c r="I1192" s="52" t="s">
        <v>1633</v>
      </c>
    </row>
    <row r="1193" spans="1:9" x14ac:dyDescent="0.35">
      <c r="A1193" s="33" t="s">
        <v>3637</v>
      </c>
      <c r="B1193" s="36">
        <v>2014</v>
      </c>
      <c r="C1193" s="30" t="s">
        <v>2197</v>
      </c>
      <c r="D1193" s="36">
        <v>11</v>
      </c>
      <c r="E1193" s="29" t="s">
        <v>1124</v>
      </c>
      <c r="F1193" s="30" t="s">
        <v>4058</v>
      </c>
      <c r="G1193" s="29" t="s">
        <v>1125</v>
      </c>
      <c r="H1193" s="29" t="s">
        <v>59</v>
      </c>
      <c r="I1193" s="53" t="s">
        <v>1633</v>
      </c>
    </row>
    <row r="1194" spans="1:9" x14ac:dyDescent="0.35">
      <c r="A1194" s="34" t="s">
        <v>3637</v>
      </c>
      <c r="B1194" s="49">
        <v>2013</v>
      </c>
      <c r="C1194" s="24" t="s">
        <v>2198</v>
      </c>
      <c r="D1194" s="49">
        <v>27</v>
      </c>
      <c r="E1194" s="32" t="s">
        <v>1124</v>
      </c>
      <c r="F1194" s="24" t="s">
        <v>4058</v>
      </c>
      <c r="G1194" s="51" t="s">
        <v>1125</v>
      </c>
      <c r="H1194" s="51" t="s">
        <v>59</v>
      </c>
      <c r="I1194" s="52" t="s">
        <v>1633</v>
      </c>
    </row>
    <row r="1195" spans="1:9" x14ac:dyDescent="0.35">
      <c r="A1195" s="33" t="s">
        <v>3634</v>
      </c>
      <c r="B1195" s="36">
        <v>2009</v>
      </c>
      <c r="C1195" s="30" t="s">
        <v>2198</v>
      </c>
      <c r="D1195" s="36">
        <v>16</v>
      </c>
      <c r="E1195" s="29" t="s">
        <v>1748</v>
      </c>
      <c r="F1195" s="30" t="s">
        <v>4058</v>
      </c>
      <c r="G1195" s="29" t="s">
        <v>549</v>
      </c>
      <c r="H1195" s="29" t="s">
        <v>105</v>
      </c>
      <c r="I1195" s="53" t="s">
        <v>1633</v>
      </c>
    </row>
    <row r="1196" spans="1:9" x14ac:dyDescent="0.35">
      <c r="A1196" s="34" t="s">
        <v>3635</v>
      </c>
      <c r="B1196" s="49">
        <v>2010</v>
      </c>
      <c r="C1196" s="24" t="s">
        <v>2198</v>
      </c>
      <c r="D1196" s="49">
        <v>29</v>
      </c>
      <c r="E1196" s="32" t="s">
        <v>2673</v>
      </c>
      <c r="F1196" s="24" t="s">
        <v>4058</v>
      </c>
      <c r="G1196" s="32" t="s">
        <v>549</v>
      </c>
      <c r="H1196" s="32" t="s">
        <v>105</v>
      </c>
      <c r="I1196" s="52" t="s">
        <v>1633</v>
      </c>
    </row>
    <row r="1197" spans="1:9" x14ac:dyDescent="0.35">
      <c r="A1197" s="33" t="s">
        <v>3635</v>
      </c>
      <c r="B1197" s="36">
        <v>2008</v>
      </c>
      <c r="C1197" s="30" t="s">
        <v>2197</v>
      </c>
      <c r="D1197" s="36">
        <v>14</v>
      </c>
      <c r="E1197" s="29" t="s">
        <v>1857</v>
      </c>
      <c r="F1197" s="30" t="s">
        <v>4058</v>
      </c>
      <c r="G1197" s="29" t="s">
        <v>549</v>
      </c>
      <c r="H1197" s="29" t="s">
        <v>105</v>
      </c>
      <c r="I1197" s="53" t="s">
        <v>1633</v>
      </c>
    </row>
    <row r="1198" spans="1:9" x14ac:dyDescent="0.35">
      <c r="A1198" s="34" t="s">
        <v>3636</v>
      </c>
      <c r="B1198" s="49">
        <v>2018</v>
      </c>
      <c r="C1198" s="24" t="s">
        <v>2197</v>
      </c>
      <c r="D1198" s="49">
        <v>6</v>
      </c>
      <c r="E1198" s="45" t="s">
        <v>548</v>
      </c>
      <c r="F1198" s="24" t="s">
        <v>4058</v>
      </c>
      <c r="G1198" s="45" t="s">
        <v>549</v>
      </c>
      <c r="H1198" s="45" t="s">
        <v>105</v>
      </c>
      <c r="I1198" s="52" t="s">
        <v>1633</v>
      </c>
    </row>
    <row r="1199" spans="1:9" x14ac:dyDescent="0.35">
      <c r="A1199" s="33" t="s">
        <v>3641</v>
      </c>
      <c r="B1199" s="36">
        <v>2018</v>
      </c>
      <c r="C1199" s="30" t="s">
        <v>2196</v>
      </c>
      <c r="D1199" s="36">
        <v>1</v>
      </c>
      <c r="E1199" s="42" t="s">
        <v>694</v>
      </c>
      <c r="F1199" s="30" t="s">
        <v>4059</v>
      </c>
      <c r="G1199" s="42" t="s">
        <v>549</v>
      </c>
      <c r="H1199" s="42" t="s">
        <v>105</v>
      </c>
      <c r="I1199" s="53" t="s">
        <v>1633</v>
      </c>
    </row>
    <row r="1200" spans="1:9" x14ac:dyDescent="0.35">
      <c r="A1200" s="34" t="s">
        <v>3641</v>
      </c>
      <c r="B1200" s="49">
        <v>2009</v>
      </c>
      <c r="C1200" s="24" t="s">
        <v>2196</v>
      </c>
      <c r="D1200" s="49">
        <v>1</v>
      </c>
      <c r="E1200" s="32" t="s">
        <v>1814</v>
      </c>
      <c r="F1200" s="24" t="s">
        <v>4059</v>
      </c>
      <c r="G1200" s="32" t="s">
        <v>549</v>
      </c>
      <c r="H1200" s="32" t="s">
        <v>105</v>
      </c>
      <c r="I1200" s="52" t="s">
        <v>1633</v>
      </c>
    </row>
    <row r="1201" spans="1:9" x14ac:dyDescent="0.35">
      <c r="A1201" s="33" t="s">
        <v>3640</v>
      </c>
      <c r="B1201" s="36">
        <v>2018</v>
      </c>
      <c r="C1201" s="30" t="s">
        <v>2198</v>
      </c>
      <c r="D1201" s="36">
        <v>27</v>
      </c>
      <c r="E1201" s="42" t="s">
        <v>802</v>
      </c>
      <c r="F1201" s="30" t="s">
        <v>4058</v>
      </c>
      <c r="G1201" s="42" t="s">
        <v>549</v>
      </c>
      <c r="H1201" s="42" t="s">
        <v>105</v>
      </c>
      <c r="I1201" s="53" t="s">
        <v>1633</v>
      </c>
    </row>
    <row r="1202" spans="1:9" x14ac:dyDescent="0.35">
      <c r="A1202" s="34" t="s">
        <v>3640</v>
      </c>
      <c r="B1202" s="49">
        <v>2016</v>
      </c>
      <c r="C1202" s="24" t="s">
        <v>2198</v>
      </c>
      <c r="D1202" s="49">
        <v>17</v>
      </c>
      <c r="E1202" s="23" t="s">
        <v>2672</v>
      </c>
      <c r="F1202" s="24" t="s">
        <v>4058</v>
      </c>
      <c r="G1202" s="23" t="s">
        <v>549</v>
      </c>
      <c r="H1202" s="23" t="s">
        <v>105</v>
      </c>
      <c r="I1202" s="52" t="s">
        <v>1633</v>
      </c>
    </row>
    <row r="1203" spans="1:9" x14ac:dyDescent="0.35">
      <c r="A1203" s="33" t="s">
        <v>3640</v>
      </c>
      <c r="B1203" s="36">
        <v>2015</v>
      </c>
      <c r="C1203" s="30" t="s">
        <v>2198</v>
      </c>
      <c r="D1203" s="36">
        <v>26</v>
      </c>
      <c r="E1203" s="37" t="s">
        <v>2672</v>
      </c>
      <c r="F1203" s="30" t="s">
        <v>4058</v>
      </c>
      <c r="G1203" s="29" t="s">
        <v>549</v>
      </c>
      <c r="H1203" s="29" t="s">
        <v>105</v>
      </c>
      <c r="I1203" s="53" t="s">
        <v>1633</v>
      </c>
    </row>
    <row r="1204" spans="1:9" x14ac:dyDescent="0.35">
      <c r="A1204" s="34" t="s">
        <v>3640</v>
      </c>
      <c r="B1204" s="49">
        <v>2015</v>
      </c>
      <c r="C1204" s="24" t="s">
        <v>2197</v>
      </c>
      <c r="D1204" s="49">
        <v>6</v>
      </c>
      <c r="E1204" s="32" t="s">
        <v>1127</v>
      </c>
      <c r="F1204" s="24" t="s">
        <v>4058</v>
      </c>
      <c r="G1204" s="32" t="s">
        <v>549</v>
      </c>
      <c r="H1204" s="32" t="s">
        <v>105</v>
      </c>
      <c r="I1204" s="52" t="s">
        <v>1633</v>
      </c>
    </row>
    <row r="1205" spans="1:9" x14ac:dyDescent="0.35">
      <c r="A1205" s="33" t="s">
        <v>3640</v>
      </c>
      <c r="B1205" s="36">
        <v>2014</v>
      </c>
      <c r="C1205" s="30" t="s">
        <v>2198</v>
      </c>
      <c r="D1205" s="36">
        <v>29</v>
      </c>
      <c r="E1205" s="29" t="s">
        <v>1127</v>
      </c>
      <c r="F1205" s="30" t="s">
        <v>4058</v>
      </c>
      <c r="G1205" s="29" t="s">
        <v>549</v>
      </c>
      <c r="H1205" s="29" t="s">
        <v>105</v>
      </c>
      <c r="I1205" s="53" t="s">
        <v>1633</v>
      </c>
    </row>
    <row r="1206" spans="1:9" x14ac:dyDescent="0.35">
      <c r="A1206" s="34" t="s">
        <v>3640</v>
      </c>
      <c r="B1206" s="49">
        <v>2013</v>
      </c>
      <c r="C1206" s="24" t="s">
        <v>2198</v>
      </c>
      <c r="D1206" s="49">
        <v>24</v>
      </c>
      <c r="E1206" s="32" t="s">
        <v>1401</v>
      </c>
      <c r="F1206" s="24" t="s">
        <v>4059</v>
      </c>
      <c r="G1206" s="32" t="s">
        <v>549</v>
      </c>
      <c r="H1206" s="32" t="s">
        <v>105</v>
      </c>
      <c r="I1206" s="52" t="s">
        <v>1633</v>
      </c>
    </row>
    <row r="1207" spans="1:9" x14ac:dyDescent="0.35">
      <c r="A1207" s="33" t="s">
        <v>3634</v>
      </c>
      <c r="B1207" s="36">
        <v>2008</v>
      </c>
      <c r="C1207" s="30" t="s">
        <v>2197</v>
      </c>
      <c r="D1207" s="36">
        <v>7</v>
      </c>
      <c r="E1207" s="29" t="s">
        <v>1879</v>
      </c>
      <c r="F1207" s="30" t="s">
        <v>4058</v>
      </c>
      <c r="G1207" s="29" t="s">
        <v>1129</v>
      </c>
      <c r="H1207" s="29" t="s">
        <v>41</v>
      </c>
      <c r="I1207" s="53" t="s">
        <v>1633</v>
      </c>
    </row>
    <row r="1208" spans="1:9" x14ac:dyDescent="0.35">
      <c r="A1208" s="34" t="s">
        <v>3636</v>
      </c>
      <c r="B1208" s="49">
        <v>2014</v>
      </c>
      <c r="C1208" s="24" t="s">
        <v>2198</v>
      </c>
      <c r="D1208" s="49">
        <v>21</v>
      </c>
      <c r="E1208" s="32" t="s">
        <v>1128</v>
      </c>
      <c r="F1208" s="24" t="s">
        <v>4059</v>
      </c>
      <c r="G1208" s="32" t="s">
        <v>1129</v>
      </c>
      <c r="H1208" s="32" t="s">
        <v>41</v>
      </c>
      <c r="I1208" s="52" t="s">
        <v>1633</v>
      </c>
    </row>
    <row r="1209" spans="1:9" x14ac:dyDescent="0.35">
      <c r="A1209" s="33" t="s">
        <v>3641</v>
      </c>
      <c r="B1209" s="36">
        <v>2008</v>
      </c>
      <c r="C1209" s="30" t="s">
        <v>2198</v>
      </c>
      <c r="D1209" s="36">
        <v>27</v>
      </c>
      <c r="E1209" s="29" t="s">
        <v>1934</v>
      </c>
      <c r="F1209" s="30" t="s">
        <v>4059</v>
      </c>
      <c r="G1209" s="29" t="s">
        <v>1129</v>
      </c>
      <c r="H1209" s="29" t="s">
        <v>41</v>
      </c>
      <c r="I1209" s="53" t="s">
        <v>1633</v>
      </c>
    </row>
    <row r="1210" spans="1:9" x14ac:dyDescent="0.35">
      <c r="A1210" s="34" t="s">
        <v>3640</v>
      </c>
      <c r="B1210" s="49">
        <v>2014</v>
      </c>
      <c r="C1210" s="24" t="s">
        <v>2198</v>
      </c>
      <c r="D1210" s="49">
        <v>18</v>
      </c>
      <c r="E1210" s="32" t="s">
        <v>1130</v>
      </c>
      <c r="F1210" s="24" t="s">
        <v>4059</v>
      </c>
      <c r="G1210" s="32" t="s">
        <v>1129</v>
      </c>
      <c r="H1210" s="32" t="s">
        <v>41</v>
      </c>
      <c r="I1210" s="52" t="s">
        <v>1633</v>
      </c>
    </row>
    <row r="1211" spans="1:9" x14ac:dyDescent="0.35">
      <c r="A1211" s="38" t="s">
        <v>3635</v>
      </c>
      <c r="B1211" s="39">
        <v>2021</v>
      </c>
      <c r="C1211" s="40" t="s">
        <v>2197</v>
      </c>
      <c r="D1211" s="36">
        <v>15</v>
      </c>
      <c r="E1211" s="41" t="s">
        <v>3810</v>
      </c>
      <c r="F1211" s="30" t="s">
        <v>4058</v>
      </c>
      <c r="G1211" s="42" t="s">
        <v>4037</v>
      </c>
      <c r="H1211" s="42" t="s">
        <v>41</v>
      </c>
      <c r="I1211" s="43" t="s">
        <v>1633</v>
      </c>
    </row>
    <row r="1212" spans="1:9" x14ac:dyDescent="0.35">
      <c r="A1212" s="34" t="s">
        <v>3640</v>
      </c>
      <c r="B1212" s="49">
        <v>2019</v>
      </c>
      <c r="C1212" s="24" t="s">
        <v>2196</v>
      </c>
      <c r="D1212" s="49">
        <v>5</v>
      </c>
      <c r="E1212" s="23" t="s">
        <v>2674</v>
      </c>
      <c r="F1212" s="24" t="s">
        <v>4058</v>
      </c>
      <c r="G1212" s="23" t="s">
        <v>1583</v>
      </c>
      <c r="H1212" s="23" t="s">
        <v>105</v>
      </c>
      <c r="I1212" s="52" t="s">
        <v>1633</v>
      </c>
    </row>
    <row r="1213" spans="1:9" x14ac:dyDescent="0.35">
      <c r="A1213" s="33" t="s">
        <v>3635</v>
      </c>
      <c r="B1213" s="36">
        <v>2020</v>
      </c>
      <c r="C1213" s="30" t="s">
        <v>2196</v>
      </c>
      <c r="D1213" s="36">
        <v>2</v>
      </c>
      <c r="E1213" s="41" t="s">
        <v>119</v>
      </c>
      <c r="F1213" s="30" t="s">
        <v>4059</v>
      </c>
      <c r="G1213" s="41" t="s">
        <v>401</v>
      </c>
      <c r="H1213" s="41" t="s">
        <v>19</v>
      </c>
      <c r="I1213" s="53" t="s">
        <v>1633</v>
      </c>
    </row>
    <row r="1214" spans="1:9" x14ac:dyDescent="0.35">
      <c r="A1214" s="34" t="s">
        <v>3635</v>
      </c>
      <c r="B1214" s="49">
        <v>2019</v>
      </c>
      <c r="C1214" s="24" t="s">
        <v>2197</v>
      </c>
      <c r="D1214" s="49">
        <v>12</v>
      </c>
      <c r="E1214" s="44" t="s">
        <v>119</v>
      </c>
      <c r="F1214" s="24" t="s">
        <v>4059</v>
      </c>
      <c r="G1214" s="23" t="s">
        <v>401</v>
      </c>
      <c r="H1214" s="23" t="s">
        <v>19</v>
      </c>
      <c r="I1214" s="52" t="s">
        <v>1633</v>
      </c>
    </row>
    <row r="1215" spans="1:9" x14ac:dyDescent="0.35">
      <c r="A1215" s="33" t="s">
        <v>3635</v>
      </c>
      <c r="B1215" s="36">
        <v>2017</v>
      </c>
      <c r="C1215" s="30" t="s">
        <v>2197</v>
      </c>
      <c r="D1215" s="36">
        <v>10</v>
      </c>
      <c r="E1215" s="37" t="s">
        <v>2675</v>
      </c>
      <c r="F1215" s="30" t="s">
        <v>4058</v>
      </c>
      <c r="G1215" s="37" t="s">
        <v>401</v>
      </c>
      <c r="H1215" s="37" t="s">
        <v>19</v>
      </c>
      <c r="I1215" s="53" t="s">
        <v>1633</v>
      </c>
    </row>
    <row r="1216" spans="1:9" x14ac:dyDescent="0.35">
      <c r="A1216" s="34" t="s">
        <v>3635</v>
      </c>
      <c r="B1216" s="49">
        <v>2013</v>
      </c>
      <c r="C1216" s="24" t="s">
        <v>2196</v>
      </c>
      <c r="D1216" s="49">
        <v>4</v>
      </c>
      <c r="E1216" s="32" t="s">
        <v>1402</v>
      </c>
      <c r="F1216" s="24" t="s">
        <v>4058</v>
      </c>
      <c r="G1216" s="32" t="s">
        <v>401</v>
      </c>
      <c r="H1216" s="32" t="s">
        <v>19</v>
      </c>
      <c r="I1216" s="52" t="s">
        <v>1633</v>
      </c>
    </row>
    <row r="1217" spans="1:9" x14ac:dyDescent="0.35">
      <c r="A1217" s="33" t="s">
        <v>3635</v>
      </c>
      <c r="B1217" s="36">
        <v>2012</v>
      </c>
      <c r="C1217" s="30" t="s">
        <v>2197</v>
      </c>
      <c r="D1217" s="36">
        <v>15</v>
      </c>
      <c r="E1217" s="29" t="s">
        <v>1402</v>
      </c>
      <c r="F1217" s="30" t="s">
        <v>4058</v>
      </c>
      <c r="G1217" s="37" t="s">
        <v>401</v>
      </c>
      <c r="H1217" s="37" t="s">
        <v>19</v>
      </c>
      <c r="I1217" s="53" t="s">
        <v>1633</v>
      </c>
    </row>
    <row r="1218" spans="1:9" x14ac:dyDescent="0.35">
      <c r="A1218" s="34" t="s">
        <v>3635</v>
      </c>
      <c r="B1218" s="49">
        <v>2011</v>
      </c>
      <c r="C1218" s="24" t="s">
        <v>2196</v>
      </c>
      <c r="D1218" s="49">
        <v>2</v>
      </c>
      <c r="E1218" s="32" t="s">
        <v>2678</v>
      </c>
      <c r="F1218" s="24" t="s">
        <v>4058</v>
      </c>
      <c r="G1218" s="32" t="s">
        <v>401</v>
      </c>
      <c r="H1218" s="32" t="s">
        <v>19</v>
      </c>
      <c r="I1218" s="52" t="s">
        <v>1633</v>
      </c>
    </row>
    <row r="1219" spans="1:9" x14ac:dyDescent="0.35">
      <c r="A1219" s="33" t="s">
        <v>3635</v>
      </c>
      <c r="B1219" s="36">
        <v>2010</v>
      </c>
      <c r="C1219" s="30" t="s">
        <v>2197</v>
      </c>
      <c r="D1219" s="36">
        <v>10</v>
      </c>
      <c r="E1219" s="29" t="s">
        <v>2678</v>
      </c>
      <c r="F1219" s="30" t="s">
        <v>4058</v>
      </c>
      <c r="G1219" s="29" t="s">
        <v>401</v>
      </c>
      <c r="H1219" s="29" t="s">
        <v>19</v>
      </c>
      <c r="I1219" s="53" t="s">
        <v>1633</v>
      </c>
    </row>
    <row r="1220" spans="1:9" x14ac:dyDescent="0.35">
      <c r="A1220" s="34" t="s">
        <v>3635</v>
      </c>
      <c r="B1220" s="49">
        <v>2009</v>
      </c>
      <c r="C1220" s="24" t="s">
        <v>2196</v>
      </c>
      <c r="D1220" s="49">
        <v>5</v>
      </c>
      <c r="E1220" s="32" t="s">
        <v>1794</v>
      </c>
      <c r="F1220" s="24" t="s">
        <v>4059</v>
      </c>
      <c r="G1220" s="32" t="s">
        <v>401</v>
      </c>
      <c r="H1220" s="32" t="s">
        <v>19</v>
      </c>
      <c r="I1220" s="52" t="s">
        <v>1633</v>
      </c>
    </row>
    <row r="1221" spans="1:9" x14ac:dyDescent="0.35">
      <c r="A1221" s="33" t="s">
        <v>3636</v>
      </c>
      <c r="B1221" s="36">
        <v>2010</v>
      </c>
      <c r="C1221" s="30" t="s">
        <v>2198</v>
      </c>
      <c r="D1221" s="36">
        <v>21</v>
      </c>
      <c r="E1221" s="29" t="s">
        <v>2679</v>
      </c>
      <c r="F1221" s="30" t="s">
        <v>4058</v>
      </c>
      <c r="G1221" s="29" t="s">
        <v>401</v>
      </c>
      <c r="H1221" s="29" t="s">
        <v>19</v>
      </c>
      <c r="I1221" s="53" t="s">
        <v>1633</v>
      </c>
    </row>
    <row r="1222" spans="1:9" x14ac:dyDescent="0.35">
      <c r="A1222" s="34" t="s">
        <v>3640</v>
      </c>
      <c r="B1222" s="49">
        <v>2018</v>
      </c>
      <c r="C1222" s="24" t="s">
        <v>2197</v>
      </c>
      <c r="D1222" s="49">
        <v>14</v>
      </c>
      <c r="E1222" s="45" t="s">
        <v>785</v>
      </c>
      <c r="F1222" s="24" t="s">
        <v>4058</v>
      </c>
      <c r="G1222" s="45" t="s">
        <v>401</v>
      </c>
      <c r="H1222" s="45" t="s">
        <v>19</v>
      </c>
      <c r="I1222" s="52" t="s">
        <v>1633</v>
      </c>
    </row>
    <row r="1223" spans="1:9" x14ac:dyDescent="0.35">
      <c r="A1223" s="33" t="s">
        <v>3640</v>
      </c>
      <c r="B1223" s="36">
        <v>2016</v>
      </c>
      <c r="C1223" s="30" t="s">
        <v>2197</v>
      </c>
      <c r="D1223" s="36">
        <v>6</v>
      </c>
      <c r="E1223" s="37" t="s">
        <v>2677</v>
      </c>
      <c r="F1223" s="30" t="s">
        <v>4058</v>
      </c>
      <c r="G1223" s="37" t="s">
        <v>401</v>
      </c>
      <c r="H1223" s="37" t="s">
        <v>19</v>
      </c>
      <c r="I1223" s="53" t="s">
        <v>1633</v>
      </c>
    </row>
    <row r="1224" spans="1:9" x14ac:dyDescent="0.35">
      <c r="A1224" s="34" t="s">
        <v>3640</v>
      </c>
      <c r="B1224" s="49">
        <v>2015</v>
      </c>
      <c r="C1224" s="24" t="s">
        <v>2198</v>
      </c>
      <c r="D1224" s="49">
        <v>16</v>
      </c>
      <c r="E1224" s="23" t="s">
        <v>2677</v>
      </c>
      <c r="F1224" s="24" t="s">
        <v>4058</v>
      </c>
      <c r="G1224" s="32" t="s">
        <v>401</v>
      </c>
      <c r="H1224" s="32" t="s">
        <v>19</v>
      </c>
      <c r="I1224" s="52" t="s">
        <v>1633</v>
      </c>
    </row>
    <row r="1225" spans="1:9" x14ac:dyDescent="0.35">
      <c r="A1225" s="33" t="s">
        <v>3642</v>
      </c>
      <c r="B1225" s="36">
        <v>2010</v>
      </c>
      <c r="C1225" s="30" t="s">
        <v>2197</v>
      </c>
      <c r="D1225" s="36">
        <v>13</v>
      </c>
      <c r="E1225" s="29" t="s">
        <v>2680</v>
      </c>
      <c r="F1225" s="30" t="s">
        <v>4058</v>
      </c>
      <c r="G1225" s="29" t="s">
        <v>401</v>
      </c>
      <c r="H1225" s="29" t="s">
        <v>19</v>
      </c>
      <c r="I1225" s="53" t="s">
        <v>1633</v>
      </c>
    </row>
    <row r="1226" spans="1:9" x14ac:dyDescent="0.35">
      <c r="A1226" s="34" t="s">
        <v>3637</v>
      </c>
      <c r="B1226" s="49">
        <v>2016</v>
      </c>
      <c r="C1226" s="24" t="s">
        <v>2198</v>
      </c>
      <c r="D1226" s="49">
        <v>16</v>
      </c>
      <c r="E1226" s="23" t="s">
        <v>2676</v>
      </c>
      <c r="F1226" s="24" t="s">
        <v>4058</v>
      </c>
      <c r="G1226" s="23" t="s">
        <v>401</v>
      </c>
      <c r="H1226" s="23" t="s">
        <v>19</v>
      </c>
      <c r="I1226" s="52" t="s">
        <v>1633</v>
      </c>
    </row>
    <row r="1227" spans="1:9" x14ac:dyDescent="0.35">
      <c r="A1227" s="33" t="s">
        <v>3637</v>
      </c>
      <c r="B1227" s="36">
        <v>2014</v>
      </c>
      <c r="C1227" s="30" t="s">
        <v>2197</v>
      </c>
      <c r="D1227" s="36">
        <v>8</v>
      </c>
      <c r="E1227" s="29" t="s">
        <v>1131</v>
      </c>
      <c r="F1227" s="30" t="s">
        <v>4058</v>
      </c>
      <c r="G1227" s="29" t="s">
        <v>401</v>
      </c>
      <c r="H1227" s="29" t="s">
        <v>19</v>
      </c>
      <c r="I1227" s="53" t="s">
        <v>1633</v>
      </c>
    </row>
    <row r="1228" spans="1:9" x14ac:dyDescent="0.35">
      <c r="A1228" s="34" t="s">
        <v>3637</v>
      </c>
      <c r="B1228" s="49">
        <v>2011</v>
      </c>
      <c r="C1228" s="24" t="s">
        <v>2197</v>
      </c>
      <c r="D1228" s="49">
        <v>8</v>
      </c>
      <c r="E1228" s="32" t="s">
        <v>2681</v>
      </c>
      <c r="F1228" s="24" t="s">
        <v>4058</v>
      </c>
      <c r="G1228" s="32" t="s">
        <v>401</v>
      </c>
      <c r="H1228" s="32" t="s">
        <v>19</v>
      </c>
      <c r="I1228" s="52" t="s">
        <v>1633</v>
      </c>
    </row>
    <row r="1229" spans="1:9" x14ac:dyDescent="0.35">
      <c r="A1229" s="33" t="s">
        <v>3634</v>
      </c>
      <c r="B1229" s="36">
        <v>2020</v>
      </c>
      <c r="C1229" s="30" t="s">
        <v>2197</v>
      </c>
      <c r="D1229" s="36">
        <v>12</v>
      </c>
      <c r="E1229" s="41" t="s">
        <v>91</v>
      </c>
      <c r="F1229" s="30" t="s">
        <v>4058</v>
      </c>
      <c r="G1229" s="41" t="s">
        <v>40</v>
      </c>
      <c r="H1229" s="41" t="s">
        <v>41</v>
      </c>
      <c r="I1229" s="53" t="s">
        <v>1633</v>
      </c>
    </row>
    <row r="1230" spans="1:9" x14ac:dyDescent="0.35">
      <c r="A1230" s="34" t="s">
        <v>3634</v>
      </c>
      <c r="B1230" s="49">
        <v>2019</v>
      </c>
      <c r="C1230" s="24" t="s">
        <v>2198</v>
      </c>
      <c r="D1230" s="49">
        <v>23</v>
      </c>
      <c r="E1230" s="23" t="s">
        <v>674</v>
      </c>
      <c r="F1230" s="24" t="s">
        <v>4058</v>
      </c>
      <c r="G1230" s="23" t="s">
        <v>40</v>
      </c>
      <c r="H1230" s="23" t="s">
        <v>41</v>
      </c>
      <c r="I1230" s="52" t="s">
        <v>1633</v>
      </c>
    </row>
    <row r="1231" spans="1:9" x14ac:dyDescent="0.35">
      <c r="A1231" s="33" t="s">
        <v>3634</v>
      </c>
      <c r="B1231" s="36">
        <v>2018</v>
      </c>
      <c r="C1231" s="30" t="s">
        <v>2198</v>
      </c>
      <c r="D1231" s="36">
        <v>16</v>
      </c>
      <c r="E1231" s="37" t="s">
        <v>674</v>
      </c>
      <c r="F1231" s="30" t="s">
        <v>4058</v>
      </c>
      <c r="G1231" s="42" t="s">
        <v>40</v>
      </c>
      <c r="H1231" s="42" t="s">
        <v>41</v>
      </c>
      <c r="I1231" s="53" t="s">
        <v>1633</v>
      </c>
    </row>
    <row r="1232" spans="1:9" x14ac:dyDescent="0.35">
      <c r="A1232" s="34" t="s">
        <v>3634</v>
      </c>
      <c r="B1232" s="49">
        <v>2018</v>
      </c>
      <c r="C1232" s="24" t="s">
        <v>2197</v>
      </c>
      <c r="D1232" s="49">
        <v>9</v>
      </c>
      <c r="E1232" s="45" t="s">
        <v>667</v>
      </c>
      <c r="F1232" s="24" t="s">
        <v>4058</v>
      </c>
      <c r="G1232" s="45" t="s">
        <v>40</v>
      </c>
      <c r="H1232" s="45" t="s">
        <v>41</v>
      </c>
      <c r="I1232" s="52" t="s">
        <v>1633</v>
      </c>
    </row>
    <row r="1233" spans="1:9" x14ac:dyDescent="0.35">
      <c r="A1233" s="33" t="s">
        <v>3634</v>
      </c>
      <c r="B1233" s="36">
        <v>2016</v>
      </c>
      <c r="C1233" s="30" t="s">
        <v>2196</v>
      </c>
      <c r="D1233" s="36">
        <v>4</v>
      </c>
      <c r="E1233" s="37" t="s">
        <v>2690</v>
      </c>
      <c r="F1233" s="30" t="s">
        <v>4058</v>
      </c>
      <c r="G1233" s="37" t="s">
        <v>40</v>
      </c>
      <c r="H1233" s="37" t="s">
        <v>41</v>
      </c>
      <c r="I1233" s="53" t="s">
        <v>1633</v>
      </c>
    </row>
    <row r="1234" spans="1:9" x14ac:dyDescent="0.35">
      <c r="A1234" s="34" t="s">
        <v>3634</v>
      </c>
      <c r="B1234" s="49">
        <v>2015</v>
      </c>
      <c r="C1234" s="24" t="s">
        <v>2197</v>
      </c>
      <c r="D1234" s="49">
        <v>6</v>
      </c>
      <c r="E1234" s="45" t="s">
        <v>2722</v>
      </c>
      <c r="F1234" s="24" t="s">
        <v>4058</v>
      </c>
      <c r="G1234" s="45" t="s">
        <v>40</v>
      </c>
      <c r="H1234" s="45" t="s">
        <v>41</v>
      </c>
      <c r="I1234" s="52" t="s">
        <v>1633</v>
      </c>
    </row>
    <row r="1235" spans="1:9" x14ac:dyDescent="0.35">
      <c r="A1235" s="33" t="s">
        <v>3634</v>
      </c>
      <c r="B1235" s="36">
        <v>2014</v>
      </c>
      <c r="C1235" s="30" t="s">
        <v>2197</v>
      </c>
      <c r="D1235" s="36">
        <v>10</v>
      </c>
      <c r="E1235" s="29" t="s">
        <v>1133</v>
      </c>
      <c r="F1235" s="30" t="s">
        <v>4059</v>
      </c>
      <c r="G1235" s="29" t="s">
        <v>40</v>
      </c>
      <c r="H1235" s="29" t="s">
        <v>41</v>
      </c>
      <c r="I1235" s="53" t="s">
        <v>1633</v>
      </c>
    </row>
    <row r="1236" spans="1:9" x14ac:dyDescent="0.35">
      <c r="A1236" s="34" t="s">
        <v>3634</v>
      </c>
      <c r="B1236" s="49">
        <v>2013</v>
      </c>
      <c r="C1236" s="24" t="s">
        <v>2198</v>
      </c>
      <c r="D1236" s="49">
        <v>16</v>
      </c>
      <c r="E1236" s="32" t="s">
        <v>1135</v>
      </c>
      <c r="F1236" s="24" t="s">
        <v>4058</v>
      </c>
      <c r="G1236" s="32" t="s">
        <v>40</v>
      </c>
      <c r="H1236" s="32" t="s">
        <v>41</v>
      </c>
      <c r="I1236" s="52" t="s">
        <v>1633</v>
      </c>
    </row>
    <row r="1237" spans="1:9" x14ac:dyDescent="0.35">
      <c r="A1237" s="33" t="s">
        <v>3634</v>
      </c>
      <c r="B1237" s="36">
        <v>2012</v>
      </c>
      <c r="C1237" s="30" t="s">
        <v>2198</v>
      </c>
      <c r="D1237" s="36">
        <v>23</v>
      </c>
      <c r="E1237" s="37" t="s">
        <v>2702</v>
      </c>
      <c r="F1237" s="30" t="s">
        <v>4058</v>
      </c>
      <c r="G1237" s="37" t="s">
        <v>40</v>
      </c>
      <c r="H1237" s="37" t="s">
        <v>41</v>
      </c>
      <c r="I1237" s="53" t="s">
        <v>1633</v>
      </c>
    </row>
    <row r="1238" spans="1:9" x14ac:dyDescent="0.35">
      <c r="A1238" s="34" t="s">
        <v>3634</v>
      </c>
      <c r="B1238" s="49">
        <v>2012</v>
      </c>
      <c r="C1238" s="24" t="s">
        <v>2197</v>
      </c>
      <c r="D1238" s="49">
        <v>7</v>
      </c>
      <c r="E1238" s="23" t="s">
        <v>2701</v>
      </c>
      <c r="F1238" s="24" t="s">
        <v>4058</v>
      </c>
      <c r="G1238" s="23" t="s">
        <v>40</v>
      </c>
      <c r="H1238" s="23" t="s">
        <v>41</v>
      </c>
      <c r="I1238" s="52" t="s">
        <v>1633</v>
      </c>
    </row>
    <row r="1239" spans="1:9" x14ac:dyDescent="0.35">
      <c r="A1239" s="33" t="s">
        <v>3634</v>
      </c>
      <c r="B1239" s="36">
        <v>2011</v>
      </c>
      <c r="C1239" s="30" t="s">
        <v>2198</v>
      </c>
      <c r="D1239" s="36">
        <v>27</v>
      </c>
      <c r="E1239" s="42" t="s">
        <v>2715</v>
      </c>
      <c r="F1239" s="30" t="s">
        <v>4058</v>
      </c>
      <c r="G1239" s="42" t="s">
        <v>40</v>
      </c>
      <c r="H1239" s="42" t="s">
        <v>41</v>
      </c>
      <c r="I1239" s="53" t="s">
        <v>1633</v>
      </c>
    </row>
    <row r="1240" spans="1:9" x14ac:dyDescent="0.35">
      <c r="A1240" s="34" t="s">
        <v>3634</v>
      </c>
      <c r="B1240" s="49">
        <v>2011</v>
      </c>
      <c r="C1240" s="24" t="s">
        <v>2197</v>
      </c>
      <c r="D1240" s="49">
        <v>8</v>
      </c>
      <c r="E1240" s="45" t="s">
        <v>2718</v>
      </c>
      <c r="F1240" s="24" t="s">
        <v>4059</v>
      </c>
      <c r="G1240" s="45" t="s">
        <v>40</v>
      </c>
      <c r="H1240" s="45" t="s">
        <v>41</v>
      </c>
      <c r="I1240" s="52" t="s">
        <v>1633</v>
      </c>
    </row>
    <row r="1241" spans="1:9" x14ac:dyDescent="0.35">
      <c r="A1241" s="33" t="s">
        <v>3634</v>
      </c>
      <c r="B1241" s="36">
        <v>2010</v>
      </c>
      <c r="C1241" s="30" t="s">
        <v>2198</v>
      </c>
      <c r="D1241" s="36">
        <v>30</v>
      </c>
      <c r="E1241" s="42" t="s">
        <v>2719</v>
      </c>
      <c r="F1241" s="30" t="s">
        <v>4058</v>
      </c>
      <c r="G1241" s="42" t="s">
        <v>40</v>
      </c>
      <c r="H1241" s="42" t="s">
        <v>41</v>
      </c>
      <c r="I1241" s="53" t="s">
        <v>1633</v>
      </c>
    </row>
    <row r="1242" spans="1:9" x14ac:dyDescent="0.35">
      <c r="A1242" s="34" t="s">
        <v>3634</v>
      </c>
      <c r="B1242" s="49">
        <v>2010</v>
      </c>
      <c r="C1242" s="24" t="s">
        <v>2198</v>
      </c>
      <c r="D1242" s="49">
        <v>20</v>
      </c>
      <c r="E1242" s="45" t="s">
        <v>2718</v>
      </c>
      <c r="F1242" s="24" t="s">
        <v>4059</v>
      </c>
      <c r="G1242" s="45" t="s">
        <v>40</v>
      </c>
      <c r="H1242" s="45" t="s">
        <v>41</v>
      </c>
      <c r="I1242" s="52" t="s">
        <v>1633</v>
      </c>
    </row>
    <row r="1243" spans="1:9" x14ac:dyDescent="0.35">
      <c r="A1243" s="33" t="s">
        <v>3634</v>
      </c>
      <c r="B1243" s="36">
        <v>2009</v>
      </c>
      <c r="C1243" s="30" t="s">
        <v>2198</v>
      </c>
      <c r="D1243" s="36">
        <v>28</v>
      </c>
      <c r="E1243" s="42" t="s">
        <v>1757</v>
      </c>
      <c r="F1243" s="30" t="s">
        <v>4058</v>
      </c>
      <c r="G1243" s="42" t="s">
        <v>40</v>
      </c>
      <c r="H1243" s="42" t="s">
        <v>41</v>
      </c>
      <c r="I1243" s="53" t="s">
        <v>1633</v>
      </c>
    </row>
    <row r="1244" spans="1:9" x14ac:dyDescent="0.35">
      <c r="A1244" s="34" t="s">
        <v>3634</v>
      </c>
      <c r="B1244" s="49">
        <v>2009</v>
      </c>
      <c r="C1244" s="24" t="s">
        <v>2197</v>
      </c>
      <c r="D1244" s="49">
        <v>14</v>
      </c>
      <c r="E1244" s="45" t="s">
        <v>1746</v>
      </c>
      <c r="F1244" s="24" t="s">
        <v>4058</v>
      </c>
      <c r="G1244" s="45" t="s">
        <v>40</v>
      </c>
      <c r="H1244" s="45" t="s">
        <v>41</v>
      </c>
      <c r="I1244" s="52" t="s">
        <v>1633</v>
      </c>
    </row>
    <row r="1245" spans="1:9" x14ac:dyDescent="0.35">
      <c r="A1245" s="33" t="s">
        <v>3634</v>
      </c>
      <c r="B1245" s="36">
        <v>2008</v>
      </c>
      <c r="C1245" s="30" t="s">
        <v>2196</v>
      </c>
      <c r="D1245" s="36">
        <v>1</v>
      </c>
      <c r="E1245" s="42" t="s">
        <v>1871</v>
      </c>
      <c r="F1245" s="30" t="s">
        <v>4059</v>
      </c>
      <c r="G1245" s="42" t="s">
        <v>40</v>
      </c>
      <c r="H1245" s="42" t="s">
        <v>41</v>
      </c>
      <c r="I1245" s="53" t="s">
        <v>1633</v>
      </c>
    </row>
    <row r="1246" spans="1:9" x14ac:dyDescent="0.35">
      <c r="A1246" s="34" t="s">
        <v>3635</v>
      </c>
      <c r="B1246" s="49">
        <v>2019</v>
      </c>
      <c r="C1246" s="24" t="s">
        <v>2198</v>
      </c>
      <c r="D1246" s="49">
        <v>20</v>
      </c>
      <c r="E1246" s="23" t="s">
        <v>2688</v>
      </c>
      <c r="F1246" s="24" t="s">
        <v>4059</v>
      </c>
      <c r="G1246" s="23" t="s">
        <v>40</v>
      </c>
      <c r="H1246" s="23" t="s">
        <v>41</v>
      </c>
      <c r="I1246" s="52" t="s">
        <v>1633</v>
      </c>
    </row>
    <row r="1247" spans="1:9" x14ac:dyDescent="0.35">
      <c r="A1247" s="33" t="s">
        <v>3635</v>
      </c>
      <c r="B1247" s="36">
        <v>2018</v>
      </c>
      <c r="C1247" s="30" t="s">
        <v>2197</v>
      </c>
      <c r="D1247" s="36">
        <v>9</v>
      </c>
      <c r="E1247" s="42" t="s">
        <v>626</v>
      </c>
      <c r="F1247" s="30" t="s">
        <v>4059</v>
      </c>
      <c r="G1247" s="42" t="s">
        <v>40</v>
      </c>
      <c r="H1247" s="42" t="s">
        <v>41</v>
      </c>
      <c r="I1247" s="53" t="s">
        <v>1633</v>
      </c>
    </row>
    <row r="1248" spans="1:9" x14ac:dyDescent="0.35">
      <c r="A1248" s="34" t="s">
        <v>3635</v>
      </c>
      <c r="B1248" s="49">
        <v>2017</v>
      </c>
      <c r="C1248" s="24" t="s">
        <v>2196</v>
      </c>
      <c r="D1248" s="49">
        <v>3</v>
      </c>
      <c r="E1248" s="23" t="s">
        <v>2682</v>
      </c>
      <c r="F1248" s="24" t="s">
        <v>4058</v>
      </c>
      <c r="G1248" s="23" t="s">
        <v>40</v>
      </c>
      <c r="H1248" s="23" t="s">
        <v>41</v>
      </c>
      <c r="I1248" s="52" t="s">
        <v>1633</v>
      </c>
    </row>
    <row r="1249" spans="1:9" x14ac:dyDescent="0.35">
      <c r="A1249" s="33" t="s">
        <v>3635</v>
      </c>
      <c r="B1249" s="36">
        <v>2017</v>
      </c>
      <c r="C1249" s="30" t="s">
        <v>2196</v>
      </c>
      <c r="D1249" s="36">
        <v>1</v>
      </c>
      <c r="E1249" s="37" t="s">
        <v>2689</v>
      </c>
      <c r="F1249" s="30" t="s">
        <v>4058</v>
      </c>
      <c r="G1249" s="37" t="s">
        <v>40</v>
      </c>
      <c r="H1249" s="37" t="s">
        <v>41</v>
      </c>
      <c r="I1249" s="53" t="s">
        <v>1633</v>
      </c>
    </row>
    <row r="1250" spans="1:9" x14ac:dyDescent="0.35">
      <c r="A1250" s="34" t="s">
        <v>3635</v>
      </c>
      <c r="B1250" s="49">
        <v>2016</v>
      </c>
      <c r="C1250" s="24" t="s">
        <v>2198</v>
      </c>
      <c r="D1250" s="49">
        <v>18</v>
      </c>
      <c r="E1250" s="23" t="s">
        <v>2689</v>
      </c>
      <c r="F1250" s="24" t="s">
        <v>4058</v>
      </c>
      <c r="G1250" s="23" t="s">
        <v>40</v>
      </c>
      <c r="H1250" s="23" t="s">
        <v>41</v>
      </c>
      <c r="I1250" s="52" t="s">
        <v>1633</v>
      </c>
    </row>
    <row r="1251" spans="1:9" x14ac:dyDescent="0.35">
      <c r="A1251" s="33" t="s">
        <v>3635</v>
      </c>
      <c r="B1251" s="36">
        <v>2011</v>
      </c>
      <c r="C1251" s="30" t="s">
        <v>2198</v>
      </c>
      <c r="D1251" s="36">
        <v>28</v>
      </c>
      <c r="E1251" s="42" t="s">
        <v>2712</v>
      </c>
      <c r="F1251" s="30" t="s">
        <v>4059</v>
      </c>
      <c r="G1251" s="42" t="s">
        <v>40</v>
      </c>
      <c r="H1251" s="42" t="s">
        <v>41</v>
      </c>
      <c r="I1251" s="53" t="s">
        <v>1633</v>
      </c>
    </row>
    <row r="1252" spans="1:9" x14ac:dyDescent="0.35">
      <c r="A1252" s="34" t="s">
        <v>3635</v>
      </c>
      <c r="B1252" s="49">
        <v>2011</v>
      </c>
      <c r="C1252" s="24" t="s">
        <v>2198</v>
      </c>
      <c r="D1252" s="49">
        <v>29</v>
      </c>
      <c r="E1252" s="45" t="s">
        <v>2713</v>
      </c>
      <c r="F1252" s="24" t="s">
        <v>4059</v>
      </c>
      <c r="G1252" s="45" t="s">
        <v>40</v>
      </c>
      <c r="H1252" s="45" t="s">
        <v>41</v>
      </c>
      <c r="I1252" s="52" t="s">
        <v>1633</v>
      </c>
    </row>
    <row r="1253" spans="1:9" x14ac:dyDescent="0.35">
      <c r="A1253" s="33" t="s">
        <v>3635</v>
      </c>
      <c r="B1253" s="36">
        <v>2010</v>
      </c>
      <c r="C1253" s="30" t="s">
        <v>2198</v>
      </c>
      <c r="D1253" s="36">
        <v>27</v>
      </c>
      <c r="E1253" s="42" t="s">
        <v>2717</v>
      </c>
      <c r="F1253" s="30" t="s">
        <v>4059</v>
      </c>
      <c r="G1253" s="42" t="s">
        <v>40</v>
      </c>
      <c r="H1253" s="42" t="s">
        <v>41</v>
      </c>
      <c r="I1253" s="53" t="s">
        <v>1633</v>
      </c>
    </row>
    <row r="1254" spans="1:9" x14ac:dyDescent="0.35">
      <c r="A1254" s="34" t="s">
        <v>3635</v>
      </c>
      <c r="B1254" s="49">
        <v>2009</v>
      </c>
      <c r="C1254" s="24" t="s">
        <v>2198</v>
      </c>
      <c r="D1254" s="49">
        <v>27</v>
      </c>
      <c r="E1254" s="45" t="s">
        <v>1811</v>
      </c>
      <c r="F1254" s="24" t="s">
        <v>4059</v>
      </c>
      <c r="G1254" s="45" t="s">
        <v>40</v>
      </c>
      <c r="H1254" s="45" t="s">
        <v>41</v>
      </c>
      <c r="I1254" s="52" t="s">
        <v>1633</v>
      </c>
    </row>
    <row r="1255" spans="1:9" x14ac:dyDescent="0.35">
      <c r="A1255" s="33" t="s">
        <v>3636</v>
      </c>
      <c r="B1255" s="36">
        <v>2020</v>
      </c>
      <c r="C1255" s="30" t="s">
        <v>2198</v>
      </c>
      <c r="D1255" s="36">
        <v>16</v>
      </c>
      <c r="E1255" s="41" t="s">
        <v>348</v>
      </c>
      <c r="F1255" s="30" t="s">
        <v>4058</v>
      </c>
      <c r="G1255" s="41" t="s">
        <v>40</v>
      </c>
      <c r="H1255" s="41" t="s">
        <v>41</v>
      </c>
      <c r="I1255" s="53" t="s">
        <v>1633</v>
      </c>
    </row>
    <row r="1256" spans="1:9" x14ac:dyDescent="0.35">
      <c r="A1256" s="34" t="s">
        <v>3636</v>
      </c>
      <c r="B1256" s="49">
        <v>2019</v>
      </c>
      <c r="C1256" s="24" t="s">
        <v>2198</v>
      </c>
      <c r="D1256" s="49">
        <v>27</v>
      </c>
      <c r="E1256" s="23" t="s">
        <v>2685</v>
      </c>
      <c r="F1256" s="24" t="s">
        <v>4058</v>
      </c>
      <c r="G1256" s="23" t="s">
        <v>40</v>
      </c>
      <c r="H1256" s="23" t="s">
        <v>41</v>
      </c>
      <c r="I1256" s="52" t="s">
        <v>1633</v>
      </c>
    </row>
    <row r="1257" spans="1:9" x14ac:dyDescent="0.35">
      <c r="A1257" s="33" t="s">
        <v>3636</v>
      </c>
      <c r="B1257" s="36">
        <v>2018</v>
      </c>
      <c r="C1257" s="30" t="s">
        <v>2198</v>
      </c>
      <c r="D1257" s="36">
        <v>30</v>
      </c>
      <c r="E1257" s="42" t="s">
        <v>581</v>
      </c>
      <c r="F1257" s="30" t="s">
        <v>4058</v>
      </c>
      <c r="G1257" s="42" t="s">
        <v>40</v>
      </c>
      <c r="H1257" s="42" t="s">
        <v>41</v>
      </c>
      <c r="I1257" s="53" t="s">
        <v>1633</v>
      </c>
    </row>
    <row r="1258" spans="1:9" x14ac:dyDescent="0.35">
      <c r="A1258" s="34" t="s">
        <v>3636</v>
      </c>
      <c r="B1258" s="49">
        <v>2017</v>
      </c>
      <c r="C1258" s="24" t="s">
        <v>2197</v>
      </c>
      <c r="D1258" s="49">
        <v>11</v>
      </c>
      <c r="E1258" s="45" t="s">
        <v>331</v>
      </c>
      <c r="F1258" s="24" t="s">
        <v>4058</v>
      </c>
      <c r="G1258" s="45" t="s">
        <v>40</v>
      </c>
      <c r="H1258" s="45" t="s">
        <v>41</v>
      </c>
      <c r="I1258" s="52" t="s">
        <v>1633</v>
      </c>
    </row>
    <row r="1259" spans="1:9" x14ac:dyDescent="0.35">
      <c r="A1259" s="33" t="s">
        <v>3636</v>
      </c>
      <c r="B1259" s="36">
        <v>2016</v>
      </c>
      <c r="C1259" s="30" t="s">
        <v>2196</v>
      </c>
      <c r="D1259" s="36">
        <v>2</v>
      </c>
      <c r="E1259" s="37" t="s">
        <v>2693</v>
      </c>
      <c r="F1259" s="30" t="s">
        <v>4058</v>
      </c>
      <c r="G1259" s="37" t="s">
        <v>40</v>
      </c>
      <c r="H1259" s="37" t="s">
        <v>41</v>
      </c>
      <c r="I1259" s="53" t="s">
        <v>1633</v>
      </c>
    </row>
    <row r="1260" spans="1:9" x14ac:dyDescent="0.35">
      <c r="A1260" s="34" t="s">
        <v>3636</v>
      </c>
      <c r="B1260" s="49">
        <v>2014</v>
      </c>
      <c r="C1260" s="24" t="s">
        <v>2196</v>
      </c>
      <c r="D1260" s="49">
        <v>1</v>
      </c>
      <c r="E1260" s="32" t="s">
        <v>1132</v>
      </c>
      <c r="F1260" s="24" t="s">
        <v>4058</v>
      </c>
      <c r="G1260" s="32" t="s">
        <v>40</v>
      </c>
      <c r="H1260" s="32" t="s">
        <v>41</v>
      </c>
      <c r="I1260" s="52" t="s">
        <v>1633</v>
      </c>
    </row>
    <row r="1261" spans="1:9" x14ac:dyDescent="0.35">
      <c r="A1261" s="33" t="s">
        <v>3636</v>
      </c>
      <c r="B1261" s="36">
        <v>2013</v>
      </c>
      <c r="C1261" s="30" t="s">
        <v>2198</v>
      </c>
      <c r="D1261" s="36">
        <v>30</v>
      </c>
      <c r="E1261" s="29" t="s">
        <v>1132</v>
      </c>
      <c r="F1261" s="30" t="s">
        <v>4058</v>
      </c>
      <c r="G1261" s="29" t="s">
        <v>40</v>
      </c>
      <c r="H1261" s="29" t="s">
        <v>41</v>
      </c>
      <c r="I1261" s="53" t="s">
        <v>1633</v>
      </c>
    </row>
    <row r="1262" spans="1:9" x14ac:dyDescent="0.35">
      <c r="A1262" s="34" t="s">
        <v>3636</v>
      </c>
      <c r="B1262" s="49">
        <v>2013</v>
      </c>
      <c r="C1262" s="24" t="s">
        <v>2197</v>
      </c>
      <c r="D1262" s="49">
        <v>15</v>
      </c>
      <c r="E1262" s="32" t="s">
        <v>1403</v>
      </c>
      <c r="F1262" s="24" t="s">
        <v>4059</v>
      </c>
      <c r="G1262" s="32" t="s">
        <v>40</v>
      </c>
      <c r="H1262" s="32" t="s">
        <v>41</v>
      </c>
      <c r="I1262" s="52" t="s">
        <v>1633</v>
      </c>
    </row>
    <row r="1263" spans="1:9" x14ac:dyDescent="0.35">
      <c r="A1263" s="33" t="s">
        <v>3636</v>
      </c>
      <c r="B1263" s="36">
        <v>2009</v>
      </c>
      <c r="C1263" s="30" t="s">
        <v>2197</v>
      </c>
      <c r="D1263" s="36">
        <v>14</v>
      </c>
      <c r="E1263" s="42" t="s">
        <v>1690</v>
      </c>
      <c r="F1263" s="30" t="s">
        <v>4058</v>
      </c>
      <c r="G1263" s="42" t="s">
        <v>40</v>
      </c>
      <c r="H1263" s="42" t="s">
        <v>41</v>
      </c>
      <c r="I1263" s="53" t="s">
        <v>1633</v>
      </c>
    </row>
    <row r="1264" spans="1:9" x14ac:dyDescent="0.35">
      <c r="A1264" s="34" t="s">
        <v>3636</v>
      </c>
      <c r="B1264" s="49">
        <v>2008</v>
      </c>
      <c r="C1264" s="24" t="s">
        <v>2198</v>
      </c>
      <c r="D1264" s="49">
        <v>17</v>
      </c>
      <c r="E1264" s="45" t="s">
        <v>2016</v>
      </c>
      <c r="F1264" s="24" t="s">
        <v>4058</v>
      </c>
      <c r="G1264" s="45" t="s">
        <v>40</v>
      </c>
      <c r="H1264" s="45" t="s">
        <v>41</v>
      </c>
      <c r="I1264" s="52" t="s">
        <v>1633</v>
      </c>
    </row>
    <row r="1265" spans="1:9" x14ac:dyDescent="0.35">
      <c r="A1265" s="33" t="s">
        <v>3641</v>
      </c>
      <c r="B1265" s="36">
        <v>2020</v>
      </c>
      <c r="C1265" s="30" t="s">
        <v>2197</v>
      </c>
      <c r="D1265" s="36">
        <v>15</v>
      </c>
      <c r="E1265" s="41" t="s">
        <v>171</v>
      </c>
      <c r="F1265" s="30" t="s">
        <v>4059</v>
      </c>
      <c r="G1265" s="41" t="s">
        <v>40</v>
      </c>
      <c r="H1265" s="41" t="s">
        <v>41</v>
      </c>
      <c r="I1265" s="53" t="s">
        <v>1633</v>
      </c>
    </row>
    <row r="1266" spans="1:9" x14ac:dyDescent="0.35">
      <c r="A1266" s="34" t="s">
        <v>3641</v>
      </c>
      <c r="B1266" s="49">
        <v>2019</v>
      </c>
      <c r="C1266" s="24" t="s">
        <v>2196</v>
      </c>
      <c r="D1266" s="49">
        <v>2</v>
      </c>
      <c r="E1266" s="23" t="s">
        <v>701</v>
      </c>
      <c r="F1266" s="24" t="s">
        <v>4059</v>
      </c>
      <c r="G1266" s="23" t="s">
        <v>40</v>
      </c>
      <c r="H1266" s="23" t="s">
        <v>41</v>
      </c>
      <c r="I1266" s="52" t="s">
        <v>1633</v>
      </c>
    </row>
    <row r="1267" spans="1:9" x14ac:dyDescent="0.35">
      <c r="A1267" s="33" t="s">
        <v>3641</v>
      </c>
      <c r="B1267" s="36">
        <v>2018</v>
      </c>
      <c r="C1267" s="30" t="s">
        <v>2197</v>
      </c>
      <c r="D1267" s="36">
        <v>7</v>
      </c>
      <c r="E1267" s="37" t="s">
        <v>701</v>
      </c>
      <c r="F1267" s="30" t="s">
        <v>4059</v>
      </c>
      <c r="G1267" s="42" t="s">
        <v>40</v>
      </c>
      <c r="H1267" s="42" t="s">
        <v>41</v>
      </c>
      <c r="I1267" s="53" t="s">
        <v>1633</v>
      </c>
    </row>
    <row r="1268" spans="1:9" x14ac:dyDescent="0.35">
      <c r="A1268" s="34" t="s">
        <v>3641</v>
      </c>
      <c r="B1268" s="49">
        <v>2016</v>
      </c>
      <c r="C1268" s="24" t="s">
        <v>2198</v>
      </c>
      <c r="D1268" s="49">
        <v>29</v>
      </c>
      <c r="E1268" s="23" t="s">
        <v>2691</v>
      </c>
      <c r="F1268" s="24" t="s">
        <v>4059</v>
      </c>
      <c r="G1268" s="23" t="s">
        <v>40</v>
      </c>
      <c r="H1268" s="23" t="s">
        <v>41</v>
      </c>
      <c r="I1268" s="52" t="s">
        <v>1633</v>
      </c>
    </row>
    <row r="1269" spans="1:9" x14ac:dyDescent="0.35">
      <c r="A1269" s="33" t="s">
        <v>3641</v>
      </c>
      <c r="B1269" s="36">
        <v>2016</v>
      </c>
      <c r="C1269" s="30" t="s">
        <v>2197</v>
      </c>
      <c r="D1269" s="36">
        <v>13</v>
      </c>
      <c r="E1269" s="37" t="s">
        <v>2697</v>
      </c>
      <c r="F1269" s="30" t="s">
        <v>4059</v>
      </c>
      <c r="G1269" s="37" t="s">
        <v>40</v>
      </c>
      <c r="H1269" s="37" t="s">
        <v>41</v>
      </c>
      <c r="I1269" s="53" t="s">
        <v>1633</v>
      </c>
    </row>
    <row r="1270" spans="1:9" x14ac:dyDescent="0.35">
      <c r="A1270" s="34" t="s">
        <v>3641</v>
      </c>
      <c r="B1270" s="49">
        <v>2015</v>
      </c>
      <c r="C1270" s="24" t="s">
        <v>2196</v>
      </c>
      <c r="D1270" s="49">
        <v>1</v>
      </c>
      <c r="E1270" s="45" t="s">
        <v>1134</v>
      </c>
      <c r="F1270" s="24" t="s">
        <v>4059</v>
      </c>
      <c r="G1270" s="45" t="s">
        <v>40</v>
      </c>
      <c r="H1270" s="45" t="s">
        <v>41</v>
      </c>
      <c r="I1270" s="52" t="s">
        <v>1633</v>
      </c>
    </row>
    <row r="1271" spans="1:9" x14ac:dyDescent="0.35">
      <c r="A1271" s="33" t="s">
        <v>3641</v>
      </c>
      <c r="B1271" s="36">
        <v>2014</v>
      </c>
      <c r="C1271" s="30" t="s">
        <v>2198</v>
      </c>
      <c r="D1271" s="36">
        <v>25</v>
      </c>
      <c r="E1271" s="42" t="s">
        <v>1134</v>
      </c>
      <c r="F1271" s="30" t="s">
        <v>4059</v>
      </c>
      <c r="G1271" s="29" t="s">
        <v>40</v>
      </c>
      <c r="H1271" s="29" t="s">
        <v>41</v>
      </c>
      <c r="I1271" s="53" t="s">
        <v>1633</v>
      </c>
    </row>
    <row r="1272" spans="1:9" x14ac:dyDescent="0.35">
      <c r="A1272" s="34" t="s">
        <v>3641</v>
      </c>
      <c r="B1272" s="49">
        <v>2013</v>
      </c>
      <c r="C1272" s="24" t="s">
        <v>2196</v>
      </c>
      <c r="D1272" s="49">
        <v>2</v>
      </c>
      <c r="E1272" s="32" t="s">
        <v>1405</v>
      </c>
      <c r="F1272" s="24" t="s">
        <v>4058</v>
      </c>
      <c r="G1272" s="32" t="s">
        <v>40</v>
      </c>
      <c r="H1272" s="32" t="s">
        <v>41</v>
      </c>
      <c r="I1272" s="52" t="s">
        <v>1633</v>
      </c>
    </row>
    <row r="1273" spans="1:9" x14ac:dyDescent="0.35">
      <c r="A1273" s="33" t="s">
        <v>3641</v>
      </c>
      <c r="B1273" s="36">
        <v>2013</v>
      </c>
      <c r="C1273" s="30" t="s">
        <v>2196</v>
      </c>
      <c r="D1273" s="36">
        <v>4</v>
      </c>
      <c r="E1273" s="29" t="s">
        <v>1406</v>
      </c>
      <c r="F1273" s="30" t="s">
        <v>4058</v>
      </c>
      <c r="G1273" s="29" t="s">
        <v>40</v>
      </c>
      <c r="H1273" s="29" t="s">
        <v>41</v>
      </c>
      <c r="I1273" s="53" t="s">
        <v>1633</v>
      </c>
    </row>
    <row r="1274" spans="1:9" x14ac:dyDescent="0.35">
      <c r="A1274" s="34" t="s">
        <v>3641</v>
      </c>
      <c r="B1274" s="49">
        <v>2012</v>
      </c>
      <c r="C1274" s="24" t="s">
        <v>2196</v>
      </c>
      <c r="D1274" s="49">
        <v>4</v>
      </c>
      <c r="E1274" s="23" t="s">
        <v>2703</v>
      </c>
      <c r="F1274" s="24" t="s">
        <v>4059</v>
      </c>
      <c r="G1274" s="23" t="s">
        <v>40</v>
      </c>
      <c r="H1274" s="23" t="s">
        <v>41</v>
      </c>
      <c r="I1274" s="52" t="s">
        <v>1633</v>
      </c>
    </row>
    <row r="1275" spans="1:9" x14ac:dyDescent="0.35">
      <c r="A1275" s="33" t="s">
        <v>3641</v>
      </c>
      <c r="B1275" s="36">
        <v>2012</v>
      </c>
      <c r="C1275" s="30" t="s">
        <v>2197</v>
      </c>
      <c r="D1275" s="36">
        <v>12</v>
      </c>
      <c r="E1275" s="37" t="s">
        <v>2704</v>
      </c>
      <c r="F1275" s="30" t="s">
        <v>4058</v>
      </c>
      <c r="G1275" s="37" t="s">
        <v>40</v>
      </c>
      <c r="H1275" s="37" t="s">
        <v>41</v>
      </c>
      <c r="I1275" s="53" t="s">
        <v>1633</v>
      </c>
    </row>
    <row r="1276" spans="1:9" x14ac:dyDescent="0.35">
      <c r="A1276" s="34" t="s">
        <v>3641</v>
      </c>
      <c r="B1276" s="49">
        <v>2011</v>
      </c>
      <c r="C1276" s="24" t="s">
        <v>2197</v>
      </c>
      <c r="D1276" s="49">
        <v>6</v>
      </c>
      <c r="E1276" s="23" t="s">
        <v>2704</v>
      </c>
      <c r="F1276" s="24" t="s">
        <v>4058</v>
      </c>
      <c r="G1276" s="23" t="s">
        <v>40</v>
      </c>
      <c r="H1276" s="23" t="s">
        <v>41</v>
      </c>
      <c r="I1276" s="52" t="s">
        <v>1633</v>
      </c>
    </row>
    <row r="1277" spans="1:9" x14ac:dyDescent="0.35">
      <c r="A1277" s="33" t="s">
        <v>3641</v>
      </c>
      <c r="B1277" s="36">
        <v>2011</v>
      </c>
      <c r="C1277" s="30" t="s">
        <v>2197</v>
      </c>
      <c r="D1277" s="36">
        <v>9</v>
      </c>
      <c r="E1277" s="37" t="s">
        <v>2703</v>
      </c>
      <c r="F1277" s="30" t="s">
        <v>4059</v>
      </c>
      <c r="G1277" s="42" t="s">
        <v>40</v>
      </c>
      <c r="H1277" s="42" t="s">
        <v>41</v>
      </c>
      <c r="I1277" s="53" t="s">
        <v>1633</v>
      </c>
    </row>
    <row r="1278" spans="1:9" x14ac:dyDescent="0.35">
      <c r="A1278" s="34" t="s">
        <v>3641</v>
      </c>
      <c r="B1278" s="49">
        <v>2010</v>
      </c>
      <c r="C1278" s="24" t="s">
        <v>2198</v>
      </c>
      <c r="D1278" s="49">
        <v>20</v>
      </c>
      <c r="E1278" s="45" t="s">
        <v>2709</v>
      </c>
      <c r="F1278" s="24" t="s">
        <v>4059</v>
      </c>
      <c r="G1278" s="45" t="s">
        <v>40</v>
      </c>
      <c r="H1278" s="45" t="s">
        <v>41</v>
      </c>
      <c r="I1278" s="52" t="s">
        <v>1633</v>
      </c>
    </row>
    <row r="1279" spans="1:9" x14ac:dyDescent="0.35">
      <c r="A1279" s="33" t="s">
        <v>3641</v>
      </c>
      <c r="B1279" s="36">
        <v>2010</v>
      </c>
      <c r="C1279" s="30" t="s">
        <v>2196</v>
      </c>
      <c r="D1279" s="36">
        <v>1</v>
      </c>
      <c r="E1279" s="42" t="s">
        <v>2708</v>
      </c>
      <c r="F1279" s="30" t="s">
        <v>4058</v>
      </c>
      <c r="G1279" s="42" t="s">
        <v>40</v>
      </c>
      <c r="H1279" s="42" t="s">
        <v>41</v>
      </c>
      <c r="I1279" s="53" t="s">
        <v>1633</v>
      </c>
    </row>
    <row r="1280" spans="1:9" x14ac:dyDescent="0.35">
      <c r="A1280" s="34" t="s">
        <v>3641</v>
      </c>
      <c r="B1280" s="49">
        <v>2009</v>
      </c>
      <c r="C1280" s="24" t="s">
        <v>2198</v>
      </c>
      <c r="D1280" s="49">
        <v>24</v>
      </c>
      <c r="E1280" s="45" t="s">
        <v>1836</v>
      </c>
      <c r="F1280" s="24" t="s">
        <v>4059</v>
      </c>
      <c r="G1280" s="45" t="s">
        <v>40</v>
      </c>
      <c r="H1280" s="45" t="s">
        <v>41</v>
      </c>
      <c r="I1280" s="52" t="s">
        <v>1633</v>
      </c>
    </row>
    <row r="1281" spans="1:9" x14ac:dyDescent="0.35">
      <c r="A1281" s="38" t="s">
        <v>3640</v>
      </c>
      <c r="B1281" s="39">
        <v>2021</v>
      </c>
      <c r="C1281" s="40" t="s">
        <v>2196</v>
      </c>
      <c r="D1281" s="36">
        <v>2</v>
      </c>
      <c r="E1281" s="41" t="s">
        <v>3881</v>
      </c>
      <c r="F1281" s="30" t="s">
        <v>4058</v>
      </c>
      <c r="G1281" s="42" t="s">
        <v>40</v>
      </c>
      <c r="H1281" s="42" t="s">
        <v>41</v>
      </c>
      <c r="I1281" s="43" t="s">
        <v>1633</v>
      </c>
    </row>
    <row r="1282" spans="1:9" x14ac:dyDescent="0.35">
      <c r="A1282" s="34" t="s">
        <v>3640</v>
      </c>
      <c r="B1282" s="49">
        <v>2020</v>
      </c>
      <c r="C1282" s="24" t="s">
        <v>2198</v>
      </c>
      <c r="D1282" s="49">
        <v>27</v>
      </c>
      <c r="E1282" s="44" t="s">
        <v>256</v>
      </c>
      <c r="F1282" s="24" t="s">
        <v>4059</v>
      </c>
      <c r="G1282" s="44" t="s">
        <v>40</v>
      </c>
      <c r="H1282" s="44" t="s">
        <v>41</v>
      </c>
      <c r="I1282" s="52" t="s">
        <v>1633</v>
      </c>
    </row>
    <row r="1283" spans="1:9" x14ac:dyDescent="0.35">
      <c r="A1283" s="33" t="s">
        <v>3640</v>
      </c>
      <c r="B1283" s="36">
        <v>2017</v>
      </c>
      <c r="C1283" s="30" t="s">
        <v>2198</v>
      </c>
      <c r="D1283" s="36">
        <v>24</v>
      </c>
      <c r="E1283" s="37" t="s">
        <v>2684</v>
      </c>
      <c r="F1283" s="30" t="s">
        <v>4058</v>
      </c>
      <c r="G1283" s="37" t="s">
        <v>40</v>
      </c>
      <c r="H1283" s="37" t="s">
        <v>41</v>
      </c>
      <c r="I1283" s="53" t="s">
        <v>1633</v>
      </c>
    </row>
    <row r="1284" spans="1:9" x14ac:dyDescent="0.35">
      <c r="A1284" s="34" t="s">
        <v>3640</v>
      </c>
      <c r="B1284" s="49">
        <v>2016</v>
      </c>
      <c r="C1284" s="24" t="s">
        <v>2196</v>
      </c>
      <c r="D1284" s="49">
        <v>4</v>
      </c>
      <c r="E1284" s="23" t="s">
        <v>2698</v>
      </c>
      <c r="F1284" s="24" t="s">
        <v>4058</v>
      </c>
      <c r="G1284" s="23" t="s">
        <v>40</v>
      </c>
      <c r="H1284" s="23" t="s">
        <v>41</v>
      </c>
      <c r="I1284" s="52" t="s">
        <v>1633</v>
      </c>
    </row>
    <row r="1285" spans="1:9" x14ac:dyDescent="0.35">
      <c r="A1285" s="33" t="s">
        <v>3640</v>
      </c>
      <c r="B1285" s="36">
        <v>2016</v>
      </c>
      <c r="C1285" s="30" t="s">
        <v>2197</v>
      </c>
      <c r="D1285" s="36">
        <v>9</v>
      </c>
      <c r="E1285" s="37" t="s">
        <v>2692</v>
      </c>
      <c r="F1285" s="30" t="s">
        <v>4058</v>
      </c>
      <c r="G1285" s="37" t="s">
        <v>40</v>
      </c>
      <c r="H1285" s="37" t="s">
        <v>41</v>
      </c>
      <c r="I1285" s="53" t="s">
        <v>1633</v>
      </c>
    </row>
    <row r="1286" spans="1:9" x14ac:dyDescent="0.35">
      <c r="A1286" s="34" t="s">
        <v>3640</v>
      </c>
      <c r="B1286" s="49">
        <v>2015</v>
      </c>
      <c r="C1286" s="24" t="s">
        <v>2196</v>
      </c>
      <c r="D1286" s="49">
        <v>3</v>
      </c>
      <c r="E1286" s="45" t="s">
        <v>2720</v>
      </c>
      <c r="F1286" s="24" t="s">
        <v>4059</v>
      </c>
      <c r="G1286" s="45" t="s">
        <v>40</v>
      </c>
      <c r="H1286" s="45" t="s">
        <v>41</v>
      </c>
      <c r="I1286" s="52" t="s">
        <v>1633</v>
      </c>
    </row>
    <row r="1287" spans="1:9" x14ac:dyDescent="0.35">
      <c r="A1287" s="33" t="s">
        <v>3640</v>
      </c>
      <c r="B1287" s="36">
        <v>2015</v>
      </c>
      <c r="C1287" s="30" t="s">
        <v>2197</v>
      </c>
      <c r="D1287" s="36">
        <v>13</v>
      </c>
      <c r="E1287" s="42" t="s">
        <v>2721</v>
      </c>
      <c r="F1287" s="30" t="s">
        <v>4058</v>
      </c>
      <c r="G1287" s="42" t="s">
        <v>40</v>
      </c>
      <c r="H1287" s="42" t="s">
        <v>41</v>
      </c>
      <c r="I1287" s="53" t="s">
        <v>1633</v>
      </c>
    </row>
    <row r="1288" spans="1:9" x14ac:dyDescent="0.35">
      <c r="A1288" s="34" t="s">
        <v>3640</v>
      </c>
      <c r="B1288" s="49">
        <v>2014</v>
      </c>
      <c r="C1288" s="24" t="s">
        <v>2196</v>
      </c>
      <c r="D1288" s="49">
        <v>2</v>
      </c>
      <c r="E1288" s="32" t="s">
        <v>1136</v>
      </c>
      <c r="F1288" s="24" t="s">
        <v>4058</v>
      </c>
      <c r="G1288" s="32" t="s">
        <v>40</v>
      </c>
      <c r="H1288" s="32" t="s">
        <v>41</v>
      </c>
      <c r="I1288" s="52" t="s">
        <v>1633</v>
      </c>
    </row>
    <row r="1289" spans="1:9" x14ac:dyDescent="0.35">
      <c r="A1289" s="33" t="s">
        <v>3640</v>
      </c>
      <c r="B1289" s="36">
        <v>2014</v>
      </c>
      <c r="C1289" s="30" t="s">
        <v>2197</v>
      </c>
      <c r="D1289" s="36">
        <v>12</v>
      </c>
      <c r="E1289" s="29" t="s">
        <v>1137</v>
      </c>
      <c r="F1289" s="30" t="s">
        <v>4059</v>
      </c>
      <c r="G1289" s="29" t="s">
        <v>40</v>
      </c>
      <c r="H1289" s="29" t="s">
        <v>41</v>
      </c>
      <c r="I1289" s="53" t="s">
        <v>1633</v>
      </c>
    </row>
    <row r="1290" spans="1:9" x14ac:dyDescent="0.35">
      <c r="A1290" s="34" t="s">
        <v>3640</v>
      </c>
      <c r="B1290" s="49">
        <v>2013</v>
      </c>
      <c r="C1290" s="24" t="s">
        <v>2196</v>
      </c>
      <c r="D1290" s="49">
        <v>5</v>
      </c>
      <c r="E1290" s="32" t="s">
        <v>1408</v>
      </c>
      <c r="F1290" s="24" t="s">
        <v>4059</v>
      </c>
      <c r="G1290" s="32" t="s">
        <v>40</v>
      </c>
      <c r="H1290" s="32" t="s">
        <v>41</v>
      </c>
      <c r="I1290" s="52" t="s">
        <v>1633</v>
      </c>
    </row>
    <row r="1291" spans="1:9" x14ac:dyDescent="0.35">
      <c r="A1291" s="33" t="s">
        <v>3640</v>
      </c>
      <c r="B1291" s="36">
        <v>2013</v>
      </c>
      <c r="C1291" s="30" t="s">
        <v>2196</v>
      </c>
      <c r="D1291" s="36">
        <v>3</v>
      </c>
      <c r="E1291" s="29" t="s">
        <v>1407</v>
      </c>
      <c r="F1291" s="30" t="s">
        <v>4058</v>
      </c>
      <c r="G1291" s="29" t="s">
        <v>40</v>
      </c>
      <c r="H1291" s="29" t="s">
        <v>41</v>
      </c>
      <c r="I1291" s="53" t="s">
        <v>1633</v>
      </c>
    </row>
    <row r="1292" spans="1:9" x14ac:dyDescent="0.35">
      <c r="A1292" s="46" t="s">
        <v>3639</v>
      </c>
      <c r="B1292" s="47">
        <v>2021</v>
      </c>
      <c r="C1292" s="48" t="s">
        <v>2198</v>
      </c>
      <c r="D1292" s="49">
        <v>21</v>
      </c>
      <c r="E1292" s="44" t="s">
        <v>3957</v>
      </c>
      <c r="F1292" s="24" t="s">
        <v>4059</v>
      </c>
      <c r="G1292" s="45" t="s">
        <v>40</v>
      </c>
      <c r="H1292" s="45" t="s">
        <v>41</v>
      </c>
      <c r="I1292" s="50" t="s">
        <v>1633</v>
      </c>
    </row>
    <row r="1293" spans="1:9" x14ac:dyDescent="0.35">
      <c r="A1293" s="33" t="s">
        <v>3639</v>
      </c>
      <c r="B1293" s="36">
        <v>2019</v>
      </c>
      <c r="C1293" s="30" t="s">
        <v>2198</v>
      </c>
      <c r="D1293" s="36">
        <v>20</v>
      </c>
      <c r="E1293" s="37" t="s">
        <v>2686</v>
      </c>
      <c r="F1293" s="30" t="s">
        <v>4059</v>
      </c>
      <c r="G1293" s="37" t="s">
        <v>40</v>
      </c>
      <c r="H1293" s="37" t="s">
        <v>41</v>
      </c>
      <c r="I1293" s="53" t="s">
        <v>1633</v>
      </c>
    </row>
    <row r="1294" spans="1:9" x14ac:dyDescent="0.35">
      <c r="A1294" s="34" t="s">
        <v>3639</v>
      </c>
      <c r="B1294" s="49">
        <v>2017</v>
      </c>
      <c r="C1294" s="24" t="s">
        <v>2197</v>
      </c>
      <c r="D1294" s="49">
        <v>7</v>
      </c>
      <c r="E1294" s="23" t="s">
        <v>2687</v>
      </c>
      <c r="F1294" s="24" t="s">
        <v>4058</v>
      </c>
      <c r="G1294" s="23" t="s">
        <v>40</v>
      </c>
      <c r="H1294" s="23" t="s">
        <v>41</v>
      </c>
      <c r="I1294" s="52" t="s">
        <v>1633</v>
      </c>
    </row>
    <row r="1295" spans="1:9" x14ac:dyDescent="0.35">
      <c r="A1295" s="33" t="s">
        <v>3639</v>
      </c>
      <c r="B1295" s="36">
        <v>2015</v>
      </c>
      <c r="C1295" s="30" t="s">
        <v>2198</v>
      </c>
      <c r="D1295" s="36">
        <v>28</v>
      </c>
      <c r="E1295" s="42" t="s">
        <v>1451</v>
      </c>
      <c r="F1295" s="30" t="s">
        <v>4059</v>
      </c>
      <c r="G1295" s="42" t="s">
        <v>40</v>
      </c>
      <c r="H1295" s="42" t="s">
        <v>41</v>
      </c>
      <c r="I1295" s="53" t="s">
        <v>1633</v>
      </c>
    </row>
    <row r="1296" spans="1:9" x14ac:dyDescent="0.35">
      <c r="A1296" s="34" t="s">
        <v>3639</v>
      </c>
      <c r="B1296" s="49">
        <v>2014</v>
      </c>
      <c r="C1296" s="24" t="s">
        <v>2197</v>
      </c>
      <c r="D1296" s="49">
        <v>10</v>
      </c>
      <c r="E1296" s="32" t="s">
        <v>1135</v>
      </c>
      <c r="F1296" s="24" t="s">
        <v>4058</v>
      </c>
      <c r="G1296" s="32" t="s">
        <v>40</v>
      </c>
      <c r="H1296" s="32" t="s">
        <v>41</v>
      </c>
      <c r="I1296" s="52" t="s">
        <v>1633</v>
      </c>
    </row>
    <row r="1297" spans="1:9" x14ac:dyDescent="0.35">
      <c r="A1297" s="33" t="s">
        <v>3639</v>
      </c>
      <c r="B1297" s="36">
        <v>2012</v>
      </c>
      <c r="C1297" s="30" t="s">
        <v>2198</v>
      </c>
      <c r="D1297" s="36">
        <v>17</v>
      </c>
      <c r="E1297" s="37" t="s">
        <v>2705</v>
      </c>
      <c r="F1297" s="30" t="s">
        <v>4058</v>
      </c>
      <c r="G1297" s="37" t="s">
        <v>40</v>
      </c>
      <c r="H1297" s="37" t="s">
        <v>41</v>
      </c>
      <c r="I1297" s="53" t="s">
        <v>1633</v>
      </c>
    </row>
    <row r="1298" spans="1:9" x14ac:dyDescent="0.35">
      <c r="A1298" s="34" t="s">
        <v>3639</v>
      </c>
      <c r="B1298" s="49">
        <v>2011</v>
      </c>
      <c r="C1298" s="24" t="s">
        <v>2196</v>
      </c>
      <c r="D1298" s="49">
        <v>1</v>
      </c>
      <c r="E1298" s="45" t="s">
        <v>3700</v>
      </c>
      <c r="F1298" s="24" t="s">
        <v>4058</v>
      </c>
      <c r="G1298" s="45" t="s">
        <v>40</v>
      </c>
      <c r="H1298" s="45" t="s">
        <v>41</v>
      </c>
      <c r="I1298" s="52" t="s">
        <v>1633</v>
      </c>
    </row>
    <row r="1299" spans="1:9" x14ac:dyDescent="0.35">
      <c r="A1299" s="33" t="s">
        <v>3639</v>
      </c>
      <c r="B1299" s="36">
        <v>2010</v>
      </c>
      <c r="C1299" s="30" t="s">
        <v>2198</v>
      </c>
      <c r="D1299" s="36">
        <v>29</v>
      </c>
      <c r="E1299" s="42" t="s">
        <v>3700</v>
      </c>
      <c r="F1299" s="30" t="s">
        <v>4058</v>
      </c>
      <c r="G1299" s="42" t="s">
        <v>40</v>
      </c>
      <c r="H1299" s="42" t="s">
        <v>41</v>
      </c>
      <c r="I1299" s="53" t="s">
        <v>1633</v>
      </c>
    </row>
    <row r="1300" spans="1:9" x14ac:dyDescent="0.35">
      <c r="A1300" s="34" t="s">
        <v>3639</v>
      </c>
      <c r="B1300" s="49">
        <v>2010</v>
      </c>
      <c r="C1300" s="24" t="s">
        <v>2198</v>
      </c>
      <c r="D1300" s="49">
        <v>25</v>
      </c>
      <c r="E1300" s="45" t="s">
        <v>2710</v>
      </c>
      <c r="F1300" s="24" t="s">
        <v>4059</v>
      </c>
      <c r="G1300" s="45" t="s">
        <v>40</v>
      </c>
      <c r="H1300" s="45" t="s">
        <v>41</v>
      </c>
      <c r="I1300" s="52" t="s">
        <v>1633</v>
      </c>
    </row>
    <row r="1301" spans="1:9" x14ac:dyDescent="0.35">
      <c r="A1301" s="33" t="s">
        <v>3639</v>
      </c>
      <c r="B1301" s="36">
        <v>2010</v>
      </c>
      <c r="C1301" s="30" t="s">
        <v>2196</v>
      </c>
      <c r="D1301" s="36">
        <v>2</v>
      </c>
      <c r="E1301" s="42" t="s">
        <v>1785</v>
      </c>
      <c r="F1301" s="30" t="s">
        <v>4059</v>
      </c>
      <c r="G1301" s="42" t="s">
        <v>40</v>
      </c>
      <c r="H1301" s="42" t="s">
        <v>41</v>
      </c>
      <c r="I1301" s="53" t="s">
        <v>1633</v>
      </c>
    </row>
    <row r="1302" spans="1:9" x14ac:dyDescent="0.35">
      <c r="A1302" s="34" t="s">
        <v>3639</v>
      </c>
      <c r="B1302" s="49">
        <v>2009</v>
      </c>
      <c r="C1302" s="24" t="s">
        <v>2198</v>
      </c>
      <c r="D1302" s="49">
        <v>28</v>
      </c>
      <c r="E1302" s="45" t="s">
        <v>1785</v>
      </c>
      <c r="F1302" s="24" t="s">
        <v>4059</v>
      </c>
      <c r="G1302" s="45" t="s">
        <v>40</v>
      </c>
      <c r="H1302" s="45" t="s">
        <v>41</v>
      </c>
      <c r="I1302" s="52" t="s">
        <v>1633</v>
      </c>
    </row>
    <row r="1303" spans="1:9" x14ac:dyDescent="0.35">
      <c r="A1303" s="33" t="s">
        <v>3642</v>
      </c>
      <c r="B1303" s="36">
        <v>2018</v>
      </c>
      <c r="C1303" s="30" t="s">
        <v>2198</v>
      </c>
      <c r="D1303" s="36">
        <v>28</v>
      </c>
      <c r="E1303" s="41" t="s">
        <v>39</v>
      </c>
      <c r="F1303" s="30" t="s">
        <v>4059</v>
      </c>
      <c r="G1303" s="41" t="s">
        <v>40</v>
      </c>
      <c r="H1303" s="41" t="s">
        <v>41</v>
      </c>
      <c r="I1303" s="53" t="s">
        <v>1633</v>
      </c>
    </row>
    <row r="1304" spans="1:9" x14ac:dyDescent="0.35">
      <c r="A1304" s="34" t="s">
        <v>3642</v>
      </c>
      <c r="B1304" s="49">
        <v>2016</v>
      </c>
      <c r="C1304" s="24" t="s">
        <v>2198</v>
      </c>
      <c r="D1304" s="49">
        <v>24</v>
      </c>
      <c r="E1304" s="23" t="s">
        <v>2696</v>
      </c>
      <c r="F1304" s="24" t="s">
        <v>4058</v>
      </c>
      <c r="G1304" s="23" t="s">
        <v>40</v>
      </c>
      <c r="H1304" s="23" t="s">
        <v>41</v>
      </c>
      <c r="I1304" s="52" t="s">
        <v>1633</v>
      </c>
    </row>
    <row r="1305" spans="1:9" x14ac:dyDescent="0.35">
      <c r="A1305" s="33" t="s">
        <v>3642</v>
      </c>
      <c r="B1305" s="36">
        <v>2016</v>
      </c>
      <c r="C1305" s="30" t="s">
        <v>2197</v>
      </c>
      <c r="D1305" s="36">
        <v>11</v>
      </c>
      <c r="E1305" s="37" t="s">
        <v>2695</v>
      </c>
      <c r="F1305" s="30" t="s">
        <v>4058</v>
      </c>
      <c r="G1305" s="37" t="s">
        <v>40</v>
      </c>
      <c r="H1305" s="37" t="s">
        <v>41</v>
      </c>
      <c r="I1305" s="53" t="s">
        <v>1633</v>
      </c>
    </row>
    <row r="1306" spans="1:9" x14ac:dyDescent="0.35">
      <c r="A1306" s="34" t="s">
        <v>3642</v>
      </c>
      <c r="B1306" s="49">
        <v>2013</v>
      </c>
      <c r="C1306" s="24" t="s">
        <v>2198</v>
      </c>
      <c r="D1306" s="49">
        <v>25</v>
      </c>
      <c r="E1306" s="32" t="s">
        <v>1404</v>
      </c>
      <c r="F1306" s="24" t="s">
        <v>4058</v>
      </c>
      <c r="G1306" s="32" t="s">
        <v>40</v>
      </c>
      <c r="H1306" s="32" t="s">
        <v>41</v>
      </c>
      <c r="I1306" s="52" t="s">
        <v>1633</v>
      </c>
    </row>
    <row r="1307" spans="1:9" x14ac:dyDescent="0.35">
      <c r="A1307" s="33" t="s">
        <v>3642</v>
      </c>
      <c r="B1307" s="36">
        <v>2012</v>
      </c>
      <c r="C1307" s="30" t="s">
        <v>2196</v>
      </c>
      <c r="D1307" s="36">
        <v>4</v>
      </c>
      <c r="E1307" s="37" t="s">
        <v>2700</v>
      </c>
      <c r="F1307" s="30" t="s">
        <v>4059</v>
      </c>
      <c r="G1307" s="37" t="s">
        <v>40</v>
      </c>
      <c r="H1307" s="37" t="s">
        <v>41</v>
      </c>
      <c r="I1307" s="53" t="s">
        <v>1633</v>
      </c>
    </row>
    <row r="1308" spans="1:9" x14ac:dyDescent="0.35">
      <c r="A1308" s="34" t="s">
        <v>3642</v>
      </c>
      <c r="B1308" s="49">
        <v>2011</v>
      </c>
      <c r="C1308" s="24" t="s">
        <v>2197</v>
      </c>
      <c r="D1308" s="49">
        <v>15</v>
      </c>
      <c r="E1308" s="45" t="s">
        <v>2714</v>
      </c>
      <c r="F1308" s="24" t="s">
        <v>4058</v>
      </c>
      <c r="G1308" s="45" t="s">
        <v>40</v>
      </c>
      <c r="H1308" s="45" t="s">
        <v>41</v>
      </c>
      <c r="I1308" s="52" t="s">
        <v>1633</v>
      </c>
    </row>
    <row r="1309" spans="1:9" x14ac:dyDescent="0.35">
      <c r="A1309" s="33" t="s">
        <v>3642</v>
      </c>
      <c r="B1309" s="36">
        <v>2011</v>
      </c>
      <c r="C1309" s="30" t="s">
        <v>2197</v>
      </c>
      <c r="D1309" s="36">
        <v>8</v>
      </c>
      <c r="E1309" s="42" t="s">
        <v>3652</v>
      </c>
      <c r="F1309" s="30" t="s">
        <v>4058</v>
      </c>
      <c r="G1309" s="42" t="s">
        <v>40</v>
      </c>
      <c r="H1309" s="42" t="s">
        <v>41</v>
      </c>
      <c r="I1309" s="53" t="s">
        <v>1633</v>
      </c>
    </row>
    <row r="1310" spans="1:9" x14ac:dyDescent="0.35">
      <c r="A1310" s="34" t="s">
        <v>3642</v>
      </c>
      <c r="B1310" s="49">
        <v>2010</v>
      </c>
      <c r="C1310" s="24" t="s">
        <v>2198</v>
      </c>
      <c r="D1310" s="49">
        <v>21</v>
      </c>
      <c r="E1310" s="45" t="s">
        <v>3701</v>
      </c>
      <c r="F1310" s="24" t="s">
        <v>4058</v>
      </c>
      <c r="G1310" s="45" t="s">
        <v>40</v>
      </c>
      <c r="H1310" s="45" t="s">
        <v>41</v>
      </c>
      <c r="I1310" s="52" t="s">
        <v>1633</v>
      </c>
    </row>
    <row r="1311" spans="1:9" x14ac:dyDescent="0.35">
      <c r="A1311" s="33" t="s">
        <v>3642</v>
      </c>
      <c r="B1311" s="36">
        <v>2008</v>
      </c>
      <c r="C1311" s="30" t="s">
        <v>2198</v>
      </c>
      <c r="D1311" s="36">
        <v>19</v>
      </c>
      <c r="E1311" s="42" t="s">
        <v>2049</v>
      </c>
      <c r="F1311" s="30" t="s">
        <v>4058</v>
      </c>
      <c r="G1311" s="42" t="s">
        <v>40</v>
      </c>
      <c r="H1311" s="42" t="s">
        <v>41</v>
      </c>
      <c r="I1311" s="53" t="s">
        <v>1633</v>
      </c>
    </row>
    <row r="1312" spans="1:9" x14ac:dyDescent="0.35">
      <c r="A1312" s="46" t="s">
        <v>3638</v>
      </c>
      <c r="B1312" s="47">
        <v>2021</v>
      </c>
      <c r="C1312" s="48" t="s">
        <v>2198</v>
      </c>
      <c r="D1312" s="49">
        <v>24</v>
      </c>
      <c r="E1312" s="44" t="s">
        <v>4017</v>
      </c>
      <c r="F1312" s="24" t="s">
        <v>4058</v>
      </c>
      <c r="G1312" s="45" t="s">
        <v>40</v>
      </c>
      <c r="H1312" s="45" t="s">
        <v>41</v>
      </c>
      <c r="I1312" s="50" t="s">
        <v>1633</v>
      </c>
    </row>
    <row r="1313" spans="1:9" x14ac:dyDescent="0.35">
      <c r="A1313" s="33" t="s">
        <v>3638</v>
      </c>
      <c r="B1313" s="36">
        <v>2020</v>
      </c>
      <c r="C1313" s="30" t="s">
        <v>2197</v>
      </c>
      <c r="D1313" s="36">
        <v>14</v>
      </c>
      <c r="E1313" s="41" t="s">
        <v>39</v>
      </c>
      <c r="F1313" s="30" t="s">
        <v>4059</v>
      </c>
      <c r="G1313" s="41" t="s">
        <v>40</v>
      </c>
      <c r="H1313" s="41" t="s">
        <v>41</v>
      </c>
      <c r="I1313" s="53" t="s">
        <v>1633</v>
      </c>
    </row>
    <row r="1314" spans="1:9" x14ac:dyDescent="0.35">
      <c r="A1314" s="34" t="s">
        <v>3638</v>
      </c>
      <c r="B1314" s="49">
        <v>2019</v>
      </c>
      <c r="C1314" s="24" t="s">
        <v>2198</v>
      </c>
      <c r="D1314" s="49">
        <v>18</v>
      </c>
      <c r="E1314" s="44" t="s">
        <v>39</v>
      </c>
      <c r="F1314" s="24" t="s">
        <v>4059</v>
      </c>
      <c r="G1314" s="23" t="s">
        <v>40</v>
      </c>
      <c r="H1314" s="23" t="s">
        <v>41</v>
      </c>
      <c r="I1314" s="52" t="s">
        <v>1633</v>
      </c>
    </row>
    <row r="1315" spans="1:9" x14ac:dyDescent="0.35">
      <c r="A1315" s="33" t="s">
        <v>3638</v>
      </c>
      <c r="B1315" s="36">
        <v>2018</v>
      </c>
      <c r="C1315" s="30" t="s">
        <v>2198</v>
      </c>
      <c r="D1315" s="36">
        <v>29</v>
      </c>
      <c r="E1315" s="42" t="s">
        <v>498</v>
      </c>
      <c r="F1315" s="30" t="s">
        <v>4058</v>
      </c>
      <c r="G1315" s="42" t="s">
        <v>40</v>
      </c>
      <c r="H1315" s="42" t="s">
        <v>41</v>
      </c>
      <c r="I1315" s="53" t="s">
        <v>1633</v>
      </c>
    </row>
    <row r="1316" spans="1:9" x14ac:dyDescent="0.35">
      <c r="A1316" s="34" t="s">
        <v>3638</v>
      </c>
      <c r="B1316" s="49">
        <v>2011</v>
      </c>
      <c r="C1316" s="24" t="s">
        <v>2197</v>
      </c>
      <c r="D1316" s="49">
        <v>8</v>
      </c>
      <c r="E1316" s="45" t="s">
        <v>2711</v>
      </c>
      <c r="F1316" s="24" t="s">
        <v>4058</v>
      </c>
      <c r="G1316" s="45" t="s">
        <v>40</v>
      </c>
      <c r="H1316" s="45" t="s">
        <v>41</v>
      </c>
      <c r="I1316" s="52" t="s">
        <v>1633</v>
      </c>
    </row>
    <row r="1317" spans="1:9" x14ac:dyDescent="0.35">
      <c r="A1317" s="33" t="s">
        <v>3638</v>
      </c>
      <c r="B1317" s="36">
        <v>2010</v>
      </c>
      <c r="C1317" s="30" t="s">
        <v>2198</v>
      </c>
      <c r="D1317" s="36">
        <v>25</v>
      </c>
      <c r="E1317" s="42" t="s">
        <v>2707</v>
      </c>
      <c r="F1317" s="30" t="s">
        <v>4058</v>
      </c>
      <c r="G1317" s="42" t="s">
        <v>40</v>
      </c>
      <c r="H1317" s="42" t="s">
        <v>41</v>
      </c>
      <c r="I1317" s="53" t="s">
        <v>1633</v>
      </c>
    </row>
    <row r="1318" spans="1:9" x14ac:dyDescent="0.35">
      <c r="A1318" s="34" t="s">
        <v>3638</v>
      </c>
      <c r="B1318" s="49">
        <v>2010</v>
      </c>
      <c r="C1318" s="24" t="s">
        <v>2197</v>
      </c>
      <c r="D1318" s="49">
        <v>14</v>
      </c>
      <c r="E1318" s="45" t="s">
        <v>2706</v>
      </c>
      <c r="F1318" s="24" t="s">
        <v>4058</v>
      </c>
      <c r="G1318" s="45" t="s">
        <v>40</v>
      </c>
      <c r="H1318" s="45" t="s">
        <v>41</v>
      </c>
      <c r="I1318" s="52" t="s">
        <v>1633</v>
      </c>
    </row>
    <row r="1319" spans="1:9" x14ac:dyDescent="0.35">
      <c r="A1319" s="33" t="s">
        <v>3638</v>
      </c>
      <c r="B1319" s="36">
        <v>2009</v>
      </c>
      <c r="C1319" s="30" t="s">
        <v>2198</v>
      </c>
      <c r="D1319" s="36">
        <v>21</v>
      </c>
      <c r="E1319" s="42" t="s">
        <v>4061</v>
      </c>
      <c r="F1319" s="30" t="s">
        <v>4058</v>
      </c>
      <c r="G1319" s="42" t="s">
        <v>40</v>
      </c>
      <c r="H1319" s="42" t="s">
        <v>41</v>
      </c>
      <c r="I1319" s="53" t="s">
        <v>1633</v>
      </c>
    </row>
    <row r="1320" spans="1:9" x14ac:dyDescent="0.35">
      <c r="A1320" s="34" t="s">
        <v>3638</v>
      </c>
      <c r="B1320" s="49">
        <v>2009</v>
      </c>
      <c r="C1320" s="24" t="s">
        <v>2197</v>
      </c>
      <c r="D1320" s="49">
        <v>6</v>
      </c>
      <c r="E1320" s="45" t="s">
        <v>2716</v>
      </c>
      <c r="F1320" s="24" t="s">
        <v>4058</v>
      </c>
      <c r="G1320" s="45" t="s">
        <v>40</v>
      </c>
      <c r="H1320" s="45" t="s">
        <v>41</v>
      </c>
      <c r="I1320" s="52" t="s">
        <v>1633</v>
      </c>
    </row>
    <row r="1321" spans="1:9" x14ac:dyDescent="0.35">
      <c r="A1321" s="33" t="s">
        <v>3637</v>
      </c>
      <c r="B1321" s="36">
        <v>2020</v>
      </c>
      <c r="C1321" s="30" t="s">
        <v>2198</v>
      </c>
      <c r="D1321" s="36">
        <v>20</v>
      </c>
      <c r="E1321" s="41" t="s">
        <v>215</v>
      </c>
      <c r="F1321" s="30" t="s">
        <v>4058</v>
      </c>
      <c r="G1321" s="41" t="s">
        <v>40</v>
      </c>
      <c r="H1321" s="41" t="s">
        <v>41</v>
      </c>
      <c r="I1321" s="53" t="s">
        <v>1633</v>
      </c>
    </row>
    <row r="1322" spans="1:9" x14ac:dyDescent="0.35">
      <c r="A1322" s="34" t="s">
        <v>3637</v>
      </c>
      <c r="B1322" s="49">
        <v>2018</v>
      </c>
      <c r="C1322" s="24" t="s">
        <v>2196</v>
      </c>
      <c r="D1322" s="49">
        <v>1</v>
      </c>
      <c r="E1322" s="45" t="s">
        <v>500</v>
      </c>
      <c r="F1322" s="24" t="s">
        <v>4058</v>
      </c>
      <c r="G1322" s="45" t="s">
        <v>40</v>
      </c>
      <c r="H1322" s="45" t="s">
        <v>41</v>
      </c>
      <c r="I1322" s="52" t="s">
        <v>1633</v>
      </c>
    </row>
    <row r="1323" spans="1:9" x14ac:dyDescent="0.35">
      <c r="A1323" s="33" t="s">
        <v>3637</v>
      </c>
      <c r="B1323" s="36">
        <v>2018</v>
      </c>
      <c r="C1323" s="30" t="s">
        <v>2197</v>
      </c>
      <c r="D1323" s="36">
        <v>7</v>
      </c>
      <c r="E1323" s="42" t="s">
        <v>510</v>
      </c>
      <c r="F1323" s="30" t="s">
        <v>4059</v>
      </c>
      <c r="G1323" s="42" t="s">
        <v>40</v>
      </c>
      <c r="H1323" s="42" t="s">
        <v>41</v>
      </c>
      <c r="I1323" s="53" t="s">
        <v>1633</v>
      </c>
    </row>
    <row r="1324" spans="1:9" x14ac:dyDescent="0.35">
      <c r="A1324" s="34" t="s">
        <v>3637</v>
      </c>
      <c r="B1324" s="49">
        <v>2017</v>
      </c>
      <c r="C1324" s="24" t="s">
        <v>2196</v>
      </c>
      <c r="D1324" s="49">
        <v>6</v>
      </c>
      <c r="E1324" s="23" t="s">
        <v>2683</v>
      </c>
      <c r="F1324" s="24" t="s">
        <v>4058</v>
      </c>
      <c r="G1324" s="23" t="s">
        <v>40</v>
      </c>
      <c r="H1324" s="23" t="s">
        <v>41</v>
      </c>
      <c r="I1324" s="52" t="s">
        <v>1633</v>
      </c>
    </row>
    <row r="1325" spans="1:9" x14ac:dyDescent="0.35">
      <c r="A1325" s="33" t="s">
        <v>3637</v>
      </c>
      <c r="B1325" s="36">
        <v>2016</v>
      </c>
      <c r="C1325" s="30" t="s">
        <v>2196</v>
      </c>
      <c r="D1325" s="36">
        <v>3</v>
      </c>
      <c r="E1325" s="37" t="s">
        <v>2694</v>
      </c>
      <c r="F1325" s="30" t="s">
        <v>4058</v>
      </c>
      <c r="G1325" s="37" t="s">
        <v>40</v>
      </c>
      <c r="H1325" s="37" t="s">
        <v>41</v>
      </c>
      <c r="I1325" s="53" t="s">
        <v>1633</v>
      </c>
    </row>
    <row r="1326" spans="1:9" x14ac:dyDescent="0.35">
      <c r="A1326" s="34" t="s">
        <v>3637</v>
      </c>
      <c r="B1326" s="49">
        <v>2012</v>
      </c>
      <c r="C1326" s="24" t="s">
        <v>2196</v>
      </c>
      <c r="D1326" s="49">
        <v>2</v>
      </c>
      <c r="E1326" s="23" t="s">
        <v>2699</v>
      </c>
      <c r="F1326" s="24" t="s">
        <v>4058</v>
      </c>
      <c r="G1326" s="23" t="s">
        <v>40</v>
      </c>
      <c r="H1326" s="23" t="s">
        <v>41</v>
      </c>
      <c r="I1326" s="52" t="s">
        <v>1633</v>
      </c>
    </row>
    <row r="1327" spans="1:9" x14ac:dyDescent="0.35">
      <c r="A1327" s="33" t="s">
        <v>3637</v>
      </c>
      <c r="B1327" s="36">
        <v>2009</v>
      </c>
      <c r="C1327" s="30" t="s">
        <v>2198</v>
      </c>
      <c r="D1327" s="36">
        <v>27</v>
      </c>
      <c r="E1327" s="42" t="s">
        <v>1675</v>
      </c>
      <c r="F1327" s="30" t="s">
        <v>4058</v>
      </c>
      <c r="G1327" s="42" t="s">
        <v>40</v>
      </c>
      <c r="H1327" s="42" t="s">
        <v>41</v>
      </c>
      <c r="I1327" s="53" t="s">
        <v>1633</v>
      </c>
    </row>
    <row r="1328" spans="1:9" x14ac:dyDescent="0.35">
      <c r="A1328" s="34" t="s">
        <v>3637</v>
      </c>
      <c r="B1328" s="49">
        <v>2009</v>
      </c>
      <c r="C1328" s="24" t="s">
        <v>2197</v>
      </c>
      <c r="D1328" s="49">
        <v>11</v>
      </c>
      <c r="E1328" s="45" t="s">
        <v>1659</v>
      </c>
      <c r="F1328" s="24" t="s">
        <v>4058</v>
      </c>
      <c r="G1328" s="45" t="s">
        <v>40</v>
      </c>
      <c r="H1328" s="45" t="s">
        <v>41</v>
      </c>
      <c r="I1328" s="52" t="s">
        <v>1633</v>
      </c>
    </row>
    <row r="1329" spans="1:9" x14ac:dyDescent="0.35">
      <c r="A1329" s="33" t="s">
        <v>3634</v>
      </c>
      <c r="B1329" s="36">
        <v>2020</v>
      </c>
      <c r="C1329" s="30" t="s">
        <v>2198</v>
      </c>
      <c r="D1329" s="36">
        <v>24</v>
      </c>
      <c r="E1329" s="41" t="s">
        <v>108</v>
      </c>
      <c r="F1329" s="30" t="s">
        <v>4058</v>
      </c>
      <c r="G1329" s="41" t="s">
        <v>397</v>
      </c>
      <c r="H1329" s="41" t="s">
        <v>59</v>
      </c>
      <c r="I1329" s="53" t="s">
        <v>1633</v>
      </c>
    </row>
    <row r="1330" spans="1:9" x14ac:dyDescent="0.35">
      <c r="A1330" s="34" t="s">
        <v>3634</v>
      </c>
      <c r="B1330" s="49">
        <v>2018</v>
      </c>
      <c r="C1330" s="24" t="s">
        <v>2196</v>
      </c>
      <c r="D1330" s="49">
        <v>5</v>
      </c>
      <c r="E1330" s="45" t="s">
        <v>662</v>
      </c>
      <c r="F1330" s="24" t="s">
        <v>4058</v>
      </c>
      <c r="G1330" s="45" t="s">
        <v>397</v>
      </c>
      <c r="H1330" s="45" t="s">
        <v>59</v>
      </c>
      <c r="I1330" s="52" t="s">
        <v>1633</v>
      </c>
    </row>
    <row r="1331" spans="1:9" ht="28" x14ac:dyDescent="0.35">
      <c r="A1331" s="33" t="s">
        <v>3634</v>
      </c>
      <c r="B1331" s="36">
        <v>2016</v>
      </c>
      <c r="C1331" s="30" t="s">
        <v>2198</v>
      </c>
      <c r="D1331" s="36">
        <v>20</v>
      </c>
      <c r="E1331" s="37" t="s">
        <v>2726</v>
      </c>
      <c r="F1331" s="30" t="s">
        <v>4058</v>
      </c>
      <c r="G1331" s="37" t="s">
        <v>397</v>
      </c>
      <c r="H1331" s="37" t="s">
        <v>59</v>
      </c>
      <c r="I1331" s="53" t="s">
        <v>1633</v>
      </c>
    </row>
    <row r="1332" spans="1:9" x14ac:dyDescent="0.35">
      <c r="A1332" s="34" t="s">
        <v>3634</v>
      </c>
      <c r="B1332" s="49">
        <v>2015</v>
      </c>
      <c r="C1332" s="24" t="s">
        <v>2196</v>
      </c>
      <c r="D1332" s="49">
        <v>3</v>
      </c>
      <c r="E1332" s="23" t="s">
        <v>2732</v>
      </c>
      <c r="F1332" s="24" t="s">
        <v>4058</v>
      </c>
      <c r="G1332" s="23" t="s">
        <v>397</v>
      </c>
      <c r="H1332" s="23" t="s">
        <v>59</v>
      </c>
      <c r="I1332" s="52" t="s">
        <v>1633</v>
      </c>
    </row>
    <row r="1333" spans="1:9" x14ac:dyDescent="0.35">
      <c r="A1333" s="33" t="s">
        <v>3634</v>
      </c>
      <c r="B1333" s="36">
        <v>2014</v>
      </c>
      <c r="C1333" s="30" t="s">
        <v>2198</v>
      </c>
      <c r="D1333" s="36">
        <v>26</v>
      </c>
      <c r="E1333" s="29" t="s">
        <v>1139</v>
      </c>
      <c r="F1333" s="30" t="s">
        <v>4058</v>
      </c>
      <c r="G1333" s="29" t="s">
        <v>397</v>
      </c>
      <c r="H1333" s="29" t="s">
        <v>59</v>
      </c>
      <c r="I1333" s="53" t="s">
        <v>1633</v>
      </c>
    </row>
    <row r="1334" spans="1:9" x14ac:dyDescent="0.35">
      <c r="A1334" s="34" t="s">
        <v>3634</v>
      </c>
      <c r="B1334" s="49">
        <v>2013</v>
      </c>
      <c r="C1334" s="24" t="s">
        <v>2197</v>
      </c>
      <c r="D1334" s="49">
        <v>15</v>
      </c>
      <c r="E1334" s="32" t="s">
        <v>1410</v>
      </c>
      <c r="F1334" s="24" t="s">
        <v>4059</v>
      </c>
      <c r="G1334" s="32" t="s">
        <v>397</v>
      </c>
      <c r="H1334" s="32" t="s">
        <v>59</v>
      </c>
      <c r="I1334" s="52" t="s">
        <v>1633</v>
      </c>
    </row>
    <row r="1335" spans="1:9" x14ac:dyDescent="0.35">
      <c r="A1335" s="33" t="s">
        <v>3635</v>
      </c>
      <c r="B1335" s="36">
        <v>2017</v>
      </c>
      <c r="C1335" s="30" t="s">
        <v>2197</v>
      </c>
      <c r="D1335" s="36">
        <v>7</v>
      </c>
      <c r="E1335" s="37" t="s">
        <v>2725</v>
      </c>
      <c r="F1335" s="30" t="s">
        <v>4058</v>
      </c>
      <c r="G1335" s="37" t="s">
        <v>397</v>
      </c>
      <c r="H1335" s="37" t="s">
        <v>59</v>
      </c>
      <c r="I1335" s="53" t="s">
        <v>1633</v>
      </c>
    </row>
    <row r="1336" spans="1:9" x14ac:dyDescent="0.35">
      <c r="A1336" s="34" t="s">
        <v>3635</v>
      </c>
      <c r="B1336" s="49">
        <v>2016</v>
      </c>
      <c r="C1336" s="24" t="s">
        <v>2198</v>
      </c>
      <c r="D1336" s="49">
        <v>21</v>
      </c>
      <c r="E1336" s="23" t="s">
        <v>2725</v>
      </c>
      <c r="F1336" s="24" t="s">
        <v>4058</v>
      </c>
      <c r="G1336" s="23" t="s">
        <v>397</v>
      </c>
      <c r="H1336" s="23" t="s">
        <v>59</v>
      </c>
      <c r="I1336" s="52" t="s">
        <v>1633</v>
      </c>
    </row>
    <row r="1337" spans="1:9" x14ac:dyDescent="0.35">
      <c r="A1337" s="33" t="s">
        <v>3636</v>
      </c>
      <c r="B1337" s="36">
        <v>2019</v>
      </c>
      <c r="C1337" s="30" t="s">
        <v>2198</v>
      </c>
      <c r="D1337" s="36">
        <v>26</v>
      </c>
      <c r="E1337" s="37" t="s">
        <v>2723</v>
      </c>
      <c r="F1337" s="30" t="s">
        <v>4058</v>
      </c>
      <c r="G1337" s="37" t="s">
        <v>397</v>
      </c>
      <c r="H1337" s="37" t="s">
        <v>59</v>
      </c>
      <c r="I1337" s="53" t="s">
        <v>1633</v>
      </c>
    </row>
    <row r="1338" spans="1:9" x14ac:dyDescent="0.35">
      <c r="A1338" s="34" t="s">
        <v>3636</v>
      </c>
      <c r="B1338" s="49">
        <v>2012</v>
      </c>
      <c r="C1338" s="24" t="s">
        <v>2198</v>
      </c>
      <c r="D1338" s="49">
        <v>22</v>
      </c>
      <c r="E1338" s="23" t="s">
        <v>2728</v>
      </c>
      <c r="F1338" s="24" t="s">
        <v>4058</v>
      </c>
      <c r="G1338" s="23" t="s">
        <v>397</v>
      </c>
      <c r="H1338" s="23" t="s">
        <v>59</v>
      </c>
      <c r="I1338" s="52" t="s">
        <v>1633</v>
      </c>
    </row>
    <row r="1339" spans="1:9" x14ac:dyDescent="0.35">
      <c r="A1339" s="33" t="s">
        <v>3636</v>
      </c>
      <c r="B1339" s="36">
        <v>2012</v>
      </c>
      <c r="C1339" s="30" t="s">
        <v>2196</v>
      </c>
      <c r="D1339" s="36">
        <v>3</v>
      </c>
      <c r="E1339" s="37" t="s">
        <v>2727</v>
      </c>
      <c r="F1339" s="30" t="s">
        <v>4058</v>
      </c>
      <c r="G1339" s="37" t="s">
        <v>397</v>
      </c>
      <c r="H1339" s="37" t="s">
        <v>59</v>
      </c>
      <c r="I1339" s="53" t="s">
        <v>1633</v>
      </c>
    </row>
    <row r="1340" spans="1:9" x14ac:dyDescent="0.35">
      <c r="A1340" s="34" t="s">
        <v>3636</v>
      </c>
      <c r="B1340" s="49">
        <v>2010</v>
      </c>
      <c r="C1340" s="24" t="s">
        <v>2197</v>
      </c>
      <c r="D1340" s="49">
        <v>8</v>
      </c>
      <c r="E1340" s="23" t="s">
        <v>2729</v>
      </c>
      <c r="F1340" s="24" t="s">
        <v>4058</v>
      </c>
      <c r="G1340" s="23" t="s">
        <v>397</v>
      </c>
      <c r="H1340" s="23" t="s">
        <v>59</v>
      </c>
      <c r="I1340" s="52" t="s">
        <v>1633</v>
      </c>
    </row>
    <row r="1341" spans="1:9" x14ac:dyDescent="0.35">
      <c r="A1341" s="33" t="s">
        <v>3641</v>
      </c>
      <c r="B1341" s="36">
        <v>2020</v>
      </c>
      <c r="C1341" s="30" t="s">
        <v>2197</v>
      </c>
      <c r="D1341" s="36">
        <v>8</v>
      </c>
      <c r="E1341" s="41" t="s">
        <v>162</v>
      </c>
      <c r="F1341" s="30" t="s">
        <v>4058</v>
      </c>
      <c r="G1341" s="41" t="s">
        <v>397</v>
      </c>
      <c r="H1341" s="41" t="s">
        <v>59</v>
      </c>
      <c r="I1341" s="53" t="s">
        <v>1633</v>
      </c>
    </row>
    <row r="1342" spans="1:9" x14ac:dyDescent="0.35">
      <c r="A1342" s="34" t="s">
        <v>3641</v>
      </c>
      <c r="B1342" s="49">
        <v>2019</v>
      </c>
      <c r="C1342" s="24" t="s">
        <v>2198</v>
      </c>
      <c r="D1342" s="49">
        <v>23</v>
      </c>
      <c r="E1342" s="44" t="s">
        <v>162</v>
      </c>
      <c r="F1342" s="24" t="s">
        <v>4058</v>
      </c>
      <c r="G1342" s="23" t="s">
        <v>397</v>
      </c>
      <c r="H1342" s="23" t="s">
        <v>59</v>
      </c>
      <c r="I1342" s="52" t="s">
        <v>1633</v>
      </c>
    </row>
    <row r="1343" spans="1:9" x14ac:dyDescent="0.35">
      <c r="A1343" s="33" t="s">
        <v>3641</v>
      </c>
      <c r="B1343" s="36">
        <v>2018</v>
      </c>
      <c r="C1343" s="30" t="s">
        <v>2198</v>
      </c>
      <c r="D1343" s="36">
        <v>18</v>
      </c>
      <c r="E1343" s="42" t="s">
        <v>713</v>
      </c>
      <c r="F1343" s="30" t="s">
        <v>4058</v>
      </c>
      <c r="G1343" s="42" t="s">
        <v>397</v>
      </c>
      <c r="H1343" s="42" t="s">
        <v>59</v>
      </c>
      <c r="I1343" s="53" t="s">
        <v>1633</v>
      </c>
    </row>
    <row r="1344" spans="1:9" x14ac:dyDescent="0.35">
      <c r="A1344" s="34" t="s">
        <v>3641</v>
      </c>
      <c r="B1344" s="49">
        <v>2010</v>
      </c>
      <c r="C1344" s="24" t="s">
        <v>2198</v>
      </c>
      <c r="D1344" s="49">
        <v>22</v>
      </c>
      <c r="E1344" s="23" t="s">
        <v>2730</v>
      </c>
      <c r="F1344" s="24" t="s">
        <v>4059</v>
      </c>
      <c r="G1344" s="23" t="s">
        <v>397</v>
      </c>
      <c r="H1344" s="23" t="s">
        <v>59</v>
      </c>
      <c r="I1344" s="52" t="s">
        <v>1633</v>
      </c>
    </row>
    <row r="1345" spans="1:9" x14ac:dyDescent="0.35">
      <c r="A1345" s="33" t="s">
        <v>3641</v>
      </c>
      <c r="B1345" s="36">
        <v>2009</v>
      </c>
      <c r="C1345" s="30" t="s">
        <v>2198</v>
      </c>
      <c r="D1345" s="36">
        <v>30</v>
      </c>
      <c r="E1345" s="37" t="s">
        <v>1842</v>
      </c>
      <c r="F1345" s="30" t="s">
        <v>4059</v>
      </c>
      <c r="G1345" s="37" t="s">
        <v>397</v>
      </c>
      <c r="H1345" s="37" t="s">
        <v>59</v>
      </c>
      <c r="I1345" s="53" t="s">
        <v>1633</v>
      </c>
    </row>
    <row r="1346" spans="1:9" x14ac:dyDescent="0.35">
      <c r="A1346" s="34" t="s">
        <v>3640</v>
      </c>
      <c r="B1346" s="49">
        <v>2014</v>
      </c>
      <c r="C1346" s="24" t="s">
        <v>2197</v>
      </c>
      <c r="D1346" s="49">
        <v>14</v>
      </c>
      <c r="E1346" s="32" t="s">
        <v>1140</v>
      </c>
      <c r="F1346" s="24" t="s">
        <v>4058</v>
      </c>
      <c r="G1346" s="32" t="s">
        <v>397</v>
      </c>
      <c r="H1346" s="32" t="s">
        <v>59</v>
      </c>
      <c r="I1346" s="52" t="s">
        <v>1633</v>
      </c>
    </row>
    <row r="1347" spans="1:9" x14ac:dyDescent="0.35">
      <c r="A1347" s="33" t="s">
        <v>3642</v>
      </c>
      <c r="B1347" s="36">
        <v>2011</v>
      </c>
      <c r="C1347" s="30" t="s">
        <v>2197</v>
      </c>
      <c r="D1347" s="36">
        <v>13</v>
      </c>
      <c r="E1347" s="37" t="s">
        <v>2731</v>
      </c>
      <c r="F1347" s="30" t="s">
        <v>4058</v>
      </c>
      <c r="G1347" s="37" t="s">
        <v>397</v>
      </c>
      <c r="H1347" s="37" t="s">
        <v>59</v>
      </c>
      <c r="I1347" s="53" t="s">
        <v>1633</v>
      </c>
    </row>
    <row r="1348" spans="1:9" ht="28" x14ac:dyDescent="0.35">
      <c r="A1348" s="34" t="s">
        <v>3638</v>
      </c>
      <c r="B1348" s="49">
        <v>2017</v>
      </c>
      <c r="C1348" s="24" t="s">
        <v>2198</v>
      </c>
      <c r="D1348" s="49">
        <v>26</v>
      </c>
      <c r="E1348" s="23" t="s">
        <v>2724</v>
      </c>
      <c r="F1348" s="24" t="s">
        <v>4058</v>
      </c>
      <c r="G1348" s="23" t="s">
        <v>397</v>
      </c>
      <c r="H1348" s="23" t="s">
        <v>59</v>
      </c>
      <c r="I1348" s="52" t="s">
        <v>1633</v>
      </c>
    </row>
    <row r="1349" spans="1:9" ht="28" x14ac:dyDescent="0.35">
      <c r="A1349" s="33" t="s">
        <v>3638</v>
      </c>
      <c r="B1349" s="36">
        <v>2016</v>
      </c>
      <c r="C1349" s="30" t="s">
        <v>2197</v>
      </c>
      <c r="D1349" s="36">
        <v>7</v>
      </c>
      <c r="E1349" s="37" t="s">
        <v>2724</v>
      </c>
      <c r="F1349" s="30" t="s">
        <v>4058</v>
      </c>
      <c r="G1349" s="37" t="s">
        <v>397</v>
      </c>
      <c r="H1349" s="37" t="s">
        <v>59</v>
      </c>
      <c r="I1349" s="53" t="s">
        <v>1633</v>
      </c>
    </row>
    <row r="1350" spans="1:9" x14ac:dyDescent="0.35">
      <c r="A1350" s="34" t="s">
        <v>3634</v>
      </c>
      <c r="B1350" s="49">
        <v>2018</v>
      </c>
      <c r="C1350" s="24" t="s">
        <v>2198</v>
      </c>
      <c r="D1350" s="49">
        <v>18</v>
      </c>
      <c r="E1350" s="45" t="s">
        <v>676</v>
      </c>
      <c r="F1350" s="24" t="s">
        <v>4058</v>
      </c>
      <c r="G1350" s="45" t="s">
        <v>677</v>
      </c>
      <c r="H1350" s="45" t="s">
        <v>59</v>
      </c>
      <c r="I1350" s="52" t="s">
        <v>1633</v>
      </c>
    </row>
    <row r="1351" spans="1:9" x14ac:dyDescent="0.35">
      <c r="A1351" s="33" t="s">
        <v>3634</v>
      </c>
      <c r="B1351" s="36">
        <v>2008</v>
      </c>
      <c r="C1351" s="30" t="s">
        <v>2198</v>
      </c>
      <c r="D1351" s="36">
        <v>28</v>
      </c>
      <c r="E1351" s="42" t="s">
        <v>1902</v>
      </c>
      <c r="F1351" s="30" t="s">
        <v>4058</v>
      </c>
      <c r="G1351" s="42" t="s">
        <v>677</v>
      </c>
      <c r="H1351" s="42" t="s">
        <v>59</v>
      </c>
      <c r="I1351" s="53" t="s">
        <v>1633</v>
      </c>
    </row>
    <row r="1352" spans="1:9" x14ac:dyDescent="0.35">
      <c r="A1352" s="34" t="s">
        <v>3634</v>
      </c>
      <c r="B1352" s="49">
        <v>2012</v>
      </c>
      <c r="C1352" s="24" t="s">
        <v>2197</v>
      </c>
      <c r="D1352" s="49">
        <v>12</v>
      </c>
      <c r="E1352" s="23" t="s">
        <v>2733</v>
      </c>
      <c r="F1352" s="24" t="s">
        <v>4058</v>
      </c>
      <c r="G1352" s="23" t="s">
        <v>1586</v>
      </c>
      <c r="H1352" s="23" t="s">
        <v>59</v>
      </c>
      <c r="I1352" s="52" t="s">
        <v>1633</v>
      </c>
    </row>
    <row r="1353" spans="1:9" x14ac:dyDescent="0.35">
      <c r="A1353" s="33" t="s">
        <v>3641</v>
      </c>
      <c r="B1353" s="36">
        <v>2009</v>
      </c>
      <c r="C1353" s="30" t="s">
        <v>2198</v>
      </c>
      <c r="D1353" s="36">
        <v>19</v>
      </c>
      <c r="E1353" s="42" t="s">
        <v>1829</v>
      </c>
      <c r="F1353" s="30" t="s">
        <v>4059</v>
      </c>
      <c r="G1353" s="42" t="s">
        <v>1830</v>
      </c>
      <c r="H1353" s="42" t="s">
        <v>59</v>
      </c>
      <c r="I1353" s="53" t="s">
        <v>1633</v>
      </c>
    </row>
    <row r="1354" spans="1:9" x14ac:dyDescent="0.35">
      <c r="A1354" s="34" t="s">
        <v>3639</v>
      </c>
      <c r="B1354" s="49">
        <v>2010</v>
      </c>
      <c r="C1354" s="24" t="s">
        <v>2197</v>
      </c>
      <c r="D1354" s="49">
        <v>14</v>
      </c>
      <c r="E1354" s="45" t="s">
        <v>2734</v>
      </c>
      <c r="F1354" s="24" t="s">
        <v>4058</v>
      </c>
      <c r="G1354" s="45" t="s">
        <v>1830</v>
      </c>
      <c r="H1354" s="45" t="s">
        <v>59</v>
      </c>
      <c r="I1354" s="52" t="s">
        <v>1633</v>
      </c>
    </row>
    <row r="1355" spans="1:9" x14ac:dyDescent="0.35">
      <c r="A1355" s="38" t="s">
        <v>3634</v>
      </c>
      <c r="B1355" s="39">
        <v>2021</v>
      </c>
      <c r="C1355" s="40" t="s">
        <v>2198</v>
      </c>
      <c r="D1355" s="36">
        <v>22</v>
      </c>
      <c r="E1355" s="41" t="s">
        <v>3792</v>
      </c>
      <c r="F1355" s="30" t="s">
        <v>4059</v>
      </c>
      <c r="G1355" s="42" t="s">
        <v>58</v>
      </c>
      <c r="H1355" s="42" t="s">
        <v>59</v>
      </c>
      <c r="I1355" s="43" t="s">
        <v>1633</v>
      </c>
    </row>
    <row r="1356" spans="1:9" ht="28" x14ac:dyDescent="0.35">
      <c r="A1356" s="34" t="s">
        <v>3634</v>
      </c>
      <c r="B1356" s="49">
        <v>2020</v>
      </c>
      <c r="C1356" s="24" t="s">
        <v>2198</v>
      </c>
      <c r="D1356" s="49">
        <v>22</v>
      </c>
      <c r="E1356" s="23" t="s">
        <v>106</v>
      </c>
      <c r="F1356" s="24" t="s">
        <v>4058</v>
      </c>
      <c r="G1356" s="23" t="s">
        <v>58</v>
      </c>
      <c r="H1356" s="23" t="s">
        <v>59</v>
      </c>
      <c r="I1356" s="52" t="s">
        <v>1633</v>
      </c>
    </row>
    <row r="1357" spans="1:9" ht="28" x14ac:dyDescent="0.35">
      <c r="A1357" s="33" t="s">
        <v>3634</v>
      </c>
      <c r="B1357" s="36">
        <v>2020</v>
      </c>
      <c r="C1357" s="30" t="s">
        <v>2196</v>
      </c>
      <c r="D1357" s="36">
        <v>2</v>
      </c>
      <c r="E1357" s="37" t="s">
        <v>78</v>
      </c>
      <c r="F1357" s="30" t="s">
        <v>4058</v>
      </c>
      <c r="G1357" s="37" t="s">
        <v>58</v>
      </c>
      <c r="H1357" s="37" t="s">
        <v>59</v>
      </c>
      <c r="I1357" s="53" t="s">
        <v>1633</v>
      </c>
    </row>
    <row r="1358" spans="1:9" ht="28" x14ac:dyDescent="0.35">
      <c r="A1358" s="34" t="s">
        <v>3634</v>
      </c>
      <c r="B1358" s="49">
        <v>2019</v>
      </c>
      <c r="C1358" s="24" t="s">
        <v>2196</v>
      </c>
      <c r="D1358" s="49">
        <v>2</v>
      </c>
      <c r="E1358" s="23" t="s">
        <v>611</v>
      </c>
      <c r="F1358" s="24" t="s">
        <v>4058</v>
      </c>
      <c r="G1358" s="23" t="s">
        <v>58</v>
      </c>
      <c r="H1358" s="23" t="s">
        <v>59</v>
      </c>
      <c r="I1358" s="52" t="s">
        <v>1633</v>
      </c>
    </row>
    <row r="1359" spans="1:9" ht="28" x14ac:dyDescent="0.35">
      <c r="A1359" s="33" t="s">
        <v>3634</v>
      </c>
      <c r="B1359" s="36">
        <v>2018</v>
      </c>
      <c r="C1359" s="30" t="s">
        <v>2198</v>
      </c>
      <c r="D1359" s="36">
        <v>21</v>
      </c>
      <c r="E1359" s="37" t="s">
        <v>680</v>
      </c>
      <c r="F1359" s="30" t="s">
        <v>4058</v>
      </c>
      <c r="G1359" s="37" t="s">
        <v>58</v>
      </c>
      <c r="H1359" s="37" t="s">
        <v>59</v>
      </c>
      <c r="I1359" s="53" t="s">
        <v>1633</v>
      </c>
    </row>
    <row r="1360" spans="1:9" ht="28" x14ac:dyDescent="0.35">
      <c r="A1360" s="34" t="s">
        <v>3634</v>
      </c>
      <c r="B1360" s="49">
        <v>2017</v>
      </c>
      <c r="C1360" s="24" t="s">
        <v>2197</v>
      </c>
      <c r="D1360" s="49">
        <v>13</v>
      </c>
      <c r="E1360" s="23" t="s">
        <v>2739</v>
      </c>
      <c r="F1360" s="24" t="s">
        <v>4059</v>
      </c>
      <c r="G1360" s="23" t="s">
        <v>58</v>
      </c>
      <c r="H1360" s="23" t="s">
        <v>59</v>
      </c>
      <c r="I1360" s="52" t="s">
        <v>1633</v>
      </c>
    </row>
    <row r="1361" spans="1:9" ht="28" x14ac:dyDescent="0.35">
      <c r="A1361" s="33" t="s">
        <v>3634</v>
      </c>
      <c r="B1361" s="36">
        <v>2015</v>
      </c>
      <c r="C1361" s="30" t="s">
        <v>2198</v>
      </c>
      <c r="D1361" s="36">
        <v>25</v>
      </c>
      <c r="E1361" s="37" t="s">
        <v>2752</v>
      </c>
      <c r="F1361" s="30" t="s">
        <v>4059</v>
      </c>
      <c r="G1361" s="37" t="s">
        <v>58</v>
      </c>
      <c r="H1361" s="37" t="s">
        <v>59</v>
      </c>
      <c r="I1361" s="53" t="s">
        <v>1633</v>
      </c>
    </row>
    <row r="1362" spans="1:9" ht="28" x14ac:dyDescent="0.35">
      <c r="A1362" s="34" t="s">
        <v>3634</v>
      </c>
      <c r="B1362" s="49">
        <v>2013</v>
      </c>
      <c r="C1362" s="24" t="s">
        <v>2196</v>
      </c>
      <c r="D1362" s="49">
        <v>1</v>
      </c>
      <c r="E1362" s="23" t="s">
        <v>1436</v>
      </c>
      <c r="F1362" s="24" t="s">
        <v>4058</v>
      </c>
      <c r="G1362" s="23" t="s">
        <v>58</v>
      </c>
      <c r="H1362" s="23" t="s">
        <v>59</v>
      </c>
      <c r="I1362" s="52" t="s">
        <v>1633</v>
      </c>
    </row>
    <row r="1363" spans="1:9" x14ac:dyDescent="0.35">
      <c r="A1363" s="38" t="s">
        <v>3635</v>
      </c>
      <c r="B1363" s="39">
        <v>2021</v>
      </c>
      <c r="C1363" s="40" t="s">
        <v>2196</v>
      </c>
      <c r="D1363" s="36">
        <v>2</v>
      </c>
      <c r="E1363" s="41" t="s">
        <v>3802</v>
      </c>
      <c r="F1363" s="30" t="s">
        <v>4058</v>
      </c>
      <c r="G1363" s="42" t="s">
        <v>58</v>
      </c>
      <c r="H1363" s="42" t="s">
        <v>59</v>
      </c>
      <c r="I1363" s="43" t="s">
        <v>1633</v>
      </c>
    </row>
    <row r="1364" spans="1:9" ht="28" x14ac:dyDescent="0.35">
      <c r="A1364" s="34" t="s">
        <v>3635</v>
      </c>
      <c r="B1364" s="49">
        <v>2019</v>
      </c>
      <c r="C1364" s="24" t="s">
        <v>2196</v>
      </c>
      <c r="D1364" s="49">
        <v>5</v>
      </c>
      <c r="E1364" s="23" t="s">
        <v>2763</v>
      </c>
      <c r="F1364" s="24" t="s">
        <v>4058</v>
      </c>
      <c r="G1364" s="23" t="s">
        <v>58</v>
      </c>
      <c r="H1364" s="23" t="s">
        <v>59</v>
      </c>
      <c r="I1364" s="52" t="s">
        <v>1633</v>
      </c>
    </row>
    <row r="1365" spans="1:9" ht="28" x14ac:dyDescent="0.35">
      <c r="A1365" s="33" t="s">
        <v>3635</v>
      </c>
      <c r="B1365" s="36">
        <v>2019</v>
      </c>
      <c r="C1365" s="30" t="s">
        <v>2196</v>
      </c>
      <c r="D1365" s="36">
        <v>4</v>
      </c>
      <c r="E1365" s="37" t="s">
        <v>2762</v>
      </c>
      <c r="F1365" s="30" t="s">
        <v>4058</v>
      </c>
      <c r="G1365" s="37" t="s">
        <v>58</v>
      </c>
      <c r="H1365" s="37" t="s">
        <v>59</v>
      </c>
      <c r="I1365" s="53" t="s">
        <v>1633</v>
      </c>
    </row>
    <row r="1366" spans="1:9" ht="28" x14ac:dyDescent="0.35">
      <c r="A1366" s="34" t="s">
        <v>3635</v>
      </c>
      <c r="B1366" s="49">
        <v>2017</v>
      </c>
      <c r="C1366" s="24" t="s">
        <v>2198</v>
      </c>
      <c r="D1366" s="49">
        <v>18</v>
      </c>
      <c r="E1366" s="23" t="s">
        <v>2738</v>
      </c>
      <c r="F1366" s="24" t="s">
        <v>4058</v>
      </c>
      <c r="G1366" s="23" t="s">
        <v>58</v>
      </c>
      <c r="H1366" s="23" t="s">
        <v>59</v>
      </c>
      <c r="I1366" s="52" t="s">
        <v>1633</v>
      </c>
    </row>
    <row r="1367" spans="1:9" ht="28" x14ac:dyDescent="0.35">
      <c r="A1367" s="33" t="s">
        <v>3635</v>
      </c>
      <c r="B1367" s="36">
        <v>2016</v>
      </c>
      <c r="C1367" s="30" t="s">
        <v>2196</v>
      </c>
      <c r="D1367" s="36">
        <v>2</v>
      </c>
      <c r="E1367" s="37" t="s">
        <v>2754</v>
      </c>
      <c r="F1367" s="30" t="s">
        <v>4058</v>
      </c>
      <c r="G1367" s="37" t="s">
        <v>58</v>
      </c>
      <c r="H1367" s="37" t="s">
        <v>59</v>
      </c>
      <c r="I1367" s="53" t="s">
        <v>1633</v>
      </c>
    </row>
    <row r="1368" spans="1:9" ht="28" x14ac:dyDescent="0.35">
      <c r="A1368" s="34" t="s">
        <v>3635</v>
      </c>
      <c r="B1368" s="49">
        <v>2015</v>
      </c>
      <c r="C1368" s="24" t="s">
        <v>2198</v>
      </c>
      <c r="D1368" s="49">
        <v>20</v>
      </c>
      <c r="E1368" s="23" t="s">
        <v>2754</v>
      </c>
      <c r="F1368" s="24" t="s">
        <v>4058</v>
      </c>
      <c r="G1368" s="23" t="s">
        <v>58</v>
      </c>
      <c r="H1368" s="23" t="s">
        <v>59</v>
      </c>
      <c r="I1368" s="52" t="s">
        <v>1633</v>
      </c>
    </row>
    <row r="1369" spans="1:9" ht="28" x14ac:dyDescent="0.35">
      <c r="A1369" s="33" t="s">
        <v>3635</v>
      </c>
      <c r="B1369" s="36">
        <v>2015</v>
      </c>
      <c r="C1369" s="30" t="s">
        <v>2197</v>
      </c>
      <c r="D1369" s="36">
        <v>7</v>
      </c>
      <c r="E1369" s="37" t="s">
        <v>2753</v>
      </c>
      <c r="F1369" s="30" t="s">
        <v>4058</v>
      </c>
      <c r="G1369" s="37" t="s">
        <v>58</v>
      </c>
      <c r="H1369" s="37" t="s">
        <v>59</v>
      </c>
      <c r="I1369" s="53" t="s">
        <v>1633</v>
      </c>
    </row>
    <row r="1370" spans="1:9" ht="28" x14ac:dyDescent="0.35">
      <c r="A1370" s="34" t="s">
        <v>3635</v>
      </c>
      <c r="B1370" s="49">
        <v>2012</v>
      </c>
      <c r="C1370" s="24" t="s">
        <v>2198</v>
      </c>
      <c r="D1370" s="49">
        <v>22</v>
      </c>
      <c r="E1370" s="23" t="s">
        <v>2758</v>
      </c>
      <c r="F1370" s="24" t="s">
        <v>4058</v>
      </c>
      <c r="G1370" s="23" t="s">
        <v>58</v>
      </c>
      <c r="H1370" s="23" t="s">
        <v>59</v>
      </c>
      <c r="I1370" s="52" t="s">
        <v>1633</v>
      </c>
    </row>
    <row r="1371" spans="1:9" ht="28" x14ac:dyDescent="0.35">
      <c r="A1371" s="33" t="s">
        <v>3635</v>
      </c>
      <c r="B1371" s="36">
        <v>2011</v>
      </c>
      <c r="C1371" s="30" t="s">
        <v>2198</v>
      </c>
      <c r="D1371" s="36">
        <v>17</v>
      </c>
      <c r="E1371" s="37" t="s">
        <v>2744</v>
      </c>
      <c r="F1371" s="30" t="s">
        <v>4059</v>
      </c>
      <c r="G1371" s="37" t="s">
        <v>58</v>
      </c>
      <c r="H1371" s="37" t="s">
        <v>59</v>
      </c>
      <c r="I1371" s="53" t="s">
        <v>1633</v>
      </c>
    </row>
    <row r="1372" spans="1:9" ht="28" x14ac:dyDescent="0.35">
      <c r="A1372" s="34" t="s">
        <v>3635</v>
      </c>
      <c r="B1372" s="49">
        <v>2011</v>
      </c>
      <c r="C1372" s="24" t="s">
        <v>2197</v>
      </c>
      <c r="D1372" s="49">
        <v>11</v>
      </c>
      <c r="E1372" s="23" t="s">
        <v>3710</v>
      </c>
      <c r="F1372" s="24" t="s">
        <v>4059</v>
      </c>
      <c r="G1372" s="23" t="s">
        <v>58</v>
      </c>
      <c r="H1372" s="23" t="s">
        <v>59</v>
      </c>
      <c r="I1372" s="52" t="s">
        <v>1633</v>
      </c>
    </row>
    <row r="1373" spans="1:9" x14ac:dyDescent="0.35">
      <c r="A1373" s="38" t="s">
        <v>3636</v>
      </c>
      <c r="B1373" s="39">
        <v>2021</v>
      </c>
      <c r="C1373" s="40" t="s">
        <v>2198</v>
      </c>
      <c r="D1373" s="36">
        <v>23</v>
      </c>
      <c r="E1373" s="41" t="s">
        <v>3989</v>
      </c>
      <c r="F1373" s="30" t="s">
        <v>4058</v>
      </c>
      <c r="G1373" s="42" t="s">
        <v>58</v>
      </c>
      <c r="H1373" s="42" t="s">
        <v>59</v>
      </c>
      <c r="I1373" s="43" t="s">
        <v>1633</v>
      </c>
    </row>
    <row r="1374" spans="1:9" ht="28" x14ac:dyDescent="0.35">
      <c r="A1374" s="34" t="s">
        <v>3636</v>
      </c>
      <c r="B1374" s="49">
        <v>2020</v>
      </c>
      <c r="C1374" s="24" t="s">
        <v>2196</v>
      </c>
      <c r="D1374" s="49">
        <v>5</v>
      </c>
      <c r="E1374" s="23" t="s">
        <v>336</v>
      </c>
      <c r="F1374" s="24" t="s">
        <v>4058</v>
      </c>
      <c r="G1374" s="23" t="s">
        <v>58</v>
      </c>
      <c r="H1374" s="23" t="s">
        <v>59</v>
      </c>
      <c r="I1374" s="52" t="s">
        <v>1633</v>
      </c>
    </row>
    <row r="1375" spans="1:9" ht="28" x14ac:dyDescent="0.35">
      <c r="A1375" s="33" t="s">
        <v>3636</v>
      </c>
      <c r="B1375" s="36">
        <v>2017</v>
      </c>
      <c r="C1375" s="30" t="s">
        <v>2198</v>
      </c>
      <c r="D1375" s="36">
        <v>20</v>
      </c>
      <c r="E1375" s="37" t="s">
        <v>2736</v>
      </c>
      <c r="F1375" s="30" t="s">
        <v>4058</v>
      </c>
      <c r="G1375" s="37" t="s">
        <v>58</v>
      </c>
      <c r="H1375" s="37" t="s">
        <v>59</v>
      </c>
      <c r="I1375" s="53" t="s">
        <v>1633</v>
      </c>
    </row>
    <row r="1376" spans="1:9" ht="28" x14ac:dyDescent="0.35">
      <c r="A1376" s="34" t="s">
        <v>3636</v>
      </c>
      <c r="B1376" s="49">
        <v>2017</v>
      </c>
      <c r="C1376" s="24" t="s">
        <v>2196</v>
      </c>
      <c r="D1376" s="49">
        <v>4</v>
      </c>
      <c r="E1376" s="23" t="s">
        <v>2735</v>
      </c>
      <c r="F1376" s="24" t="s">
        <v>4058</v>
      </c>
      <c r="G1376" s="23" t="s">
        <v>58</v>
      </c>
      <c r="H1376" s="23" t="s">
        <v>59</v>
      </c>
      <c r="I1376" s="52" t="s">
        <v>1633</v>
      </c>
    </row>
    <row r="1377" spans="1:9" ht="28" x14ac:dyDescent="0.35">
      <c r="A1377" s="33" t="s">
        <v>3636</v>
      </c>
      <c r="B1377" s="36">
        <v>2016</v>
      </c>
      <c r="C1377" s="30" t="s">
        <v>2198</v>
      </c>
      <c r="D1377" s="36">
        <v>25</v>
      </c>
      <c r="E1377" s="37" t="s">
        <v>2748</v>
      </c>
      <c r="F1377" s="30" t="s">
        <v>4059</v>
      </c>
      <c r="G1377" s="37" t="s">
        <v>58</v>
      </c>
      <c r="H1377" s="37" t="s">
        <v>59</v>
      </c>
      <c r="I1377" s="53" t="s">
        <v>1633</v>
      </c>
    </row>
    <row r="1378" spans="1:9" ht="28" x14ac:dyDescent="0.35">
      <c r="A1378" s="34" t="s">
        <v>3636</v>
      </c>
      <c r="B1378" s="49">
        <v>2016</v>
      </c>
      <c r="C1378" s="24" t="s">
        <v>2196</v>
      </c>
      <c r="D1378" s="49">
        <v>5</v>
      </c>
      <c r="E1378" s="23" t="s">
        <v>2747</v>
      </c>
      <c r="F1378" s="24" t="s">
        <v>4058</v>
      </c>
      <c r="G1378" s="23" t="s">
        <v>58</v>
      </c>
      <c r="H1378" s="23" t="s">
        <v>59</v>
      </c>
      <c r="I1378" s="52" t="s">
        <v>1633</v>
      </c>
    </row>
    <row r="1379" spans="1:9" ht="28" x14ac:dyDescent="0.35">
      <c r="A1379" s="33" t="s">
        <v>3636</v>
      </c>
      <c r="B1379" s="36">
        <v>2015</v>
      </c>
      <c r="C1379" s="30" t="s">
        <v>2198</v>
      </c>
      <c r="D1379" s="36">
        <v>18</v>
      </c>
      <c r="E1379" s="37" t="s">
        <v>2757</v>
      </c>
      <c r="F1379" s="30" t="s">
        <v>4058</v>
      </c>
      <c r="G1379" s="37" t="s">
        <v>58</v>
      </c>
      <c r="H1379" s="37" t="s">
        <v>59</v>
      </c>
      <c r="I1379" s="53" t="s">
        <v>1633</v>
      </c>
    </row>
    <row r="1380" spans="1:9" ht="28" x14ac:dyDescent="0.35">
      <c r="A1380" s="34" t="s">
        <v>3636</v>
      </c>
      <c r="B1380" s="49">
        <v>2015</v>
      </c>
      <c r="C1380" s="24" t="s">
        <v>2197</v>
      </c>
      <c r="D1380" s="49">
        <v>13</v>
      </c>
      <c r="E1380" s="23" t="s">
        <v>2756</v>
      </c>
      <c r="F1380" s="24" t="s">
        <v>4058</v>
      </c>
      <c r="G1380" s="23" t="s">
        <v>58</v>
      </c>
      <c r="H1380" s="23" t="s">
        <v>59</v>
      </c>
      <c r="I1380" s="52" t="s">
        <v>1633</v>
      </c>
    </row>
    <row r="1381" spans="1:9" ht="28" x14ac:dyDescent="0.35">
      <c r="A1381" s="33" t="s">
        <v>3636</v>
      </c>
      <c r="B1381" s="36">
        <v>2014</v>
      </c>
      <c r="C1381" s="30" t="s">
        <v>2196</v>
      </c>
      <c r="D1381" s="36">
        <v>2</v>
      </c>
      <c r="E1381" s="37" t="s">
        <v>1147</v>
      </c>
      <c r="F1381" s="30" t="s">
        <v>4059</v>
      </c>
      <c r="G1381" s="37" t="s">
        <v>58</v>
      </c>
      <c r="H1381" s="37" t="s">
        <v>59</v>
      </c>
      <c r="I1381" s="53" t="s">
        <v>1633</v>
      </c>
    </row>
    <row r="1382" spans="1:9" ht="28" x14ac:dyDescent="0.35">
      <c r="A1382" s="34" t="s">
        <v>3636</v>
      </c>
      <c r="B1382" s="49">
        <v>2014</v>
      </c>
      <c r="C1382" s="24" t="s">
        <v>2197</v>
      </c>
      <c r="D1382" s="49">
        <v>6</v>
      </c>
      <c r="E1382" s="23" t="s">
        <v>1148</v>
      </c>
      <c r="F1382" s="24" t="s">
        <v>4059</v>
      </c>
      <c r="G1382" s="23" t="s">
        <v>58</v>
      </c>
      <c r="H1382" s="23" t="s">
        <v>59</v>
      </c>
      <c r="I1382" s="52" t="s">
        <v>1633</v>
      </c>
    </row>
    <row r="1383" spans="1:9" ht="28" x14ac:dyDescent="0.35">
      <c r="A1383" s="33" t="s">
        <v>3636</v>
      </c>
      <c r="B1383" s="36">
        <v>2013</v>
      </c>
      <c r="C1383" s="30" t="s">
        <v>2196</v>
      </c>
      <c r="D1383" s="36">
        <v>4</v>
      </c>
      <c r="E1383" s="37" t="s">
        <v>1434</v>
      </c>
      <c r="F1383" s="30" t="s">
        <v>4059</v>
      </c>
      <c r="G1383" s="37" t="s">
        <v>58</v>
      </c>
      <c r="H1383" s="37" t="s">
        <v>59</v>
      </c>
      <c r="I1383" s="53" t="s">
        <v>1633</v>
      </c>
    </row>
    <row r="1384" spans="1:9" ht="28" x14ac:dyDescent="0.35">
      <c r="A1384" s="34" t="s">
        <v>3636</v>
      </c>
      <c r="B1384" s="49">
        <v>2013</v>
      </c>
      <c r="C1384" s="24" t="s">
        <v>2197</v>
      </c>
      <c r="D1384" s="49">
        <v>10</v>
      </c>
      <c r="E1384" s="23" t="s">
        <v>1435</v>
      </c>
      <c r="F1384" s="24" t="s">
        <v>4059</v>
      </c>
      <c r="G1384" s="23" t="s">
        <v>58</v>
      </c>
      <c r="H1384" s="23" t="s">
        <v>59</v>
      </c>
      <c r="I1384" s="52" t="s">
        <v>1633</v>
      </c>
    </row>
    <row r="1385" spans="1:9" ht="28" x14ac:dyDescent="0.35">
      <c r="A1385" s="33" t="s">
        <v>3636</v>
      </c>
      <c r="B1385" s="36">
        <v>2012</v>
      </c>
      <c r="C1385" s="30" t="s">
        <v>2197</v>
      </c>
      <c r="D1385" s="36">
        <v>9</v>
      </c>
      <c r="E1385" s="37" t="s">
        <v>1434</v>
      </c>
      <c r="F1385" s="30" t="s">
        <v>4059</v>
      </c>
      <c r="G1385" s="37" t="s">
        <v>58</v>
      </c>
      <c r="H1385" s="37" t="s">
        <v>59</v>
      </c>
      <c r="I1385" s="53" t="s">
        <v>1633</v>
      </c>
    </row>
    <row r="1386" spans="1:9" ht="28" x14ac:dyDescent="0.35">
      <c r="A1386" s="34" t="s">
        <v>3636</v>
      </c>
      <c r="B1386" s="49">
        <v>2011</v>
      </c>
      <c r="C1386" s="24" t="s">
        <v>2196</v>
      </c>
      <c r="D1386" s="49">
        <v>1</v>
      </c>
      <c r="E1386" s="23" t="s">
        <v>2749</v>
      </c>
      <c r="F1386" s="24" t="s">
        <v>4058</v>
      </c>
      <c r="G1386" s="23" t="s">
        <v>58</v>
      </c>
      <c r="H1386" s="23" t="s">
        <v>59</v>
      </c>
      <c r="I1386" s="52" t="s">
        <v>1633</v>
      </c>
    </row>
    <row r="1387" spans="1:9" ht="28" x14ac:dyDescent="0.35">
      <c r="A1387" s="33" t="s">
        <v>3636</v>
      </c>
      <c r="B1387" s="36">
        <v>2011</v>
      </c>
      <c r="C1387" s="30" t="s">
        <v>2197</v>
      </c>
      <c r="D1387" s="36">
        <v>12</v>
      </c>
      <c r="E1387" s="37" t="s">
        <v>2743</v>
      </c>
      <c r="F1387" s="30" t="s">
        <v>4059</v>
      </c>
      <c r="G1387" s="37" t="s">
        <v>58</v>
      </c>
      <c r="H1387" s="37" t="s">
        <v>59</v>
      </c>
      <c r="I1387" s="53" t="s">
        <v>1633</v>
      </c>
    </row>
    <row r="1388" spans="1:9" ht="28" x14ac:dyDescent="0.35">
      <c r="A1388" s="34" t="s">
        <v>3636</v>
      </c>
      <c r="B1388" s="49">
        <v>2010</v>
      </c>
      <c r="C1388" s="24" t="s">
        <v>2198</v>
      </c>
      <c r="D1388" s="49">
        <v>17</v>
      </c>
      <c r="E1388" s="23" t="s">
        <v>2749</v>
      </c>
      <c r="F1388" s="24" t="s">
        <v>4058</v>
      </c>
      <c r="G1388" s="23" t="s">
        <v>58</v>
      </c>
      <c r="H1388" s="23" t="s">
        <v>59</v>
      </c>
      <c r="I1388" s="52" t="s">
        <v>1633</v>
      </c>
    </row>
    <row r="1389" spans="1:9" ht="28" x14ac:dyDescent="0.35">
      <c r="A1389" s="33" t="s">
        <v>3641</v>
      </c>
      <c r="B1389" s="36">
        <v>2016</v>
      </c>
      <c r="C1389" s="30" t="s">
        <v>2197</v>
      </c>
      <c r="D1389" s="36">
        <v>14</v>
      </c>
      <c r="E1389" s="37" t="s">
        <v>2746</v>
      </c>
      <c r="F1389" s="30" t="s">
        <v>4058</v>
      </c>
      <c r="G1389" s="37" t="s">
        <v>58</v>
      </c>
      <c r="H1389" s="37" t="s">
        <v>59</v>
      </c>
      <c r="I1389" s="53" t="s">
        <v>1633</v>
      </c>
    </row>
    <row r="1390" spans="1:9" ht="28" x14ac:dyDescent="0.35">
      <c r="A1390" s="34" t="s">
        <v>3640</v>
      </c>
      <c r="B1390" s="49">
        <v>2019</v>
      </c>
      <c r="C1390" s="24" t="s">
        <v>2197</v>
      </c>
      <c r="D1390" s="49">
        <v>9</v>
      </c>
      <c r="E1390" s="23" t="s">
        <v>2761</v>
      </c>
      <c r="F1390" s="24" t="s">
        <v>4058</v>
      </c>
      <c r="G1390" s="23" t="s">
        <v>58</v>
      </c>
      <c r="H1390" s="23" t="s">
        <v>59</v>
      </c>
      <c r="I1390" s="52" t="s">
        <v>1633</v>
      </c>
    </row>
    <row r="1391" spans="1:9" x14ac:dyDescent="0.35">
      <c r="A1391" s="38" t="s">
        <v>3639</v>
      </c>
      <c r="B1391" s="39">
        <v>2021</v>
      </c>
      <c r="C1391" s="40" t="s">
        <v>2198</v>
      </c>
      <c r="D1391" s="36">
        <v>25</v>
      </c>
      <c r="E1391" s="41" t="s">
        <v>3961</v>
      </c>
      <c r="F1391" s="30" t="s">
        <v>4059</v>
      </c>
      <c r="G1391" s="42" t="s">
        <v>58</v>
      </c>
      <c r="H1391" s="42" t="s">
        <v>59</v>
      </c>
      <c r="I1391" s="43" t="s">
        <v>1633</v>
      </c>
    </row>
    <row r="1392" spans="1:9" ht="28" x14ac:dyDescent="0.35">
      <c r="A1392" s="34" t="s">
        <v>3639</v>
      </c>
      <c r="B1392" s="49">
        <v>2019</v>
      </c>
      <c r="C1392" s="24" t="s">
        <v>2197</v>
      </c>
      <c r="D1392" s="49">
        <v>6</v>
      </c>
      <c r="E1392" s="23" t="s">
        <v>2760</v>
      </c>
      <c r="F1392" s="24" t="s">
        <v>4058</v>
      </c>
      <c r="G1392" s="23" t="s">
        <v>58</v>
      </c>
      <c r="H1392" s="23" t="s">
        <v>59</v>
      </c>
      <c r="I1392" s="52" t="s">
        <v>1633</v>
      </c>
    </row>
    <row r="1393" spans="1:9" ht="28" x14ac:dyDescent="0.35">
      <c r="A1393" s="33" t="s">
        <v>3639</v>
      </c>
      <c r="B1393" s="36">
        <v>2018</v>
      </c>
      <c r="C1393" s="30" t="s">
        <v>2198</v>
      </c>
      <c r="D1393" s="36">
        <v>27</v>
      </c>
      <c r="E1393" s="37" t="s">
        <v>766</v>
      </c>
      <c r="F1393" s="30" t="s">
        <v>4059</v>
      </c>
      <c r="G1393" s="37" t="s">
        <v>58</v>
      </c>
      <c r="H1393" s="37" t="s">
        <v>59</v>
      </c>
      <c r="I1393" s="53" t="s">
        <v>1633</v>
      </c>
    </row>
    <row r="1394" spans="1:9" ht="28" x14ac:dyDescent="0.35">
      <c r="A1394" s="34" t="s">
        <v>3642</v>
      </c>
      <c r="B1394" s="49">
        <v>2020</v>
      </c>
      <c r="C1394" s="24" t="s">
        <v>2198</v>
      </c>
      <c r="D1394" s="49">
        <v>17</v>
      </c>
      <c r="E1394" s="23" t="s">
        <v>279</v>
      </c>
      <c r="F1394" s="24" t="s">
        <v>4059</v>
      </c>
      <c r="G1394" s="23" t="s">
        <v>58</v>
      </c>
      <c r="H1394" s="23" t="s">
        <v>59</v>
      </c>
      <c r="I1394" s="52" t="s">
        <v>1633</v>
      </c>
    </row>
    <row r="1395" spans="1:9" ht="28" x14ac:dyDescent="0.35">
      <c r="A1395" s="33" t="s">
        <v>3642</v>
      </c>
      <c r="B1395" s="36">
        <v>2018</v>
      </c>
      <c r="C1395" s="30" t="s">
        <v>2198</v>
      </c>
      <c r="D1395" s="36">
        <v>26</v>
      </c>
      <c r="E1395" s="37" t="s">
        <v>611</v>
      </c>
      <c r="F1395" s="30" t="s">
        <v>4058</v>
      </c>
      <c r="G1395" s="37" t="s">
        <v>58</v>
      </c>
      <c r="H1395" s="37" t="s">
        <v>59</v>
      </c>
      <c r="I1395" s="53" t="s">
        <v>1633</v>
      </c>
    </row>
    <row r="1396" spans="1:9" ht="28" x14ac:dyDescent="0.35">
      <c r="A1396" s="34" t="s">
        <v>3642</v>
      </c>
      <c r="B1396" s="49">
        <v>2018</v>
      </c>
      <c r="C1396" s="24" t="s">
        <v>2197</v>
      </c>
      <c r="D1396" s="49">
        <v>14</v>
      </c>
      <c r="E1396" s="23" t="s">
        <v>597</v>
      </c>
      <c r="F1396" s="24" t="s">
        <v>4058</v>
      </c>
      <c r="G1396" s="23" t="s">
        <v>58</v>
      </c>
      <c r="H1396" s="23" t="s">
        <v>59</v>
      </c>
      <c r="I1396" s="52" t="s">
        <v>1633</v>
      </c>
    </row>
    <row r="1397" spans="1:9" ht="28" x14ac:dyDescent="0.35">
      <c r="A1397" s="33" t="s">
        <v>3642</v>
      </c>
      <c r="B1397" s="36">
        <v>2014</v>
      </c>
      <c r="C1397" s="30" t="s">
        <v>2198</v>
      </c>
      <c r="D1397" s="36">
        <v>21</v>
      </c>
      <c r="E1397" s="37" t="s">
        <v>1149</v>
      </c>
      <c r="F1397" s="30" t="s">
        <v>4058</v>
      </c>
      <c r="G1397" s="37" t="s">
        <v>58</v>
      </c>
      <c r="H1397" s="37" t="s">
        <v>59</v>
      </c>
      <c r="I1397" s="53" t="s">
        <v>1633</v>
      </c>
    </row>
    <row r="1398" spans="1:9" ht="28" x14ac:dyDescent="0.35">
      <c r="A1398" s="34" t="s">
        <v>3638</v>
      </c>
      <c r="B1398" s="49">
        <v>2015</v>
      </c>
      <c r="C1398" s="24" t="s">
        <v>2198</v>
      </c>
      <c r="D1398" s="49">
        <v>30</v>
      </c>
      <c r="E1398" s="23" t="s">
        <v>2751</v>
      </c>
      <c r="F1398" s="24" t="s">
        <v>4058</v>
      </c>
      <c r="G1398" s="23" t="s">
        <v>58</v>
      </c>
      <c r="H1398" s="23" t="s">
        <v>59</v>
      </c>
      <c r="I1398" s="52" t="s">
        <v>1633</v>
      </c>
    </row>
    <row r="1399" spans="1:9" ht="28" x14ac:dyDescent="0.35">
      <c r="A1399" s="33" t="s">
        <v>3638</v>
      </c>
      <c r="B1399" s="36">
        <v>2015</v>
      </c>
      <c r="C1399" s="30" t="s">
        <v>2197</v>
      </c>
      <c r="D1399" s="36">
        <v>13</v>
      </c>
      <c r="E1399" s="37" t="s">
        <v>2750</v>
      </c>
      <c r="F1399" s="30" t="s">
        <v>4058</v>
      </c>
      <c r="G1399" s="37" t="s">
        <v>58</v>
      </c>
      <c r="H1399" s="37" t="s">
        <v>59</v>
      </c>
      <c r="I1399" s="53" t="s">
        <v>1633</v>
      </c>
    </row>
    <row r="1400" spans="1:9" ht="28" x14ac:dyDescent="0.35">
      <c r="A1400" s="34" t="s">
        <v>3638</v>
      </c>
      <c r="B1400" s="49">
        <v>2011</v>
      </c>
      <c r="C1400" s="24" t="s">
        <v>2198</v>
      </c>
      <c r="D1400" s="49">
        <v>20</v>
      </c>
      <c r="E1400" s="23" t="s">
        <v>2741</v>
      </c>
      <c r="F1400" s="24" t="s">
        <v>4059</v>
      </c>
      <c r="G1400" s="23" t="s">
        <v>58</v>
      </c>
      <c r="H1400" s="23" t="s">
        <v>59</v>
      </c>
      <c r="I1400" s="52" t="s">
        <v>1633</v>
      </c>
    </row>
    <row r="1401" spans="1:9" ht="28" x14ac:dyDescent="0.35">
      <c r="A1401" s="33" t="s">
        <v>3638</v>
      </c>
      <c r="B1401" s="36">
        <v>2011</v>
      </c>
      <c r="C1401" s="30" t="s">
        <v>2197</v>
      </c>
      <c r="D1401" s="36">
        <v>15</v>
      </c>
      <c r="E1401" s="37" t="s">
        <v>2740</v>
      </c>
      <c r="F1401" s="30" t="s">
        <v>4059</v>
      </c>
      <c r="G1401" s="37" t="s">
        <v>58</v>
      </c>
      <c r="H1401" s="37" t="s">
        <v>59</v>
      </c>
      <c r="I1401" s="53" t="s">
        <v>1633</v>
      </c>
    </row>
    <row r="1402" spans="1:9" x14ac:dyDescent="0.35">
      <c r="A1402" s="46" t="s">
        <v>3637</v>
      </c>
      <c r="B1402" s="47">
        <v>2021</v>
      </c>
      <c r="C1402" s="48" t="s">
        <v>2197</v>
      </c>
      <c r="D1402" s="49">
        <v>8</v>
      </c>
      <c r="E1402" s="44" t="s">
        <v>3859</v>
      </c>
      <c r="F1402" s="24" t="s">
        <v>4059</v>
      </c>
      <c r="G1402" s="45" t="s">
        <v>58</v>
      </c>
      <c r="H1402" s="45" t="s">
        <v>59</v>
      </c>
      <c r="I1402" s="50" t="s">
        <v>1633</v>
      </c>
    </row>
    <row r="1403" spans="1:9" x14ac:dyDescent="0.35">
      <c r="A1403" s="38" t="s">
        <v>3637</v>
      </c>
      <c r="B1403" s="39">
        <v>2021</v>
      </c>
      <c r="C1403" s="40" t="s">
        <v>2197</v>
      </c>
      <c r="D1403" s="36">
        <v>12</v>
      </c>
      <c r="E1403" s="41" t="s">
        <v>219</v>
      </c>
      <c r="F1403" s="30" t="s">
        <v>4058</v>
      </c>
      <c r="G1403" s="42" t="s">
        <v>58</v>
      </c>
      <c r="H1403" s="42" t="s">
        <v>59</v>
      </c>
      <c r="I1403" s="43" t="s">
        <v>1633</v>
      </c>
    </row>
    <row r="1404" spans="1:9" ht="28" x14ac:dyDescent="0.35">
      <c r="A1404" s="34" t="s">
        <v>3637</v>
      </c>
      <c r="B1404" s="49">
        <v>2020</v>
      </c>
      <c r="C1404" s="24" t="s">
        <v>2196</v>
      </c>
      <c r="D1404" s="49">
        <v>1</v>
      </c>
      <c r="E1404" s="23" t="s">
        <v>73</v>
      </c>
      <c r="F1404" s="24" t="s">
        <v>4058</v>
      </c>
      <c r="G1404" s="23" t="s">
        <v>58</v>
      </c>
      <c r="H1404" s="23" t="s">
        <v>59</v>
      </c>
      <c r="I1404" s="52" t="s">
        <v>1633</v>
      </c>
    </row>
    <row r="1405" spans="1:9" ht="28" x14ac:dyDescent="0.35">
      <c r="A1405" s="33" t="s">
        <v>3637</v>
      </c>
      <c r="B1405" s="36">
        <v>2020</v>
      </c>
      <c r="C1405" s="30" t="s">
        <v>2197</v>
      </c>
      <c r="D1405" s="36">
        <v>6</v>
      </c>
      <c r="E1405" s="37" t="s">
        <v>199</v>
      </c>
      <c r="F1405" s="30" t="s">
        <v>4058</v>
      </c>
      <c r="G1405" s="37" t="s">
        <v>58</v>
      </c>
      <c r="H1405" s="37" t="s">
        <v>59</v>
      </c>
      <c r="I1405" s="53" t="s">
        <v>1633</v>
      </c>
    </row>
    <row r="1406" spans="1:9" ht="28" x14ac:dyDescent="0.35">
      <c r="A1406" s="34" t="s">
        <v>3637</v>
      </c>
      <c r="B1406" s="49">
        <v>2019</v>
      </c>
      <c r="C1406" s="24" t="s">
        <v>2198</v>
      </c>
      <c r="D1406" s="49">
        <v>27</v>
      </c>
      <c r="E1406" s="23" t="s">
        <v>73</v>
      </c>
      <c r="F1406" s="24" t="s">
        <v>4058</v>
      </c>
      <c r="G1406" s="23" t="s">
        <v>58</v>
      </c>
      <c r="H1406" s="23" t="s">
        <v>59</v>
      </c>
      <c r="I1406" s="52" t="s">
        <v>1633</v>
      </c>
    </row>
    <row r="1407" spans="1:9" ht="28" x14ac:dyDescent="0.35">
      <c r="A1407" s="33" t="s">
        <v>3637</v>
      </c>
      <c r="B1407" s="36">
        <v>2019</v>
      </c>
      <c r="C1407" s="30" t="s">
        <v>2196</v>
      </c>
      <c r="D1407" s="36">
        <v>4</v>
      </c>
      <c r="E1407" s="37" t="s">
        <v>2759</v>
      </c>
      <c r="F1407" s="30" t="s">
        <v>4058</v>
      </c>
      <c r="G1407" s="37" t="s">
        <v>58</v>
      </c>
      <c r="H1407" s="37" t="s">
        <v>59</v>
      </c>
      <c r="I1407" s="53" t="s">
        <v>1633</v>
      </c>
    </row>
    <row r="1408" spans="1:9" ht="28" x14ac:dyDescent="0.35">
      <c r="A1408" s="34" t="s">
        <v>3637</v>
      </c>
      <c r="B1408" s="49">
        <v>2018</v>
      </c>
      <c r="C1408" s="24" t="s">
        <v>2198</v>
      </c>
      <c r="D1408" s="49">
        <v>21</v>
      </c>
      <c r="E1408" s="23" t="s">
        <v>527</v>
      </c>
      <c r="F1408" s="24" t="s">
        <v>4058</v>
      </c>
      <c r="G1408" s="23" t="s">
        <v>58</v>
      </c>
      <c r="H1408" s="23" t="s">
        <v>59</v>
      </c>
      <c r="I1408" s="52" t="s">
        <v>1633</v>
      </c>
    </row>
    <row r="1409" spans="1:9" ht="28" x14ac:dyDescent="0.35">
      <c r="A1409" s="33" t="s">
        <v>3637</v>
      </c>
      <c r="B1409" s="36">
        <v>2017</v>
      </c>
      <c r="C1409" s="30" t="s">
        <v>2197</v>
      </c>
      <c r="D1409" s="36">
        <v>16</v>
      </c>
      <c r="E1409" s="37" t="s">
        <v>2737</v>
      </c>
      <c r="F1409" s="30" t="s">
        <v>4058</v>
      </c>
      <c r="G1409" s="37" t="s">
        <v>58</v>
      </c>
      <c r="H1409" s="37" t="s">
        <v>59</v>
      </c>
      <c r="I1409" s="53" t="s">
        <v>1633</v>
      </c>
    </row>
    <row r="1410" spans="1:9" ht="28" x14ac:dyDescent="0.35">
      <c r="A1410" s="34" t="s">
        <v>3637</v>
      </c>
      <c r="B1410" s="49">
        <v>2016</v>
      </c>
      <c r="C1410" s="24" t="s">
        <v>2198</v>
      </c>
      <c r="D1410" s="49">
        <v>22</v>
      </c>
      <c r="E1410" s="23" t="s">
        <v>2745</v>
      </c>
      <c r="F1410" s="24" t="s">
        <v>4058</v>
      </c>
      <c r="G1410" s="23" t="s">
        <v>58</v>
      </c>
      <c r="H1410" s="23" t="s">
        <v>59</v>
      </c>
      <c r="I1410" s="52" t="s">
        <v>1633</v>
      </c>
    </row>
    <row r="1411" spans="1:9" ht="28" x14ac:dyDescent="0.35">
      <c r="A1411" s="33" t="s">
        <v>3637</v>
      </c>
      <c r="B1411" s="36">
        <v>2015</v>
      </c>
      <c r="C1411" s="30" t="s">
        <v>2198</v>
      </c>
      <c r="D1411" s="36">
        <v>17</v>
      </c>
      <c r="E1411" s="37" t="s">
        <v>2755</v>
      </c>
      <c r="F1411" s="30" t="s">
        <v>4058</v>
      </c>
      <c r="G1411" s="37" t="s">
        <v>58</v>
      </c>
      <c r="H1411" s="37" t="s">
        <v>59</v>
      </c>
      <c r="I1411" s="53" t="s">
        <v>1633</v>
      </c>
    </row>
    <row r="1412" spans="1:9" ht="28" x14ac:dyDescent="0.35">
      <c r="A1412" s="34" t="s">
        <v>3637</v>
      </c>
      <c r="B1412" s="49">
        <v>2014</v>
      </c>
      <c r="C1412" s="24" t="s">
        <v>2198</v>
      </c>
      <c r="D1412" s="49">
        <v>16</v>
      </c>
      <c r="E1412" s="23" t="s">
        <v>1146</v>
      </c>
      <c r="F1412" s="24" t="s">
        <v>4058</v>
      </c>
      <c r="G1412" s="23" t="s">
        <v>58</v>
      </c>
      <c r="H1412" s="23" t="s">
        <v>59</v>
      </c>
      <c r="I1412" s="52" t="s">
        <v>1633</v>
      </c>
    </row>
    <row r="1413" spans="1:9" ht="28" x14ac:dyDescent="0.35">
      <c r="A1413" s="33" t="s">
        <v>3637</v>
      </c>
      <c r="B1413" s="36">
        <v>2014</v>
      </c>
      <c r="C1413" s="30" t="s">
        <v>2197</v>
      </c>
      <c r="D1413" s="36">
        <v>10</v>
      </c>
      <c r="E1413" s="37" t="s">
        <v>1145</v>
      </c>
      <c r="F1413" s="30" t="s">
        <v>4058</v>
      </c>
      <c r="G1413" s="37" t="s">
        <v>58</v>
      </c>
      <c r="H1413" s="37" t="s">
        <v>59</v>
      </c>
      <c r="I1413" s="53" t="s">
        <v>1633</v>
      </c>
    </row>
    <row r="1414" spans="1:9" ht="28" x14ac:dyDescent="0.35">
      <c r="A1414" s="34" t="s">
        <v>3637</v>
      </c>
      <c r="B1414" s="49">
        <v>2013</v>
      </c>
      <c r="C1414" s="24" t="s">
        <v>2198</v>
      </c>
      <c r="D1414" s="49">
        <v>21</v>
      </c>
      <c r="E1414" s="23" t="s">
        <v>1433</v>
      </c>
      <c r="F1414" s="24" t="s">
        <v>4059</v>
      </c>
      <c r="G1414" s="23" t="s">
        <v>58</v>
      </c>
      <c r="H1414" s="23" t="s">
        <v>59</v>
      </c>
      <c r="I1414" s="52" t="s">
        <v>1633</v>
      </c>
    </row>
    <row r="1415" spans="1:9" ht="28" x14ac:dyDescent="0.35">
      <c r="A1415" s="33" t="s">
        <v>3637</v>
      </c>
      <c r="B1415" s="36">
        <v>2011</v>
      </c>
      <c r="C1415" s="30" t="s">
        <v>2198</v>
      </c>
      <c r="D1415" s="36">
        <v>28</v>
      </c>
      <c r="E1415" s="37" t="s">
        <v>3709</v>
      </c>
      <c r="F1415" s="30" t="s">
        <v>4058</v>
      </c>
      <c r="G1415" s="37" t="s">
        <v>58</v>
      </c>
      <c r="H1415" s="37" t="s">
        <v>59</v>
      </c>
      <c r="I1415" s="53" t="s">
        <v>1633</v>
      </c>
    </row>
    <row r="1416" spans="1:9" ht="28" x14ac:dyDescent="0.35">
      <c r="A1416" s="34" t="s">
        <v>3637</v>
      </c>
      <c r="B1416" s="49">
        <v>2011</v>
      </c>
      <c r="C1416" s="24" t="s">
        <v>2198</v>
      </c>
      <c r="D1416" s="49">
        <v>29</v>
      </c>
      <c r="E1416" s="23" t="s">
        <v>2742</v>
      </c>
      <c r="F1416" s="24" t="s">
        <v>4058</v>
      </c>
      <c r="G1416" s="23" t="s">
        <v>58</v>
      </c>
      <c r="H1416" s="23" t="s">
        <v>59</v>
      </c>
      <c r="I1416" s="52" t="s">
        <v>1633</v>
      </c>
    </row>
    <row r="1417" spans="1:9" x14ac:dyDescent="0.35">
      <c r="A1417" s="38" t="s">
        <v>3642</v>
      </c>
      <c r="B1417" s="39">
        <v>2021</v>
      </c>
      <c r="C1417" s="40" t="s">
        <v>2198</v>
      </c>
      <c r="D1417" s="36">
        <v>26</v>
      </c>
      <c r="E1417" s="41" t="s">
        <v>3936</v>
      </c>
      <c r="F1417" s="30" t="s">
        <v>4058</v>
      </c>
      <c r="G1417" s="42" t="s">
        <v>4038</v>
      </c>
      <c r="H1417" s="42" t="s">
        <v>105</v>
      </c>
      <c r="I1417" s="43" t="s">
        <v>1633</v>
      </c>
    </row>
    <row r="1418" spans="1:9" x14ac:dyDescent="0.35">
      <c r="A1418" s="34" t="s">
        <v>3642</v>
      </c>
      <c r="B1418" s="49">
        <v>2020</v>
      </c>
      <c r="C1418" s="24" t="s">
        <v>2197</v>
      </c>
      <c r="D1418" s="49">
        <v>9</v>
      </c>
      <c r="E1418" s="45" t="s">
        <v>270</v>
      </c>
      <c r="F1418" s="24" t="s">
        <v>4058</v>
      </c>
      <c r="G1418" s="45" t="s">
        <v>2098</v>
      </c>
      <c r="H1418" s="45" t="s">
        <v>105</v>
      </c>
      <c r="I1418" s="52" t="s">
        <v>1633</v>
      </c>
    </row>
    <row r="1419" spans="1:9" x14ac:dyDescent="0.35">
      <c r="A1419" s="33" t="s">
        <v>3638</v>
      </c>
      <c r="B1419" s="36">
        <v>2008</v>
      </c>
      <c r="C1419" s="30" t="s">
        <v>2197</v>
      </c>
      <c r="D1419" s="36">
        <v>6</v>
      </c>
      <c r="E1419" s="42" t="s">
        <v>2067</v>
      </c>
      <c r="F1419" s="30" t="s">
        <v>4058</v>
      </c>
      <c r="G1419" s="42" t="s">
        <v>2098</v>
      </c>
      <c r="H1419" s="42" t="s">
        <v>105</v>
      </c>
      <c r="I1419" s="53" t="s">
        <v>1633</v>
      </c>
    </row>
    <row r="1420" spans="1:9" x14ac:dyDescent="0.35">
      <c r="A1420" s="34" t="s">
        <v>3638</v>
      </c>
      <c r="B1420" s="49">
        <v>2016</v>
      </c>
      <c r="C1420" s="24" t="s">
        <v>2196</v>
      </c>
      <c r="D1420" s="49">
        <v>1</v>
      </c>
      <c r="E1420" s="23" t="s">
        <v>2764</v>
      </c>
      <c r="F1420" s="24" t="s">
        <v>4058</v>
      </c>
      <c r="G1420" s="23" t="s">
        <v>1597</v>
      </c>
      <c r="H1420" s="23" t="s">
        <v>105</v>
      </c>
      <c r="I1420" s="52" t="s">
        <v>1633</v>
      </c>
    </row>
    <row r="1421" spans="1:9" x14ac:dyDescent="0.35">
      <c r="A1421" s="33" t="s">
        <v>3642</v>
      </c>
      <c r="B1421" s="36">
        <v>2010</v>
      </c>
      <c r="C1421" s="30" t="s">
        <v>2196</v>
      </c>
      <c r="D1421" s="36">
        <v>3</v>
      </c>
      <c r="E1421" s="42" t="s">
        <v>2765</v>
      </c>
      <c r="F1421" s="30" t="s">
        <v>4059</v>
      </c>
      <c r="G1421" s="42" t="s">
        <v>2130</v>
      </c>
      <c r="H1421" s="42" t="s">
        <v>105</v>
      </c>
      <c r="I1421" s="53" t="s">
        <v>1633</v>
      </c>
    </row>
    <row r="1422" spans="1:9" x14ac:dyDescent="0.35">
      <c r="A1422" s="34" t="s">
        <v>3637</v>
      </c>
      <c r="B1422" s="49">
        <v>2020</v>
      </c>
      <c r="C1422" s="24" t="s">
        <v>2197</v>
      </c>
      <c r="D1422" s="49">
        <v>11</v>
      </c>
      <c r="E1422" s="44" t="s">
        <v>204</v>
      </c>
      <c r="F1422" s="24" t="s">
        <v>4058</v>
      </c>
      <c r="G1422" s="44" t="s">
        <v>466</v>
      </c>
      <c r="H1422" s="44" t="s">
        <v>105</v>
      </c>
      <c r="I1422" s="52" t="s">
        <v>1633</v>
      </c>
    </row>
    <row r="1423" spans="1:9" x14ac:dyDescent="0.35">
      <c r="A1423" s="33" t="s">
        <v>3635</v>
      </c>
      <c r="B1423" s="36">
        <v>2019</v>
      </c>
      <c r="C1423" s="30" t="s">
        <v>2197</v>
      </c>
      <c r="D1423" s="36">
        <v>11</v>
      </c>
      <c r="E1423" s="37" t="s">
        <v>2766</v>
      </c>
      <c r="F1423" s="30" t="s">
        <v>4058</v>
      </c>
      <c r="G1423" s="37" t="s">
        <v>2139</v>
      </c>
      <c r="H1423" s="37" t="s">
        <v>105</v>
      </c>
      <c r="I1423" s="53" t="s">
        <v>1633</v>
      </c>
    </row>
    <row r="1424" spans="1:9" x14ac:dyDescent="0.35">
      <c r="A1424" s="34" t="s">
        <v>3642</v>
      </c>
      <c r="B1424" s="49">
        <v>2019</v>
      </c>
      <c r="C1424" s="24" t="s">
        <v>2196</v>
      </c>
      <c r="D1424" s="49">
        <v>5</v>
      </c>
      <c r="E1424" s="23" t="s">
        <v>2767</v>
      </c>
      <c r="F1424" s="24" t="s">
        <v>4058</v>
      </c>
      <c r="G1424" s="23" t="s">
        <v>469</v>
      </c>
      <c r="H1424" s="23" t="s">
        <v>41</v>
      </c>
      <c r="I1424" s="52" t="s">
        <v>1633</v>
      </c>
    </row>
    <row r="1425" spans="1:9" x14ac:dyDescent="0.35">
      <c r="A1425" s="33" t="s">
        <v>3637</v>
      </c>
      <c r="B1425" s="36">
        <v>2020</v>
      </c>
      <c r="C1425" s="30" t="s">
        <v>2198</v>
      </c>
      <c r="D1425" s="36">
        <v>24</v>
      </c>
      <c r="E1425" s="41" t="s">
        <v>219</v>
      </c>
      <c r="F1425" s="30" t="s">
        <v>4058</v>
      </c>
      <c r="G1425" s="41" t="s">
        <v>469</v>
      </c>
      <c r="H1425" s="41" t="s">
        <v>41</v>
      </c>
      <c r="I1425" s="53" t="s">
        <v>1633</v>
      </c>
    </row>
    <row r="1426" spans="1:9" x14ac:dyDescent="0.35">
      <c r="A1426" s="34" t="s">
        <v>3639</v>
      </c>
      <c r="B1426" s="49">
        <v>2011</v>
      </c>
      <c r="C1426" s="24" t="s">
        <v>2196</v>
      </c>
      <c r="D1426" s="49">
        <v>4</v>
      </c>
      <c r="E1426" s="56" t="s">
        <v>2665</v>
      </c>
      <c r="F1426" s="24" t="s">
        <v>4058</v>
      </c>
      <c r="G1426" s="56"/>
      <c r="H1426" s="56"/>
      <c r="I1426" s="52" t="s">
        <v>1633</v>
      </c>
    </row>
    <row r="1427" spans="1:9" x14ac:dyDescent="0.35">
      <c r="A1427" s="38" t="s">
        <v>3634</v>
      </c>
      <c r="B1427" s="39">
        <v>2021</v>
      </c>
      <c r="C1427" s="40" t="s">
        <v>2197</v>
      </c>
      <c r="D1427" s="36">
        <v>8</v>
      </c>
      <c r="E1427" s="41" t="s">
        <v>3778</v>
      </c>
      <c r="F1427" s="30" t="s">
        <v>4058</v>
      </c>
      <c r="G1427" s="42" t="s">
        <v>63</v>
      </c>
      <c r="H1427" s="42" t="s">
        <v>64</v>
      </c>
      <c r="I1427" s="43" t="s">
        <v>65</v>
      </c>
    </row>
    <row r="1428" spans="1:9" x14ac:dyDescent="0.35">
      <c r="A1428" s="34" t="s">
        <v>3634</v>
      </c>
      <c r="B1428" s="49">
        <v>2019</v>
      </c>
      <c r="C1428" s="24" t="s">
        <v>2198</v>
      </c>
      <c r="D1428" s="49">
        <v>18</v>
      </c>
      <c r="E1428" s="23" t="s">
        <v>2770</v>
      </c>
      <c r="F1428" s="24" t="s">
        <v>4059</v>
      </c>
      <c r="G1428" s="23" t="s">
        <v>63</v>
      </c>
      <c r="H1428" s="23" t="s">
        <v>64</v>
      </c>
      <c r="I1428" s="52" t="s">
        <v>65</v>
      </c>
    </row>
    <row r="1429" spans="1:9" x14ac:dyDescent="0.35">
      <c r="A1429" s="33" t="s">
        <v>3634</v>
      </c>
      <c r="B1429" s="36">
        <v>2018</v>
      </c>
      <c r="C1429" s="30" t="s">
        <v>2198</v>
      </c>
      <c r="D1429" s="36">
        <v>28</v>
      </c>
      <c r="E1429" s="42" t="s">
        <v>690</v>
      </c>
      <c r="F1429" s="30" t="s">
        <v>4058</v>
      </c>
      <c r="G1429" s="42" t="s">
        <v>63</v>
      </c>
      <c r="H1429" s="42" t="s">
        <v>64</v>
      </c>
      <c r="I1429" s="53" t="s">
        <v>65</v>
      </c>
    </row>
    <row r="1430" spans="1:9" x14ac:dyDescent="0.35">
      <c r="A1430" s="34" t="s">
        <v>3634</v>
      </c>
      <c r="B1430" s="49">
        <v>2018</v>
      </c>
      <c r="C1430" s="24" t="s">
        <v>2197</v>
      </c>
      <c r="D1430" s="49">
        <v>15</v>
      </c>
      <c r="E1430" s="45" t="s">
        <v>673</v>
      </c>
      <c r="F1430" s="24" t="s">
        <v>4059</v>
      </c>
      <c r="G1430" s="45" t="s">
        <v>63</v>
      </c>
      <c r="H1430" s="45" t="s">
        <v>64</v>
      </c>
      <c r="I1430" s="52" t="s">
        <v>65</v>
      </c>
    </row>
    <row r="1431" spans="1:9" x14ac:dyDescent="0.35">
      <c r="A1431" s="33" t="s">
        <v>3634</v>
      </c>
      <c r="B1431" s="36">
        <v>2016</v>
      </c>
      <c r="C1431" s="30" t="s">
        <v>2198</v>
      </c>
      <c r="D1431" s="36">
        <v>24</v>
      </c>
      <c r="E1431" s="37" t="s">
        <v>2777</v>
      </c>
      <c r="F1431" s="30" t="s">
        <v>4058</v>
      </c>
      <c r="G1431" s="37" t="s">
        <v>63</v>
      </c>
      <c r="H1431" s="37" t="s">
        <v>64</v>
      </c>
      <c r="I1431" s="53" t="s">
        <v>65</v>
      </c>
    </row>
    <row r="1432" spans="1:9" x14ac:dyDescent="0.35">
      <c r="A1432" s="34" t="s">
        <v>3634</v>
      </c>
      <c r="B1432" s="49">
        <v>2016</v>
      </c>
      <c r="C1432" s="24" t="s">
        <v>2196</v>
      </c>
      <c r="D1432" s="49">
        <v>5</v>
      </c>
      <c r="E1432" s="23" t="s">
        <v>2776</v>
      </c>
      <c r="F1432" s="24" t="s">
        <v>4058</v>
      </c>
      <c r="G1432" s="23" t="s">
        <v>63</v>
      </c>
      <c r="H1432" s="23" t="s">
        <v>64</v>
      </c>
      <c r="I1432" s="52" t="s">
        <v>65</v>
      </c>
    </row>
    <row r="1433" spans="1:9" x14ac:dyDescent="0.35">
      <c r="A1433" s="33" t="s">
        <v>3634</v>
      </c>
      <c r="B1433" s="36">
        <v>2015</v>
      </c>
      <c r="C1433" s="30" t="s">
        <v>2197</v>
      </c>
      <c r="D1433" s="36">
        <v>7</v>
      </c>
      <c r="E1433" s="37" t="s">
        <v>2786</v>
      </c>
      <c r="F1433" s="30" t="s">
        <v>4058</v>
      </c>
      <c r="G1433" s="37" t="s">
        <v>1475</v>
      </c>
      <c r="H1433" s="37" t="s">
        <v>64</v>
      </c>
      <c r="I1433" s="53" t="s">
        <v>65</v>
      </c>
    </row>
    <row r="1434" spans="1:9" x14ac:dyDescent="0.35">
      <c r="A1434" s="34" t="s">
        <v>3634</v>
      </c>
      <c r="B1434" s="49">
        <v>2014</v>
      </c>
      <c r="C1434" s="24" t="s">
        <v>2196</v>
      </c>
      <c r="D1434" s="49">
        <v>2</v>
      </c>
      <c r="E1434" s="32" t="s">
        <v>1163</v>
      </c>
      <c r="F1434" s="24" t="s">
        <v>4058</v>
      </c>
      <c r="G1434" s="32" t="s">
        <v>63</v>
      </c>
      <c r="H1434" s="32" t="s">
        <v>64</v>
      </c>
      <c r="I1434" s="52" t="s">
        <v>65</v>
      </c>
    </row>
    <row r="1435" spans="1:9" x14ac:dyDescent="0.35">
      <c r="A1435" s="33" t="s">
        <v>3634</v>
      </c>
      <c r="B1435" s="36">
        <v>2014</v>
      </c>
      <c r="C1435" s="30" t="s">
        <v>2197</v>
      </c>
      <c r="D1435" s="36">
        <v>6</v>
      </c>
      <c r="E1435" s="29" t="s">
        <v>815</v>
      </c>
      <c r="F1435" s="30" t="s">
        <v>4058</v>
      </c>
      <c r="G1435" s="29" t="s">
        <v>63</v>
      </c>
      <c r="H1435" s="29" t="s">
        <v>64</v>
      </c>
      <c r="I1435" s="53" t="s">
        <v>65</v>
      </c>
    </row>
    <row r="1436" spans="1:9" x14ac:dyDescent="0.35">
      <c r="A1436" s="34" t="s">
        <v>3634</v>
      </c>
      <c r="B1436" s="49">
        <v>2013</v>
      </c>
      <c r="C1436" s="24" t="s">
        <v>2198</v>
      </c>
      <c r="D1436" s="49">
        <v>29</v>
      </c>
      <c r="E1436" s="32" t="s">
        <v>1163</v>
      </c>
      <c r="F1436" s="24" t="s">
        <v>4058</v>
      </c>
      <c r="G1436" s="32" t="s">
        <v>63</v>
      </c>
      <c r="H1436" s="32" t="s">
        <v>64</v>
      </c>
      <c r="I1436" s="52" t="s">
        <v>65</v>
      </c>
    </row>
    <row r="1437" spans="1:9" x14ac:dyDescent="0.35">
      <c r="A1437" s="33" t="s">
        <v>3634</v>
      </c>
      <c r="B1437" s="36">
        <v>2013</v>
      </c>
      <c r="C1437" s="30" t="s">
        <v>2198</v>
      </c>
      <c r="D1437" s="36">
        <v>20</v>
      </c>
      <c r="E1437" s="29" t="s">
        <v>1162</v>
      </c>
      <c r="F1437" s="30" t="s">
        <v>4059</v>
      </c>
      <c r="G1437" s="29" t="s">
        <v>63</v>
      </c>
      <c r="H1437" s="29" t="s">
        <v>64</v>
      </c>
      <c r="I1437" s="53" t="s">
        <v>65</v>
      </c>
    </row>
    <row r="1438" spans="1:9" x14ac:dyDescent="0.35">
      <c r="A1438" s="34" t="s">
        <v>3634</v>
      </c>
      <c r="B1438" s="49">
        <v>2012</v>
      </c>
      <c r="C1438" s="24" t="s">
        <v>2198</v>
      </c>
      <c r="D1438" s="49">
        <v>16</v>
      </c>
      <c r="E1438" s="23" t="s">
        <v>2783</v>
      </c>
      <c r="F1438" s="24" t="s">
        <v>4058</v>
      </c>
      <c r="G1438" s="23" t="s">
        <v>63</v>
      </c>
      <c r="H1438" s="23" t="s">
        <v>64</v>
      </c>
      <c r="I1438" s="52" t="s">
        <v>65</v>
      </c>
    </row>
    <row r="1439" spans="1:9" x14ac:dyDescent="0.35">
      <c r="A1439" s="33" t="s">
        <v>3634</v>
      </c>
      <c r="B1439" s="36">
        <v>2009</v>
      </c>
      <c r="C1439" s="30" t="s">
        <v>2197</v>
      </c>
      <c r="D1439" s="36">
        <v>15</v>
      </c>
      <c r="E1439" s="42" t="s">
        <v>1747</v>
      </c>
      <c r="F1439" s="30" t="s">
        <v>4059</v>
      </c>
      <c r="G1439" s="42" t="s">
        <v>63</v>
      </c>
      <c r="H1439" s="42" t="s">
        <v>64</v>
      </c>
      <c r="I1439" s="53" t="s">
        <v>65</v>
      </c>
    </row>
    <row r="1440" spans="1:9" x14ac:dyDescent="0.35">
      <c r="A1440" s="34" t="s">
        <v>3635</v>
      </c>
      <c r="B1440" s="49">
        <v>2016</v>
      </c>
      <c r="C1440" s="24" t="s">
        <v>2198</v>
      </c>
      <c r="D1440" s="49">
        <v>28</v>
      </c>
      <c r="E1440" s="23" t="s">
        <v>2775</v>
      </c>
      <c r="F1440" s="24" t="s">
        <v>4059</v>
      </c>
      <c r="G1440" s="23" t="s">
        <v>63</v>
      </c>
      <c r="H1440" s="23" t="s">
        <v>64</v>
      </c>
      <c r="I1440" s="52" t="s">
        <v>65</v>
      </c>
    </row>
    <row r="1441" spans="1:9" x14ac:dyDescent="0.35">
      <c r="A1441" s="33" t="s">
        <v>3635</v>
      </c>
      <c r="B1441" s="36">
        <v>2015</v>
      </c>
      <c r="C1441" s="30" t="s">
        <v>2198</v>
      </c>
      <c r="D1441" s="36">
        <v>19</v>
      </c>
      <c r="E1441" s="37" t="s">
        <v>2787</v>
      </c>
      <c r="F1441" s="30" t="s">
        <v>4059</v>
      </c>
      <c r="G1441" s="37" t="s">
        <v>1475</v>
      </c>
      <c r="H1441" s="37" t="s">
        <v>64</v>
      </c>
      <c r="I1441" s="53" t="s">
        <v>65</v>
      </c>
    </row>
    <row r="1442" spans="1:9" x14ac:dyDescent="0.35">
      <c r="A1442" s="34" t="s">
        <v>3635</v>
      </c>
      <c r="B1442" s="49">
        <v>2013</v>
      </c>
      <c r="C1442" s="24" t="s">
        <v>2198</v>
      </c>
      <c r="D1442" s="49">
        <v>27</v>
      </c>
      <c r="E1442" s="32" t="s">
        <v>1161</v>
      </c>
      <c r="F1442" s="24" t="s">
        <v>4058</v>
      </c>
      <c r="G1442" s="32" t="s">
        <v>63</v>
      </c>
      <c r="H1442" s="32" t="s">
        <v>64</v>
      </c>
      <c r="I1442" s="52" t="s">
        <v>65</v>
      </c>
    </row>
    <row r="1443" spans="1:9" x14ac:dyDescent="0.35">
      <c r="A1443" s="33" t="s">
        <v>3635</v>
      </c>
      <c r="B1443" s="36">
        <v>2013</v>
      </c>
      <c r="C1443" s="30" t="s">
        <v>2198</v>
      </c>
      <c r="D1443" s="36">
        <v>19</v>
      </c>
      <c r="E1443" s="29" t="s">
        <v>1160</v>
      </c>
      <c r="F1443" s="30" t="s">
        <v>4058</v>
      </c>
      <c r="G1443" s="29" t="s">
        <v>63</v>
      </c>
      <c r="H1443" s="29" t="s">
        <v>64</v>
      </c>
      <c r="I1443" s="53" t="s">
        <v>65</v>
      </c>
    </row>
    <row r="1444" spans="1:9" x14ac:dyDescent="0.35">
      <c r="A1444" s="34" t="s">
        <v>3636</v>
      </c>
      <c r="B1444" s="49">
        <v>2018</v>
      </c>
      <c r="C1444" s="24" t="s">
        <v>2198</v>
      </c>
      <c r="D1444" s="49">
        <v>25</v>
      </c>
      <c r="E1444" s="45" t="s">
        <v>573</v>
      </c>
      <c r="F1444" s="24" t="s">
        <v>4058</v>
      </c>
      <c r="G1444" s="45" t="s">
        <v>63</v>
      </c>
      <c r="H1444" s="45" t="s">
        <v>64</v>
      </c>
      <c r="I1444" s="52" t="s">
        <v>65</v>
      </c>
    </row>
    <row r="1445" spans="1:9" x14ac:dyDescent="0.35">
      <c r="A1445" s="33" t="s">
        <v>3636</v>
      </c>
      <c r="B1445" s="36">
        <v>2016</v>
      </c>
      <c r="C1445" s="30" t="s">
        <v>2198</v>
      </c>
      <c r="D1445" s="36">
        <v>24</v>
      </c>
      <c r="E1445" s="37" t="s">
        <v>2774</v>
      </c>
      <c r="F1445" s="30" t="s">
        <v>4058</v>
      </c>
      <c r="G1445" s="37" t="s">
        <v>63</v>
      </c>
      <c r="H1445" s="37" t="s">
        <v>64</v>
      </c>
      <c r="I1445" s="53" t="s">
        <v>65</v>
      </c>
    </row>
    <row r="1446" spans="1:9" x14ac:dyDescent="0.35">
      <c r="A1446" s="34" t="s">
        <v>3636</v>
      </c>
      <c r="B1446" s="49">
        <v>2009</v>
      </c>
      <c r="C1446" s="24" t="s">
        <v>2198</v>
      </c>
      <c r="D1446" s="49">
        <v>23</v>
      </c>
      <c r="E1446" s="45" t="s">
        <v>1700</v>
      </c>
      <c r="F1446" s="24" t="s">
        <v>4058</v>
      </c>
      <c r="G1446" s="45" t="s">
        <v>63</v>
      </c>
      <c r="H1446" s="45" t="s">
        <v>64</v>
      </c>
      <c r="I1446" s="52" t="s">
        <v>65</v>
      </c>
    </row>
    <row r="1447" spans="1:9" x14ac:dyDescent="0.35">
      <c r="A1447" s="33" t="s">
        <v>3641</v>
      </c>
      <c r="B1447" s="36">
        <v>2020</v>
      </c>
      <c r="C1447" s="30" t="s">
        <v>2197</v>
      </c>
      <c r="D1447" s="36">
        <v>9</v>
      </c>
      <c r="E1447" s="41" t="s">
        <v>163</v>
      </c>
      <c r="F1447" s="30" t="s">
        <v>4058</v>
      </c>
      <c r="G1447" s="41" t="s">
        <v>63</v>
      </c>
      <c r="H1447" s="41" t="s">
        <v>64</v>
      </c>
      <c r="I1447" s="53" t="s">
        <v>65</v>
      </c>
    </row>
    <row r="1448" spans="1:9" x14ac:dyDescent="0.35">
      <c r="A1448" s="34" t="s">
        <v>3641</v>
      </c>
      <c r="B1448" s="49">
        <v>2019</v>
      </c>
      <c r="C1448" s="24" t="s">
        <v>2198</v>
      </c>
      <c r="D1448" s="49">
        <v>24</v>
      </c>
      <c r="E1448" s="23" t="s">
        <v>163</v>
      </c>
      <c r="F1448" s="24" t="s">
        <v>4058</v>
      </c>
      <c r="G1448" s="23" t="s">
        <v>63</v>
      </c>
      <c r="H1448" s="23" t="s">
        <v>64</v>
      </c>
      <c r="I1448" s="52" t="s">
        <v>65</v>
      </c>
    </row>
    <row r="1449" spans="1:9" x14ac:dyDescent="0.35">
      <c r="A1449" s="33" t="s">
        <v>3641</v>
      </c>
      <c r="B1449" s="36">
        <v>2018</v>
      </c>
      <c r="C1449" s="30" t="s">
        <v>2197</v>
      </c>
      <c r="D1449" s="36">
        <v>11</v>
      </c>
      <c r="E1449" s="42" t="s">
        <v>706</v>
      </c>
      <c r="F1449" s="30" t="s">
        <v>4059</v>
      </c>
      <c r="G1449" s="42" t="s">
        <v>63</v>
      </c>
      <c r="H1449" s="42" t="s">
        <v>64</v>
      </c>
      <c r="I1449" s="53" t="s">
        <v>65</v>
      </c>
    </row>
    <row r="1450" spans="1:9" x14ac:dyDescent="0.35">
      <c r="A1450" s="34" t="s">
        <v>3641</v>
      </c>
      <c r="B1450" s="49">
        <v>2015</v>
      </c>
      <c r="C1450" s="24" t="s">
        <v>2198</v>
      </c>
      <c r="D1450" s="49">
        <v>25</v>
      </c>
      <c r="E1450" s="23" t="s">
        <v>2789</v>
      </c>
      <c r="F1450" s="24" t="s">
        <v>4059</v>
      </c>
      <c r="G1450" s="23" t="s">
        <v>1475</v>
      </c>
      <c r="H1450" s="23" t="s">
        <v>64</v>
      </c>
      <c r="I1450" s="52" t="s">
        <v>65</v>
      </c>
    </row>
    <row r="1451" spans="1:9" x14ac:dyDescent="0.35">
      <c r="A1451" s="33" t="s">
        <v>3641</v>
      </c>
      <c r="B1451" s="36">
        <v>2015</v>
      </c>
      <c r="C1451" s="30" t="s">
        <v>2197</v>
      </c>
      <c r="D1451" s="36">
        <v>11</v>
      </c>
      <c r="E1451" s="37" t="s">
        <v>2788</v>
      </c>
      <c r="F1451" s="30" t="s">
        <v>4058</v>
      </c>
      <c r="G1451" s="37" t="s">
        <v>1475</v>
      </c>
      <c r="H1451" s="37" t="s">
        <v>64</v>
      </c>
      <c r="I1451" s="53" t="s">
        <v>65</v>
      </c>
    </row>
    <row r="1452" spans="1:9" x14ac:dyDescent="0.35">
      <c r="A1452" s="34" t="s">
        <v>3641</v>
      </c>
      <c r="B1452" s="49">
        <v>2014</v>
      </c>
      <c r="C1452" s="24" t="s">
        <v>2198</v>
      </c>
      <c r="D1452" s="49">
        <v>24</v>
      </c>
      <c r="E1452" s="32" t="s">
        <v>817</v>
      </c>
      <c r="F1452" s="24" t="s">
        <v>4059</v>
      </c>
      <c r="G1452" s="32" t="s">
        <v>63</v>
      </c>
      <c r="H1452" s="32" t="s">
        <v>64</v>
      </c>
      <c r="I1452" s="52" t="s">
        <v>65</v>
      </c>
    </row>
    <row r="1453" spans="1:9" x14ac:dyDescent="0.35">
      <c r="A1453" s="33" t="s">
        <v>3641</v>
      </c>
      <c r="B1453" s="36">
        <v>2014</v>
      </c>
      <c r="C1453" s="30" t="s">
        <v>2196</v>
      </c>
      <c r="D1453" s="36">
        <v>2</v>
      </c>
      <c r="E1453" s="29" t="s">
        <v>816</v>
      </c>
      <c r="F1453" s="30" t="s">
        <v>4059</v>
      </c>
      <c r="G1453" s="29" t="s">
        <v>63</v>
      </c>
      <c r="H1453" s="29" t="s">
        <v>64</v>
      </c>
      <c r="I1453" s="53" t="s">
        <v>65</v>
      </c>
    </row>
    <row r="1454" spans="1:9" x14ac:dyDescent="0.35">
      <c r="A1454" s="34" t="s">
        <v>3641</v>
      </c>
      <c r="B1454" s="49">
        <v>2013</v>
      </c>
      <c r="C1454" s="24" t="s">
        <v>2197</v>
      </c>
      <c r="D1454" s="49">
        <v>9</v>
      </c>
      <c r="E1454" s="32" t="s">
        <v>816</v>
      </c>
      <c r="F1454" s="24" t="s">
        <v>4059</v>
      </c>
      <c r="G1454" s="32" t="s">
        <v>63</v>
      </c>
      <c r="H1454" s="32" t="s">
        <v>64</v>
      </c>
      <c r="I1454" s="52" t="s">
        <v>65</v>
      </c>
    </row>
    <row r="1455" spans="1:9" x14ac:dyDescent="0.35">
      <c r="A1455" s="33" t="s">
        <v>3641</v>
      </c>
      <c r="B1455" s="36">
        <v>2012</v>
      </c>
      <c r="C1455" s="30" t="s">
        <v>2197</v>
      </c>
      <c r="D1455" s="36">
        <v>11</v>
      </c>
      <c r="E1455" s="37" t="s">
        <v>2784</v>
      </c>
      <c r="F1455" s="30" t="s">
        <v>4058</v>
      </c>
      <c r="G1455" s="37" t="s">
        <v>63</v>
      </c>
      <c r="H1455" s="37" t="s">
        <v>64</v>
      </c>
      <c r="I1455" s="53" t="s">
        <v>65</v>
      </c>
    </row>
    <row r="1456" spans="1:9" x14ac:dyDescent="0.35">
      <c r="A1456" s="34" t="s">
        <v>3641</v>
      </c>
      <c r="B1456" s="49">
        <v>2010</v>
      </c>
      <c r="C1456" s="24" t="s">
        <v>2198</v>
      </c>
      <c r="D1456" s="49">
        <v>27</v>
      </c>
      <c r="E1456" s="45" t="s">
        <v>2791</v>
      </c>
      <c r="F1456" s="24" t="s">
        <v>4059</v>
      </c>
      <c r="G1456" s="45" t="s">
        <v>63</v>
      </c>
      <c r="H1456" s="45" t="s">
        <v>64</v>
      </c>
      <c r="I1456" s="52" t="s">
        <v>65</v>
      </c>
    </row>
    <row r="1457" spans="1:9" x14ac:dyDescent="0.35">
      <c r="A1457" s="33" t="s">
        <v>3641</v>
      </c>
      <c r="B1457" s="36">
        <v>2008</v>
      </c>
      <c r="C1457" s="30" t="s">
        <v>2198</v>
      </c>
      <c r="D1457" s="36">
        <v>30</v>
      </c>
      <c r="E1457" s="42" t="s">
        <v>1937</v>
      </c>
      <c r="F1457" s="30" t="s">
        <v>4058</v>
      </c>
      <c r="G1457" s="42" t="s">
        <v>63</v>
      </c>
      <c r="H1457" s="42" t="s">
        <v>64</v>
      </c>
      <c r="I1457" s="53" t="s">
        <v>65</v>
      </c>
    </row>
    <row r="1458" spans="1:9" x14ac:dyDescent="0.35">
      <c r="A1458" s="34" t="s">
        <v>3640</v>
      </c>
      <c r="B1458" s="49">
        <v>2020</v>
      </c>
      <c r="C1458" s="24" t="s">
        <v>2198</v>
      </c>
      <c r="D1458" s="49">
        <v>25</v>
      </c>
      <c r="E1458" s="44" t="s">
        <v>254</v>
      </c>
      <c r="F1458" s="24" t="s">
        <v>4058</v>
      </c>
      <c r="G1458" s="44" t="s">
        <v>63</v>
      </c>
      <c r="H1458" s="44" t="s">
        <v>64</v>
      </c>
      <c r="I1458" s="52" t="s">
        <v>65</v>
      </c>
    </row>
    <row r="1459" spans="1:9" x14ac:dyDescent="0.35">
      <c r="A1459" s="33" t="s">
        <v>3640</v>
      </c>
      <c r="B1459" s="36">
        <v>2020</v>
      </c>
      <c r="C1459" s="30" t="s">
        <v>2197</v>
      </c>
      <c r="D1459" s="36">
        <v>15</v>
      </c>
      <c r="E1459" s="41" t="s">
        <v>241</v>
      </c>
      <c r="F1459" s="30" t="s">
        <v>4058</v>
      </c>
      <c r="G1459" s="41" t="s">
        <v>63</v>
      </c>
      <c r="H1459" s="41" t="s">
        <v>64</v>
      </c>
      <c r="I1459" s="53" t="s">
        <v>65</v>
      </c>
    </row>
    <row r="1460" spans="1:9" x14ac:dyDescent="0.35">
      <c r="A1460" s="34" t="s">
        <v>3640</v>
      </c>
      <c r="B1460" s="49">
        <v>2019</v>
      </c>
      <c r="C1460" s="24" t="s">
        <v>2197</v>
      </c>
      <c r="D1460" s="49">
        <v>12</v>
      </c>
      <c r="E1460" s="23" t="s">
        <v>2772</v>
      </c>
      <c r="F1460" s="24" t="s">
        <v>4058</v>
      </c>
      <c r="G1460" s="23" t="s">
        <v>63</v>
      </c>
      <c r="H1460" s="23" t="s">
        <v>64</v>
      </c>
      <c r="I1460" s="52" t="s">
        <v>65</v>
      </c>
    </row>
    <row r="1461" spans="1:9" x14ac:dyDescent="0.35">
      <c r="A1461" s="33" t="s">
        <v>3640</v>
      </c>
      <c r="B1461" s="36">
        <v>2018</v>
      </c>
      <c r="C1461" s="30" t="s">
        <v>2198</v>
      </c>
      <c r="D1461" s="36">
        <v>25</v>
      </c>
      <c r="E1461" s="42" t="s">
        <v>799</v>
      </c>
      <c r="F1461" s="30" t="s">
        <v>4058</v>
      </c>
      <c r="G1461" s="42" t="s">
        <v>63</v>
      </c>
      <c r="H1461" s="42" t="s">
        <v>64</v>
      </c>
      <c r="I1461" s="53" t="s">
        <v>65</v>
      </c>
    </row>
    <row r="1462" spans="1:9" x14ac:dyDescent="0.35">
      <c r="A1462" s="34" t="s">
        <v>3640</v>
      </c>
      <c r="B1462" s="49">
        <v>2018</v>
      </c>
      <c r="C1462" s="24" t="s">
        <v>2197</v>
      </c>
      <c r="D1462" s="49">
        <v>12</v>
      </c>
      <c r="E1462" s="45" t="s">
        <v>782</v>
      </c>
      <c r="F1462" s="24" t="s">
        <v>4058</v>
      </c>
      <c r="G1462" s="45" t="s">
        <v>63</v>
      </c>
      <c r="H1462" s="45" t="s">
        <v>64</v>
      </c>
      <c r="I1462" s="52" t="s">
        <v>65</v>
      </c>
    </row>
    <row r="1463" spans="1:9" x14ac:dyDescent="0.35">
      <c r="A1463" s="33" t="s">
        <v>3640</v>
      </c>
      <c r="B1463" s="36">
        <v>2017</v>
      </c>
      <c r="C1463" s="30" t="s">
        <v>2198</v>
      </c>
      <c r="D1463" s="36">
        <v>26</v>
      </c>
      <c r="E1463" s="37" t="s">
        <v>2773</v>
      </c>
      <c r="F1463" s="30" t="s">
        <v>4058</v>
      </c>
      <c r="G1463" s="37" t="s">
        <v>63</v>
      </c>
      <c r="H1463" s="37" t="s">
        <v>64</v>
      </c>
      <c r="I1463" s="53" t="s">
        <v>65</v>
      </c>
    </row>
    <row r="1464" spans="1:9" x14ac:dyDescent="0.35">
      <c r="A1464" s="34" t="s">
        <v>3640</v>
      </c>
      <c r="B1464" s="49">
        <v>2016</v>
      </c>
      <c r="C1464" s="24" t="s">
        <v>2197</v>
      </c>
      <c r="D1464" s="49">
        <v>15</v>
      </c>
      <c r="E1464" s="23" t="s">
        <v>2780</v>
      </c>
      <c r="F1464" s="24" t="s">
        <v>4059</v>
      </c>
      <c r="G1464" s="23" t="s">
        <v>63</v>
      </c>
      <c r="H1464" s="23" t="s">
        <v>64</v>
      </c>
      <c r="I1464" s="52" t="s">
        <v>65</v>
      </c>
    </row>
    <row r="1465" spans="1:9" x14ac:dyDescent="0.35">
      <c r="A1465" s="33" t="s">
        <v>3640</v>
      </c>
      <c r="B1465" s="36">
        <v>2015</v>
      </c>
      <c r="C1465" s="30" t="s">
        <v>2198</v>
      </c>
      <c r="D1465" s="36">
        <v>20</v>
      </c>
      <c r="E1465" s="37" t="s">
        <v>2780</v>
      </c>
      <c r="F1465" s="30" t="s">
        <v>4059</v>
      </c>
      <c r="G1465" s="37" t="s">
        <v>1475</v>
      </c>
      <c r="H1465" s="37" t="s">
        <v>64</v>
      </c>
      <c r="I1465" s="53" t="s">
        <v>65</v>
      </c>
    </row>
    <row r="1466" spans="1:9" x14ac:dyDescent="0.35">
      <c r="A1466" s="34" t="s">
        <v>3640</v>
      </c>
      <c r="B1466" s="49">
        <v>2014</v>
      </c>
      <c r="C1466" s="24" t="s">
        <v>2196</v>
      </c>
      <c r="D1466" s="49">
        <v>1</v>
      </c>
      <c r="E1466" s="32" t="s">
        <v>819</v>
      </c>
      <c r="F1466" s="24" t="s">
        <v>4058</v>
      </c>
      <c r="G1466" s="32" t="s">
        <v>63</v>
      </c>
      <c r="H1466" s="32" t="s">
        <v>64</v>
      </c>
      <c r="I1466" s="52" t="s">
        <v>65</v>
      </c>
    </row>
    <row r="1467" spans="1:9" x14ac:dyDescent="0.35">
      <c r="A1467" s="33" t="s">
        <v>3640</v>
      </c>
      <c r="B1467" s="36">
        <v>2014</v>
      </c>
      <c r="C1467" s="30" t="s">
        <v>2196</v>
      </c>
      <c r="D1467" s="36">
        <v>4</v>
      </c>
      <c r="E1467" s="29" t="s">
        <v>820</v>
      </c>
      <c r="F1467" s="30" t="s">
        <v>4058</v>
      </c>
      <c r="G1467" s="29" t="s">
        <v>63</v>
      </c>
      <c r="H1467" s="29" t="s">
        <v>64</v>
      </c>
      <c r="I1467" s="53" t="s">
        <v>65</v>
      </c>
    </row>
    <row r="1468" spans="1:9" x14ac:dyDescent="0.35">
      <c r="A1468" s="34" t="s">
        <v>3640</v>
      </c>
      <c r="B1468" s="49">
        <v>2013</v>
      </c>
      <c r="C1468" s="24" t="s">
        <v>2196</v>
      </c>
      <c r="D1468" s="49">
        <v>1</v>
      </c>
      <c r="E1468" s="32" t="s">
        <v>1165</v>
      </c>
      <c r="F1468" s="24" t="s">
        <v>4058</v>
      </c>
      <c r="G1468" s="32" t="s">
        <v>63</v>
      </c>
      <c r="H1468" s="32" t="s">
        <v>64</v>
      </c>
      <c r="I1468" s="52" t="s">
        <v>65</v>
      </c>
    </row>
    <row r="1469" spans="1:9" x14ac:dyDescent="0.35">
      <c r="A1469" s="33" t="s">
        <v>3640</v>
      </c>
      <c r="B1469" s="36">
        <v>2013</v>
      </c>
      <c r="C1469" s="30" t="s">
        <v>2197</v>
      </c>
      <c r="D1469" s="36">
        <v>6</v>
      </c>
      <c r="E1469" s="29" t="s">
        <v>1166</v>
      </c>
      <c r="F1469" s="30" t="s">
        <v>4058</v>
      </c>
      <c r="G1469" s="29" t="s">
        <v>63</v>
      </c>
      <c r="H1469" s="29" t="s">
        <v>64</v>
      </c>
      <c r="I1469" s="53" t="s">
        <v>65</v>
      </c>
    </row>
    <row r="1470" spans="1:9" x14ac:dyDescent="0.35">
      <c r="A1470" s="34" t="s">
        <v>3639</v>
      </c>
      <c r="B1470" s="49">
        <v>2020</v>
      </c>
      <c r="C1470" s="24" t="s">
        <v>2198</v>
      </c>
      <c r="D1470" s="49">
        <v>30</v>
      </c>
      <c r="E1470" s="44" t="s">
        <v>331</v>
      </c>
      <c r="F1470" s="24" t="s">
        <v>4058</v>
      </c>
      <c r="G1470" s="44" t="s">
        <v>63</v>
      </c>
      <c r="H1470" s="44" t="s">
        <v>64</v>
      </c>
      <c r="I1470" s="52" t="s">
        <v>65</v>
      </c>
    </row>
    <row r="1471" spans="1:9" x14ac:dyDescent="0.35">
      <c r="A1471" s="33" t="s">
        <v>3639</v>
      </c>
      <c r="B1471" s="36">
        <v>2019</v>
      </c>
      <c r="C1471" s="30" t="s">
        <v>2198</v>
      </c>
      <c r="D1471" s="36">
        <v>24</v>
      </c>
      <c r="E1471" s="37" t="s">
        <v>2771</v>
      </c>
      <c r="F1471" s="30" t="s">
        <v>4058</v>
      </c>
      <c r="G1471" s="37" t="s">
        <v>63</v>
      </c>
      <c r="H1471" s="37" t="s">
        <v>64</v>
      </c>
      <c r="I1471" s="53" t="s">
        <v>65</v>
      </c>
    </row>
    <row r="1472" spans="1:9" x14ac:dyDescent="0.35">
      <c r="A1472" s="34" t="s">
        <v>3639</v>
      </c>
      <c r="B1472" s="49">
        <v>2018</v>
      </c>
      <c r="C1472" s="24" t="s">
        <v>2198</v>
      </c>
      <c r="D1472" s="49">
        <v>30</v>
      </c>
      <c r="E1472" s="45" t="s">
        <v>768</v>
      </c>
      <c r="F1472" s="24" t="s">
        <v>4058</v>
      </c>
      <c r="G1472" s="45" t="s">
        <v>63</v>
      </c>
      <c r="H1472" s="45" t="s">
        <v>64</v>
      </c>
      <c r="I1472" s="52" t="s">
        <v>65</v>
      </c>
    </row>
    <row r="1473" spans="1:9" x14ac:dyDescent="0.35">
      <c r="A1473" s="33" t="s">
        <v>3639</v>
      </c>
      <c r="B1473" s="36">
        <v>2018</v>
      </c>
      <c r="C1473" s="30" t="s">
        <v>2197</v>
      </c>
      <c r="D1473" s="36">
        <v>14</v>
      </c>
      <c r="E1473" s="42" t="s">
        <v>748</v>
      </c>
      <c r="F1473" s="30" t="s">
        <v>4058</v>
      </c>
      <c r="G1473" s="42" t="s">
        <v>63</v>
      </c>
      <c r="H1473" s="42" t="s">
        <v>64</v>
      </c>
      <c r="I1473" s="53" t="s">
        <v>65</v>
      </c>
    </row>
    <row r="1474" spans="1:9" x14ac:dyDescent="0.35">
      <c r="A1474" s="34" t="s">
        <v>3639</v>
      </c>
      <c r="B1474" s="49">
        <v>2016</v>
      </c>
      <c r="C1474" s="24" t="s">
        <v>2198</v>
      </c>
      <c r="D1474" s="49">
        <v>29</v>
      </c>
      <c r="E1474" s="23" t="s">
        <v>2779</v>
      </c>
      <c r="F1474" s="24" t="s">
        <v>4059</v>
      </c>
      <c r="G1474" s="23" t="s">
        <v>63</v>
      </c>
      <c r="H1474" s="23" t="s">
        <v>64</v>
      </c>
      <c r="I1474" s="52" t="s">
        <v>65</v>
      </c>
    </row>
    <row r="1475" spans="1:9" x14ac:dyDescent="0.35">
      <c r="A1475" s="33" t="s">
        <v>3639</v>
      </c>
      <c r="B1475" s="36">
        <v>2016</v>
      </c>
      <c r="C1475" s="30" t="s">
        <v>2198</v>
      </c>
      <c r="D1475" s="36">
        <v>28</v>
      </c>
      <c r="E1475" s="37" t="s">
        <v>2778</v>
      </c>
      <c r="F1475" s="30" t="s">
        <v>4058</v>
      </c>
      <c r="G1475" s="37" t="s">
        <v>63</v>
      </c>
      <c r="H1475" s="37" t="s">
        <v>64</v>
      </c>
      <c r="I1475" s="53" t="s">
        <v>65</v>
      </c>
    </row>
    <row r="1476" spans="1:9" x14ac:dyDescent="0.35">
      <c r="A1476" s="34" t="s">
        <v>3639</v>
      </c>
      <c r="B1476" s="49">
        <v>2015</v>
      </c>
      <c r="C1476" s="24" t="s">
        <v>2196</v>
      </c>
      <c r="D1476" s="49">
        <v>1</v>
      </c>
      <c r="E1476" s="45" t="s">
        <v>1437</v>
      </c>
      <c r="F1476" s="24" t="s">
        <v>4058</v>
      </c>
      <c r="G1476" s="45" t="s">
        <v>63</v>
      </c>
      <c r="H1476" s="45" t="s">
        <v>64</v>
      </c>
      <c r="I1476" s="52" t="s">
        <v>65</v>
      </c>
    </row>
    <row r="1477" spans="1:9" x14ac:dyDescent="0.35">
      <c r="A1477" s="33" t="s">
        <v>3639</v>
      </c>
      <c r="B1477" s="36">
        <v>2014</v>
      </c>
      <c r="C1477" s="30" t="s">
        <v>2197</v>
      </c>
      <c r="D1477" s="36">
        <v>6</v>
      </c>
      <c r="E1477" s="29" t="s">
        <v>818</v>
      </c>
      <c r="F1477" s="30" t="s">
        <v>4059</v>
      </c>
      <c r="G1477" s="29" t="s">
        <v>63</v>
      </c>
      <c r="H1477" s="29" t="s">
        <v>64</v>
      </c>
      <c r="I1477" s="53" t="s">
        <v>65</v>
      </c>
    </row>
    <row r="1478" spans="1:9" x14ac:dyDescent="0.35">
      <c r="A1478" s="34" t="s">
        <v>3639</v>
      </c>
      <c r="B1478" s="49">
        <v>2014</v>
      </c>
      <c r="C1478" s="24" t="s">
        <v>2197</v>
      </c>
      <c r="D1478" s="49">
        <v>14</v>
      </c>
      <c r="E1478" s="32" t="s">
        <v>655</v>
      </c>
      <c r="F1478" s="24" t="s">
        <v>4058</v>
      </c>
      <c r="G1478" s="32" t="s">
        <v>63</v>
      </c>
      <c r="H1478" s="32" t="s">
        <v>64</v>
      </c>
      <c r="I1478" s="52" t="s">
        <v>65</v>
      </c>
    </row>
    <row r="1479" spans="1:9" x14ac:dyDescent="0.35">
      <c r="A1479" s="33" t="s">
        <v>3639</v>
      </c>
      <c r="B1479" s="36">
        <v>2013</v>
      </c>
      <c r="C1479" s="30" t="s">
        <v>2197</v>
      </c>
      <c r="D1479" s="36">
        <v>6</v>
      </c>
      <c r="E1479" s="29" t="s">
        <v>1164</v>
      </c>
      <c r="F1479" s="30" t="s">
        <v>4059</v>
      </c>
      <c r="G1479" s="29" t="s">
        <v>63</v>
      </c>
      <c r="H1479" s="29" t="s">
        <v>64</v>
      </c>
      <c r="I1479" s="53" t="s">
        <v>65</v>
      </c>
    </row>
    <row r="1480" spans="1:9" x14ac:dyDescent="0.35">
      <c r="A1480" s="34" t="s">
        <v>3639</v>
      </c>
      <c r="B1480" s="49">
        <v>2011</v>
      </c>
      <c r="C1480" s="24" t="s">
        <v>2197</v>
      </c>
      <c r="D1480" s="49">
        <v>13</v>
      </c>
      <c r="E1480" s="45" t="s">
        <v>2768</v>
      </c>
      <c r="F1480" s="24" t="s">
        <v>4058</v>
      </c>
      <c r="G1480" s="45" t="s">
        <v>63</v>
      </c>
      <c r="H1480" s="45" t="s">
        <v>64</v>
      </c>
      <c r="I1480" s="52" t="s">
        <v>65</v>
      </c>
    </row>
    <row r="1481" spans="1:9" x14ac:dyDescent="0.35">
      <c r="A1481" s="33" t="s">
        <v>3639</v>
      </c>
      <c r="B1481" s="36">
        <v>2010</v>
      </c>
      <c r="C1481" s="30" t="s">
        <v>2198</v>
      </c>
      <c r="D1481" s="36">
        <v>26</v>
      </c>
      <c r="E1481" s="42" t="s">
        <v>2793</v>
      </c>
      <c r="F1481" s="30" t="s">
        <v>4058</v>
      </c>
      <c r="G1481" s="42" t="s">
        <v>63</v>
      </c>
      <c r="H1481" s="42" t="s">
        <v>64</v>
      </c>
      <c r="I1481" s="53" t="s">
        <v>65</v>
      </c>
    </row>
    <row r="1482" spans="1:9" x14ac:dyDescent="0.35">
      <c r="A1482" s="34" t="s">
        <v>3639</v>
      </c>
      <c r="B1482" s="49">
        <v>2010</v>
      </c>
      <c r="C1482" s="24" t="s">
        <v>2198</v>
      </c>
      <c r="D1482" s="49">
        <v>21</v>
      </c>
      <c r="E1482" s="45" t="s">
        <v>2792</v>
      </c>
      <c r="F1482" s="24" t="s">
        <v>4058</v>
      </c>
      <c r="G1482" s="45" t="s">
        <v>63</v>
      </c>
      <c r="H1482" s="45" t="s">
        <v>64</v>
      </c>
      <c r="I1482" s="52" t="s">
        <v>65</v>
      </c>
    </row>
    <row r="1483" spans="1:9" x14ac:dyDescent="0.35">
      <c r="A1483" s="33" t="s">
        <v>3639</v>
      </c>
      <c r="B1483" s="36">
        <v>2008</v>
      </c>
      <c r="C1483" s="30" t="s">
        <v>2196</v>
      </c>
      <c r="D1483" s="36">
        <v>1</v>
      </c>
      <c r="E1483" s="42" t="s">
        <v>1971</v>
      </c>
      <c r="F1483" s="30" t="s">
        <v>4059</v>
      </c>
      <c r="G1483" s="42" t="s">
        <v>63</v>
      </c>
      <c r="H1483" s="42" t="s">
        <v>64</v>
      </c>
      <c r="I1483" s="53" t="s">
        <v>65</v>
      </c>
    </row>
    <row r="1484" spans="1:9" x14ac:dyDescent="0.35">
      <c r="A1484" s="34" t="s">
        <v>3642</v>
      </c>
      <c r="B1484" s="49">
        <v>2015</v>
      </c>
      <c r="C1484" s="24" t="s">
        <v>2197</v>
      </c>
      <c r="D1484" s="49">
        <v>8</v>
      </c>
      <c r="E1484" s="23" t="s">
        <v>2785</v>
      </c>
      <c r="F1484" s="24" t="s">
        <v>4058</v>
      </c>
      <c r="G1484" s="23" t="s">
        <v>1475</v>
      </c>
      <c r="H1484" s="23" t="s">
        <v>64</v>
      </c>
      <c r="I1484" s="52" t="s">
        <v>65</v>
      </c>
    </row>
    <row r="1485" spans="1:9" x14ac:dyDescent="0.35">
      <c r="A1485" s="33" t="s">
        <v>3642</v>
      </c>
      <c r="B1485" s="36">
        <v>2012</v>
      </c>
      <c r="C1485" s="30" t="s">
        <v>2198</v>
      </c>
      <c r="D1485" s="36">
        <v>28</v>
      </c>
      <c r="E1485" s="37" t="s">
        <v>2782</v>
      </c>
      <c r="F1485" s="30" t="s">
        <v>4058</v>
      </c>
      <c r="G1485" s="37" t="s">
        <v>63</v>
      </c>
      <c r="H1485" s="37" t="s">
        <v>64</v>
      </c>
      <c r="I1485" s="53" t="s">
        <v>65</v>
      </c>
    </row>
    <row r="1486" spans="1:9" x14ac:dyDescent="0.35">
      <c r="A1486" s="34" t="s">
        <v>3642</v>
      </c>
      <c r="B1486" s="49">
        <v>2008</v>
      </c>
      <c r="C1486" s="24" t="s">
        <v>2198</v>
      </c>
      <c r="D1486" s="49">
        <v>21</v>
      </c>
      <c r="E1486" s="45" t="s">
        <v>2051</v>
      </c>
      <c r="F1486" s="24" t="s">
        <v>4058</v>
      </c>
      <c r="G1486" s="45" t="s">
        <v>63</v>
      </c>
      <c r="H1486" s="45" t="s">
        <v>64</v>
      </c>
      <c r="I1486" s="52" t="s">
        <v>65</v>
      </c>
    </row>
    <row r="1487" spans="1:9" x14ac:dyDescent="0.35">
      <c r="A1487" s="33" t="s">
        <v>3638</v>
      </c>
      <c r="B1487" s="36">
        <v>2018</v>
      </c>
      <c r="C1487" s="30" t="s">
        <v>2198</v>
      </c>
      <c r="D1487" s="36">
        <v>26</v>
      </c>
      <c r="E1487" s="42" t="s">
        <v>493</v>
      </c>
      <c r="F1487" s="30" t="s">
        <v>4058</v>
      </c>
      <c r="G1487" s="42" t="s">
        <v>63</v>
      </c>
      <c r="H1487" s="42" t="s">
        <v>64</v>
      </c>
      <c r="I1487" s="53" t="s">
        <v>65</v>
      </c>
    </row>
    <row r="1488" spans="1:9" x14ac:dyDescent="0.35">
      <c r="A1488" s="34" t="s">
        <v>3638</v>
      </c>
      <c r="B1488" s="49">
        <v>2014</v>
      </c>
      <c r="C1488" s="24" t="s">
        <v>2198</v>
      </c>
      <c r="D1488" s="49">
        <v>20</v>
      </c>
      <c r="E1488" s="32" t="s">
        <v>814</v>
      </c>
      <c r="F1488" s="24" t="s">
        <v>4058</v>
      </c>
      <c r="G1488" s="32" t="s">
        <v>63</v>
      </c>
      <c r="H1488" s="32" t="s">
        <v>64</v>
      </c>
      <c r="I1488" s="52" t="s">
        <v>65</v>
      </c>
    </row>
    <row r="1489" spans="1:9" x14ac:dyDescent="0.35">
      <c r="A1489" s="33" t="s">
        <v>3638</v>
      </c>
      <c r="B1489" s="36">
        <v>2013</v>
      </c>
      <c r="C1489" s="30" t="s">
        <v>2198</v>
      </c>
      <c r="D1489" s="36">
        <v>25</v>
      </c>
      <c r="E1489" s="35" t="s">
        <v>1158</v>
      </c>
      <c r="F1489" s="30" t="s">
        <v>4058</v>
      </c>
      <c r="G1489" s="35" t="s">
        <v>63</v>
      </c>
      <c r="H1489" s="35" t="s">
        <v>64</v>
      </c>
      <c r="I1489" s="53" t="s">
        <v>65</v>
      </c>
    </row>
    <row r="1490" spans="1:9" x14ac:dyDescent="0.35">
      <c r="A1490" s="34" t="s">
        <v>3638</v>
      </c>
      <c r="B1490" s="49">
        <v>2012</v>
      </c>
      <c r="C1490" s="24" t="s">
        <v>2198</v>
      </c>
      <c r="D1490" s="49">
        <v>27</v>
      </c>
      <c r="E1490" s="23" t="s">
        <v>1158</v>
      </c>
      <c r="F1490" s="24" t="s">
        <v>4058</v>
      </c>
      <c r="G1490" s="23" t="s">
        <v>63</v>
      </c>
      <c r="H1490" s="23" t="s">
        <v>64</v>
      </c>
      <c r="I1490" s="52" t="s">
        <v>65</v>
      </c>
    </row>
    <row r="1491" spans="1:9" x14ac:dyDescent="0.35">
      <c r="A1491" s="38" t="s">
        <v>3637</v>
      </c>
      <c r="B1491" s="39">
        <v>2021</v>
      </c>
      <c r="C1491" s="40" t="s">
        <v>2198</v>
      </c>
      <c r="D1491" s="36">
        <v>27</v>
      </c>
      <c r="E1491" s="41" t="s">
        <v>3876</v>
      </c>
      <c r="F1491" s="30" t="s">
        <v>4058</v>
      </c>
      <c r="G1491" s="42" t="s">
        <v>63</v>
      </c>
      <c r="H1491" s="42" t="s">
        <v>64</v>
      </c>
      <c r="I1491" s="43" t="s">
        <v>65</v>
      </c>
    </row>
    <row r="1492" spans="1:9" x14ac:dyDescent="0.35">
      <c r="A1492" s="34" t="s">
        <v>3637</v>
      </c>
      <c r="B1492" s="49">
        <v>2019</v>
      </c>
      <c r="C1492" s="24" t="s">
        <v>2197</v>
      </c>
      <c r="D1492" s="49">
        <v>14</v>
      </c>
      <c r="E1492" s="23" t="s">
        <v>2769</v>
      </c>
      <c r="F1492" s="24" t="s">
        <v>4058</v>
      </c>
      <c r="G1492" s="23" t="s">
        <v>63</v>
      </c>
      <c r="H1492" s="23" t="s">
        <v>64</v>
      </c>
      <c r="I1492" s="52" t="s">
        <v>65</v>
      </c>
    </row>
    <row r="1493" spans="1:9" x14ac:dyDescent="0.35">
      <c r="A1493" s="33" t="s">
        <v>3637</v>
      </c>
      <c r="B1493" s="36">
        <v>2018</v>
      </c>
      <c r="C1493" s="30" t="s">
        <v>2196</v>
      </c>
      <c r="D1493" s="36">
        <v>5</v>
      </c>
      <c r="E1493" s="42" t="s">
        <v>507</v>
      </c>
      <c r="F1493" s="30" t="s">
        <v>4058</v>
      </c>
      <c r="G1493" s="42" t="s">
        <v>63</v>
      </c>
      <c r="H1493" s="42" t="s">
        <v>64</v>
      </c>
      <c r="I1493" s="53" t="s">
        <v>65</v>
      </c>
    </row>
    <row r="1494" spans="1:9" x14ac:dyDescent="0.35">
      <c r="A1494" s="34" t="s">
        <v>3637</v>
      </c>
      <c r="B1494" s="49">
        <v>2015</v>
      </c>
      <c r="C1494" s="24" t="s">
        <v>2198</v>
      </c>
      <c r="D1494" s="49">
        <v>25</v>
      </c>
      <c r="E1494" s="23" t="s">
        <v>2790</v>
      </c>
      <c r="F1494" s="24" t="s">
        <v>4058</v>
      </c>
      <c r="G1494" s="23" t="s">
        <v>1475</v>
      </c>
      <c r="H1494" s="23" t="s">
        <v>64</v>
      </c>
      <c r="I1494" s="52" t="s">
        <v>65</v>
      </c>
    </row>
    <row r="1495" spans="1:9" x14ac:dyDescent="0.35">
      <c r="A1495" s="33" t="s">
        <v>3637</v>
      </c>
      <c r="B1495" s="36">
        <v>2013</v>
      </c>
      <c r="C1495" s="30" t="s">
        <v>2196</v>
      </c>
      <c r="D1495" s="36">
        <v>2</v>
      </c>
      <c r="E1495" s="35" t="s">
        <v>1159</v>
      </c>
      <c r="F1495" s="30" t="s">
        <v>4058</v>
      </c>
      <c r="G1495" s="35" t="s">
        <v>63</v>
      </c>
      <c r="H1495" s="35" t="s">
        <v>64</v>
      </c>
      <c r="I1495" s="53" t="s">
        <v>65</v>
      </c>
    </row>
    <row r="1496" spans="1:9" x14ac:dyDescent="0.35">
      <c r="A1496" s="34" t="s">
        <v>3637</v>
      </c>
      <c r="B1496" s="49">
        <v>2012</v>
      </c>
      <c r="C1496" s="24" t="s">
        <v>2198</v>
      </c>
      <c r="D1496" s="49">
        <v>21</v>
      </c>
      <c r="E1496" s="23" t="s">
        <v>2781</v>
      </c>
      <c r="F1496" s="24" t="s">
        <v>4059</v>
      </c>
      <c r="G1496" s="23" t="s">
        <v>63</v>
      </c>
      <c r="H1496" s="23" t="s">
        <v>64</v>
      </c>
      <c r="I1496" s="52" t="s">
        <v>65</v>
      </c>
    </row>
    <row r="1497" spans="1:9" x14ac:dyDescent="0.35">
      <c r="A1497" s="38" t="s">
        <v>3641</v>
      </c>
      <c r="B1497" s="39">
        <v>2021</v>
      </c>
      <c r="C1497" s="40" t="s">
        <v>2198</v>
      </c>
      <c r="D1497" s="36">
        <v>16</v>
      </c>
      <c r="E1497" s="41" t="s">
        <v>3836</v>
      </c>
      <c r="F1497" s="30" t="s">
        <v>4059</v>
      </c>
      <c r="G1497" s="42" t="s">
        <v>4029</v>
      </c>
      <c r="H1497" s="42" t="s">
        <v>3837</v>
      </c>
      <c r="I1497" s="43" t="s">
        <v>65</v>
      </c>
    </row>
    <row r="1498" spans="1:9" x14ac:dyDescent="0.35">
      <c r="A1498" s="34" t="s">
        <v>3634</v>
      </c>
      <c r="B1498" s="49">
        <v>2018</v>
      </c>
      <c r="C1498" s="24" t="s">
        <v>2198</v>
      </c>
      <c r="D1498" s="49">
        <v>31</v>
      </c>
      <c r="E1498" s="45" t="s">
        <v>693</v>
      </c>
      <c r="F1498" s="24" t="s">
        <v>4059</v>
      </c>
      <c r="G1498" s="45" t="s">
        <v>439</v>
      </c>
      <c r="H1498" s="45" t="s">
        <v>116</v>
      </c>
      <c r="I1498" s="52" t="s">
        <v>1635</v>
      </c>
    </row>
    <row r="1499" spans="1:9" x14ac:dyDescent="0.35">
      <c r="A1499" s="33" t="s">
        <v>3635</v>
      </c>
      <c r="B1499" s="36">
        <v>2020</v>
      </c>
      <c r="C1499" s="30" t="s">
        <v>2198</v>
      </c>
      <c r="D1499" s="36">
        <v>21</v>
      </c>
      <c r="E1499" s="41" t="s">
        <v>141</v>
      </c>
      <c r="F1499" s="30" t="s">
        <v>4058</v>
      </c>
      <c r="G1499" s="41" t="s">
        <v>439</v>
      </c>
      <c r="H1499" s="41" t="s">
        <v>116</v>
      </c>
      <c r="I1499" s="53" t="s">
        <v>1635</v>
      </c>
    </row>
    <row r="1500" spans="1:9" x14ac:dyDescent="0.35">
      <c r="A1500" s="34" t="s">
        <v>3640</v>
      </c>
      <c r="B1500" s="49">
        <v>2020</v>
      </c>
      <c r="C1500" s="24" t="s">
        <v>2198</v>
      </c>
      <c r="D1500" s="49">
        <v>24</v>
      </c>
      <c r="E1500" s="44" t="s">
        <v>253</v>
      </c>
      <c r="F1500" s="24" t="s">
        <v>4058</v>
      </c>
      <c r="G1500" s="44" t="s">
        <v>439</v>
      </c>
      <c r="H1500" s="44" t="s">
        <v>116</v>
      </c>
      <c r="I1500" s="52" t="s">
        <v>1635</v>
      </c>
    </row>
    <row r="1501" spans="1:9" x14ac:dyDescent="0.35">
      <c r="A1501" s="38" t="s">
        <v>3639</v>
      </c>
      <c r="B1501" s="39">
        <v>2021</v>
      </c>
      <c r="C1501" s="40" t="s">
        <v>2197</v>
      </c>
      <c r="D1501" s="36">
        <v>14</v>
      </c>
      <c r="E1501" s="41" t="s">
        <v>3951</v>
      </c>
      <c r="F1501" s="30" t="s">
        <v>4058</v>
      </c>
      <c r="G1501" s="42" t="s">
        <v>439</v>
      </c>
      <c r="H1501" s="42" t="s">
        <v>116</v>
      </c>
      <c r="I1501" s="43" t="s">
        <v>1635</v>
      </c>
    </row>
    <row r="1502" spans="1:9" x14ac:dyDescent="0.35">
      <c r="A1502" s="34" t="s">
        <v>3639</v>
      </c>
      <c r="B1502" s="49">
        <v>2016</v>
      </c>
      <c r="C1502" s="24" t="s">
        <v>2198</v>
      </c>
      <c r="D1502" s="49">
        <v>27</v>
      </c>
      <c r="E1502" s="23" t="s">
        <v>2794</v>
      </c>
      <c r="F1502" s="24" t="s">
        <v>4058</v>
      </c>
      <c r="G1502" s="23" t="s">
        <v>439</v>
      </c>
      <c r="H1502" s="23" t="s">
        <v>116</v>
      </c>
      <c r="I1502" s="52" t="s">
        <v>1635</v>
      </c>
    </row>
    <row r="1503" spans="1:9" x14ac:dyDescent="0.35">
      <c r="A1503" s="33" t="s">
        <v>3634</v>
      </c>
      <c r="B1503" s="36">
        <v>2020</v>
      </c>
      <c r="C1503" s="30" t="s">
        <v>2198</v>
      </c>
      <c r="D1503" s="36">
        <v>29</v>
      </c>
      <c r="E1503" s="37" t="s">
        <v>115</v>
      </c>
      <c r="F1503" s="30" t="s">
        <v>4058</v>
      </c>
      <c r="G1503" s="37" t="s">
        <v>2148</v>
      </c>
      <c r="H1503" s="37" t="s">
        <v>116</v>
      </c>
      <c r="I1503" s="53" t="s">
        <v>1635</v>
      </c>
    </row>
    <row r="1504" spans="1:9" x14ac:dyDescent="0.35">
      <c r="A1504" s="34" t="s">
        <v>3634</v>
      </c>
      <c r="B1504" s="49">
        <v>2018</v>
      </c>
      <c r="C1504" s="24" t="s">
        <v>2198</v>
      </c>
      <c r="D1504" s="49">
        <v>27</v>
      </c>
      <c r="E1504" s="23" t="s">
        <v>689</v>
      </c>
      <c r="F1504" s="24" t="s">
        <v>4058</v>
      </c>
      <c r="G1504" s="23" t="s">
        <v>2148</v>
      </c>
      <c r="H1504" s="23" t="s">
        <v>116</v>
      </c>
      <c r="I1504" s="52" t="s">
        <v>1635</v>
      </c>
    </row>
    <row r="1505" spans="1:9" x14ac:dyDescent="0.35">
      <c r="A1505" s="33" t="s">
        <v>3634</v>
      </c>
      <c r="B1505" s="36">
        <v>2017</v>
      </c>
      <c r="C1505" s="30" t="s">
        <v>2198</v>
      </c>
      <c r="D1505" s="36">
        <v>28</v>
      </c>
      <c r="E1505" s="37" t="s">
        <v>2809</v>
      </c>
      <c r="F1505" s="30" t="s">
        <v>4058</v>
      </c>
      <c r="G1505" s="37" t="s">
        <v>2148</v>
      </c>
      <c r="H1505" s="37" t="s">
        <v>116</v>
      </c>
      <c r="I1505" s="53" t="s">
        <v>1635</v>
      </c>
    </row>
    <row r="1506" spans="1:9" x14ac:dyDescent="0.35">
      <c r="A1506" s="34" t="s">
        <v>3634</v>
      </c>
      <c r="B1506" s="49">
        <v>2014</v>
      </c>
      <c r="C1506" s="24" t="s">
        <v>2198</v>
      </c>
      <c r="D1506" s="49">
        <v>17</v>
      </c>
      <c r="E1506" s="23" t="s">
        <v>1153</v>
      </c>
      <c r="F1506" s="24" t="s">
        <v>4058</v>
      </c>
      <c r="G1506" s="23" t="s">
        <v>2148</v>
      </c>
      <c r="H1506" s="23" t="s">
        <v>116</v>
      </c>
      <c r="I1506" s="52" t="s">
        <v>1635</v>
      </c>
    </row>
    <row r="1507" spans="1:9" x14ac:dyDescent="0.35">
      <c r="A1507" s="33" t="s">
        <v>3634</v>
      </c>
      <c r="B1507" s="36">
        <v>2011</v>
      </c>
      <c r="C1507" s="30" t="s">
        <v>2198</v>
      </c>
      <c r="D1507" s="36">
        <v>20</v>
      </c>
      <c r="E1507" s="37" t="s">
        <v>2795</v>
      </c>
      <c r="F1507" s="30" t="s">
        <v>4058</v>
      </c>
      <c r="G1507" s="37" t="s">
        <v>2148</v>
      </c>
      <c r="H1507" s="37" t="s">
        <v>116</v>
      </c>
      <c r="I1507" s="53" t="s">
        <v>1635</v>
      </c>
    </row>
    <row r="1508" spans="1:9" x14ac:dyDescent="0.35">
      <c r="A1508" s="34" t="s">
        <v>3640</v>
      </c>
      <c r="B1508" s="49">
        <v>2019</v>
      </c>
      <c r="C1508" s="24" t="s">
        <v>2198</v>
      </c>
      <c r="D1508" s="49">
        <v>24</v>
      </c>
      <c r="E1508" s="23" t="s">
        <v>2811</v>
      </c>
      <c r="F1508" s="24" t="s">
        <v>4058</v>
      </c>
      <c r="G1508" s="23" t="s">
        <v>2148</v>
      </c>
      <c r="H1508" s="23" t="s">
        <v>116</v>
      </c>
      <c r="I1508" s="52" t="s">
        <v>1635</v>
      </c>
    </row>
    <row r="1509" spans="1:9" x14ac:dyDescent="0.35">
      <c r="A1509" s="33" t="s">
        <v>3640</v>
      </c>
      <c r="B1509" s="36">
        <v>2016</v>
      </c>
      <c r="C1509" s="30" t="s">
        <v>2197</v>
      </c>
      <c r="D1509" s="36">
        <v>7</v>
      </c>
      <c r="E1509" s="37" t="s">
        <v>2810</v>
      </c>
      <c r="F1509" s="30" t="s">
        <v>4058</v>
      </c>
      <c r="G1509" s="37" t="s">
        <v>2148</v>
      </c>
      <c r="H1509" s="37" t="s">
        <v>116</v>
      </c>
      <c r="I1509" s="53" t="s">
        <v>1635</v>
      </c>
    </row>
    <row r="1510" spans="1:9" x14ac:dyDescent="0.35">
      <c r="A1510" s="34" t="s">
        <v>3639</v>
      </c>
      <c r="B1510" s="49">
        <v>2014</v>
      </c>
      <c r="C1510" s="24" t="s">
        <v>2197</v>
      </c>
      <c r="D1510" s="49">
        <v>7</v>
      </c>
      <c r="E1510" s="23" t="s">
        <v>1154</v>
      </c>
      <c r="F1510" s="24" t="s">
        <v>4058</v>
      </c>
      <c r="G1510" s="23" t="s">
        <v>2148</v>
      </c>
      <c r="H1510" s="23" t="s">
        <v>116</v>
      </c>
      <c r="I1510" s="52" t="s">
        <v>1635</v>
      </c>
    </row>
    <row r="1511" spans="1:9" x14ac:dyDescent="0.35">
      <c r="A1511" s="33" t="s">
        <v>3639</v>
      </c>
      <c r="B1511" s="36">
        <v>2011</v>
      </c>
      <c r="C1511" s="30" t="s">
        <v>2198</v>
      </c>
      <c r="D1511" s="36">
        <v>30</v>
      </c>
      <c r="E1511" s="37" t="s">
        <v>2796</v>
      </c>
      <c r="F1511" s="30" t="s">
        <v>4058</v>
      </c>
      <c r="G1511" s="37" t="s">
        <v>2148</v>
      </c>
      <c r="H1511" s="37" t="s">
        <v>116</v>
      </c>
      <c r="I1511" s="53" t="s">
        <v>1635</v>
      </c>
    </row>
    <row r="1512" spans="1:9" x14ac:dyDescent="0.35">
      <c r="A1512" s="34" t="s">
        <v>3642</v>
      </c>
      <c r="B1512" s="49">
        <v>2018</v>
      </c>
      <c r="C1512" s="24" t="s">
        <v>2198</v>
      </c>
      <c r="D1512" s="49">
        <v>31</v>
      </c>
      <c r="E1512" s="23" t="s">
        <v>614</v>
      </c>
      <c r="F1512" s="24" t="s">
        <v>4058</v>
      </c>
      <c r="G1512" s="23" t="s">
        <v>2148</v>
      </c>
      <c r="H1512" s="23" t="s">
        <v>116</v>
      </c>
      <c r="I1512" s="52" t="s">
        <v>1635</v>
      </c>
    </row>
    <row r="1513" spans="1:9" x14ac:dyDescent="0.35">
      <c r="A1513" s="38" t="s">
        <v>3636</v>
      </c>
      <c r="B1513" s="39">
        <v>2021</v>
      </c>
      <c r="C1513" s="40" t="s">
        <v>2196</v>
      </c>
      <c r="D1513" s="36">
        <v>2</v>
      </c>
      <c r="E1513" s="41" t="s">
        <v>3968</v>
      </c>
      <c r="F1513" s="30" t="s">
        <v>4058</v>
      </c>
      <c r="G1513" s="42" t="s">
        <v>4039</v>
      </c>
      <c r="H1513" s="42" t="s">
        <v>140</v>
      </c>
      <c r="I1513" s="43" t="s">
        <v>1635</v>
      </c>
    </row>
    <row r="1514" spans="1:9" x14ac:dyDescent="0.35">
      <c r="A1514" s="46" t="s">
        <v>3634</v>
      </c>
      <c r="B1514" s="47">
        <v>2021</v>
      </c>
      <c r="C1514" s="48" t="s">
        <v>2197</v>
      </c>
      <c r="D1514" s="49">
        <v>12</v>
      </c>
      <c r="E1514" s="23" t="s">
        <v>216</v>
      </c>
      <c r="F1514" s="24" t="s">
        <v>4058</v>
      </c>
      <c r="G1514" s="45" t="s">
        <v>1258</v>
      </c>
      <c r="H1514" s="45" t="s">
        <v>140</v>
      </c>
      <c r="I1514" s="50" t="s">
        <v>1635</v>
      </c>
    </row>
    <row r="1515" spans="1:9" x14ac:dyDescent="0.35">
      <c r="A1515" s="33" t="s">
        <v>3634</v>
      </c>
      <c r="B1515" s="36">
        <v>2008</v>
      </c>
      <c r="C1515" s="30" t="s">
        <v>2197</v>
      </c>
      <c r="D1515" s="36">
        <v>8</v>
      </c>
      <c r="E1515" s="37" t="s">
        <v>1880</v>
      </c>
      <c r="F1515" s="30" t="s">
        <v>4058</v>
      </c>
      <c r="G1515" s="37" t="s">
        <v>1258</v>
      </c>
      <c r="H1515" s="37" t="s">
        <v>140</v>
      </c>
      <c r="I1515" s="53" t="s">
        <v>1635</v>
      </c>
    </row>
    <row r="1516" spans="1:9" x14ac:dyDescent="0.35">
      <c r="A1516" s="46" t="s">
        <v>3635</v>
      </c>
      <c r="B1516" s="47">
        <v>2021</v>
      </c>
      <c r="C1516" s="48" t="s">
        <v>2198</v>
      </c>
      <c r="D1516" s="49">
        <v>26</v>
      </c>
      <c r="E1516" s="23" t="s">
        <v>139</v>
      </c>
      <c r="F1516" s="24" t="s">
        <v>4058</v>
      </c>
      <c r="G1516" s="45" t="s">
        <v>1258</v>
      </c>
      <c r="H1516" s="45" t="s">
        <v>140</v>
      </c>
      <c r="I1516" s="50" t="s">
        <v>1635</v>
      </c>
    </row>
    <row r="1517" spans="1:9" x14ac:dyDescent="0.35">
      <c r="A1517" s="33" t="s">
        <v>3635</v>
      </c>
      <c r="B1517" s="36">
        <v>2020</v>
      </c>
      <c r="C1517" s="30" t="s">
        <v>2198</v>
      </c>
      <c r="D1517" s="36">
        <v>20</v>
      </c>
      <c r="E1517" s="37" t="s">
        <v>139</v>
      </c>
      <c r="F1517" s="30" t="s">
        <v>4058</v>
      </c>
      <c r="G1517" s="37" t="s">
        <v>1258</v>
      </c>
      <c r="H1517" s="37" t="s">
        <v>140</v>
      </c>
      <c r="I1517" s="53" t="s">
        <v>1635</v>
      </c>
    </row>
    <row r="1518" spans="1:9" x14ac:dyDescent="0.35">
      <c r="A1518" s="34" t="s">
        <v>3635</v>
      </c>
      <c r="B1518" s="49">
        <v>2017</v>
      </c>
      <c r="C1518" s="24" t="s">
        <v>2198</v>
      </c>
      <c r="D1518" s="49">
        <v>22</v>
      </c>
      <c r="E1518" s="23" t="s">
        <v>2799</v>
      </c>
      <c r="F1518" s="24" t="s">
        <v>4058</v>
      </c>
      <c r="G1518" s="23" t="s">
        <v>1258</v>
      </c>
      <c r="H1518" s="23" t="s">
        <v>140</v>
      </c>
      <c r="I1518" s="52" t="s">
        <v>1635</v>
      </c>
    </row>
    <row r="1519" spans="1:9" x14ac:dyDescent="0.35">
      <c r="A1519" s="33" t="s">
        <v>3636</v>
      </c>
      <c r="B1519" s="36">
        <v>2011</v>
      </c>
      <c r="C1519" s="30" t="s">
        <v>2197</v>
      </c>
      <c r="D1519" s="36">
        <v>14</v>
      </c>
      <c r="E1519" s="37" t="s">
        <v>2797</v>
      </c>
      <c r="F1519" s="30" t="s">
        <v>4058</v>
      </c>
      <c r="G1519" s="37" t="s">
        <v>1258</v>
      </c>
      <c r="H1519" s="37" t="s">
        <v>140</v>
      </c>
      <c r="I1519" s="53" t="s">
        <v>1635</v>
      </c>
    </row>
    <row r="1520" spans="1:9" x14ac:dyDescent="0.35">
      <c r="A1520" s="34" t="s">
        <v>3636</v>
      </c>
      <c r="B1520" s="49">
        <v>2010</v>
      </c>
      <c r="C1520" s="24" t="s">
        <v>2198</v>
      </c>
      <c r="D1520" s="49">
        <v>26</v>
      </c>
      <c r="E1520" s="45" t="s">
        <v>2802</v>
      </c>
      <c r="F1520" s="24" t="s">
        <v>4059</v>
      </c>
      <c r="G1520" s="45" t="s">
        <v>1258</v>
      </c>
      <c r="H1520" s="45" t="s">
        <v>140</v>
      </c>
      <c r="I1520" s="52" t="s">
        <v>1635</v>
      </c>
    </row>
    <row r="1521" spans="1:9" x14ac:dyDescent="0.35">
      <c r="A1521" s="33" t="s">
        <v>3636</v>
      </c>
      <c r="B1521" s="36">
        <v>2009</v>
      </c>
      <c r="C1521" s="30" t="s">
        <v>2198</v>
      </c>
      <c r="D1521" s="36">
        <v>28</v>
      </c>
      <c r="E1521" s="42" t="s">
        <v>1705</v>
      </c>
      <c r="F1521" s="30" t="s">
        <v>4059</v>
      </c>
      <c r="G1521" s="42" t="s">
        <v>1258</v>
      </c>
      <c r="H1521" s="42" t="s">
        <v>140</v>
      </c>
      <c r="I1521" s="53" t="s">
        <v>1635</v>
      </c>
    </row>
    <row r="1522" spans="1:9" x14ac:dyDescent="0.35">
      <c r="A1522" s="34" t="s">
        <v>3636</v>
      </c>
      <c r="B1522" s="49">
        <v>2009</v>
      </c>
      <c r="C1522" s="24" t="s">
        <v>2197</v>
      </c>
      <c r="D1522" s="49">
        <v>12</v>
      </c>
      <c r="E1522" s="45" t="s">
        <v>1688</v>
      </c>
      <c r="F1522" s="24" t="s">
        <v>4058</v>
      </c>
      <c r="G1522" s="45" t="s">
        <v>1258</v>
      </c>
      <c r="H1522" s="45" t="s">
        <v>140</v>
      </c>
      <c r="I1522" s="52" t="s">
        <v>1635</v>
      </c>
    </row>
    <row r="1523" spans="1:9" x14ac:dyDescent="0.35">
      <c r="A1523" s="33" t="s">
        <v>3636</v>
      </c>
      <c r="B1523" s="36">
        <v>2008</v>
      </c>
      <c r="C1523" s="30" t="s">
        <v>2198</v>
      </c>
      <c r="D1523" s="36">
        <v>27</v>
      </c>
      <c r="E1523" s="42" t="s">
        <v>2027</v>
      </c>
      <c r="F1523" s="30" t="s">
        <v>4059</v>
      </c>
      <c r="G1523" s="42" t="s">
        <v>1258</v>
      </c>
      <c r="H1523" s="42" t="s">
        <v>140</v>
      </c>
      <c r="I1523" s="53" t="s">
        <v>1635</v>
      </c>
    </row>
    <row r="1524" spans="1:9" x14ac:dyDescent="0.35">
      <c r="A1524" s="34" t="s">
        <v>3642</v>
      </c>
      <c r="B1524" s="49">
        <v>2019</v>
      </c>
      <c r="C1524" s="24" t="s">
        <v>2198</v>
      </c>
      <c r="D1524" s="49">
        <v>18</v>
      </c>
      <c r="E1524" s="23" t="s">
        <v>2798</v>
      </c>
      <c r="F1524" s="24" t="s">
        <v>4058</v>
      </c>
      <c r="G1524" s="23" t="s">
        <v>1258</v>
      </c>
      <c r="H1524" s="23" t="s">
        <v>140</v>
      </c>
      <c r="I1524" s="52" t="s">
        <v>1635</v>
      </c>
    </row>
    <row r="1525" spans="1:9" x14ac:dyDescent="0.35">
      <c r="A1525" s="33" t="s">
        <v>3642</v>
      </c>
      <c r="B1525" s="36">
        <v>2015</v>
      </c>
      <c r="C1525" s="30" t="s">
        <v>2198</v>
      </c>
      <c r="D1525" s="36">
        <v>24</v>
      </c>
      <c r="E1525" s="37" t="s">
        <v>2801</v>
      </c>
      <c r="F1525" s="30" t="s">
        <v>4058</v>
      </c>
      <c r="G1525" s="37" t="s">
        <v>1520</v>
      </c>
      <c r="H1525" s="37" t="s">
        <v>140</v>
      </c>
      <c r="I1525" s="53" t="s">
        <v>1635</v>
      </c>
    </row>
    <row r="1526" spans="1:9" x14ac:dyDescent="0.35">
      <c r="A1526" s="34" t="s">
        <v>3642</v>
      </c>
      <c r="B1526" s="49">
        <v>2013</v>
      </c>
      <c r="C1526" s="24" t="s">
        <v>2198</v>
      </c>
      <c r="D1526" s="49">
        <v>30</v>
      </c>
      <c r="E1526" s="32" t="s">
        <v>1260</v>
      </c>
      <c r="F1526" s="24" t="s">
        <v>4058</v>
      </c>
      <c r="G1526" s="32" t="s">
        <v>1258</v>
      </c>
      <c r="H1526" s="32" t="s">
        <v>140</v>
      </c>
      <c r="I1526" s="52" t="s">
        <v>1635</v>
      </c>
    </row>
    <row r="1527" spans="1:9" x14ac:dyDescent="0.35">
      <c r="A1527" s="33" t="s">
        <v>3642</v>
      </c>
      <c r="B1527" s="36">
        <v>2013</v>
      </c>
      <c r="C1527" s="30" t="s">
        <v>2197</v>
      </c>
      <c r="D1527" s="36">
        <v>15</v>
      </c>
      <c r="E1527" s="29" t="s">
        <v>1259</v>
      </c>
      <c r="F1527" s="30" t="s">
        <v>4058</v>
      </c>
      <c r="G1527" s="29" t="s">
        <v>1258</v>
      </c>
      <c r="H1527" s="29" t="s">
        <v>140</v>
      </c>
      <c r="I1527" s="53" t="s">
        <v>1635</v>
      </c>
    </row>
    <row r="1528" spans="1:9" x14ac:dyDescent="0.35">
      <c r="A1528" s="34" t="s">
        <v>3642</v>
      </c>
      <c r="B1528" s="49">
        <v>2012</v>
      </c>
      <c r="C1528" s="24" t="s">
        <v>2198</v>
      </c>
      <c r="D1528" s="49">
        <v>19</v>
      </c>
      <c r="E1528" s="23" t="s">
        <v>1272</v>
      </c>
      <c r="F1528" s="24" t="s">
        <v>4058</v>
      </c>
      <c r="G1528" s="23" t="s">
        <v>1258</v>
      </c>
      <c r="H1528" s="23" t="s">
        <v>140</v>
      </c>
      <c r="I1528" s="52" t="s">
        <v>1635</v>
      </c>
    </row>
    <row r="1529" spans="1:9" x14ac:dyDescent="0.35">
      <c r="A1529" s="33" t="s">
        <v>3642</v>
      </c>
      <c r="B1529" s="36">
        <v>2012</v>
      </c>
      <c r="C1529" s="30" t="s">
        <v>2198</v>
      </c>
      <c r="D1529" s="36">
        <v>22</v>
      </c>
      <c r="E1529" s="37" t="s">
        <v>2800</v>
      </c>
      <c r="F1529" s="30" t="s">
        <v>4059</v>
      </c>
      <c r="G1529" s="37" t="s">
        <v>1258</v>
      </c>
      <c r="H1529" s="37" t="s">
        <v>140</v>
      </c>
      <c r="I1529" s="53" t="s">
        <v>1635</v>
      </c>
    </row>
    <row r="1530" spans="1:9" x14ac:dyDescent="0.35">
      <c r="A1530" s="34" t="s">
        <v>3642</v>
      </c>
      <c r="B1530" s="49">
        <v>2010</v>
      </c>
      <c r="C1530" s="24" t="s">
        <v>2198</v>
      </c>
      <c r="D1530" s="49">
        <v>24</v>
      </c>
      <c r="E1530" s="45" t="s">
        <v>1727</v>
      </c>
      <c r="F1530" s="24" t="s">
        <v>4058</v>
      </c>
      <c r="G1530" s="45" t="s">
        <v>1258</v>
      </c>
      <c r="H1530" s="45" t="s">
        <v>140</v>
      </c>
      <c r="I1530" s="52" t="s">
        <v>1635</v>
      </c>
    </row>
    <row r="1531" spans="1:9" x14ac:dyDescent="0.35">
      <c r="A1531" s="33" t="s">
        <v>3642</v>
      </c>
      <c r="B1531" s="36">
        <v>2010</v>
      </c>
      <c r="C1531" s="30" t="s">
        <v>2198</v>
      </c>
      <c r="D1531" s="36">
        <v>19</v>
      </c>
      <c r="E1531" s="42" t="s">
        <v>2803</v>
      </c>
      <c r="F1531" s="30" t="s">
        <v>4058</v>
      </c>
      <c r="G1531" s="42" t="s">
        <v>1258</v>
      </c>
      <c r="H1531" s="42" t="s">
        <v>140</v>
      </c>
      <c r="I1531" s="53" t="s">
        <v>1635</v>
      </c>
    </row>
    <row r="1532" spans="1:9" x14ac:dyDescent="0.35">
      <c r="A1532" s="34" t="s">
        <v>3642</v>
      </c>
      <c r="B1532" s="49">
        <v>2009</v>
      </c>
      <c r="C1532" s="24" t="s">
        <v>2198</v>
      </c>
      <c r="D1532" s="49">
        <v>25</v>
      </c>
      <c r="E1532" s="45" t="s">
        <v>1727</v>
      </c>
      <c r="F1532" s="24" t="s">
        <v>4058</v>
      </c>
      <c r="G1532" s="45" t="s">
        <v>1258</v>
      </c>
      <c r="H1532" s="45" t="s">
        <v>140</v>
      </c>
      <c r="I1532" s="52" t="s">
        <v>1635</v>
      </c>
    </row>
    <row r="1533" spans="1:9" x14ac:dyDescent="0.35">
      <c r="A1533" s="33" t="s">
        <v>3642</v>
      </c>
      <c r="B1533" s="36">
        <v>2009</v>
      </c>
      <c r="C1533" s="30" t="s">
        <v>2198</v>
      </c>
      <c r="D1533" s="36">
        <v>30</v>
      </c>
      <c r="E1533" s="42" t="s">
        <v>1733</v>
      </c>
      <c r="F1533" s="30" t="s">
        <v>4059</v>
      </c>
      <c r="G1533" s="42" t="s">
        <v>1258</v>
      </c>
      <c r="H1533" s="42" t="s">
        <v>140</v>
      </c>
      <c r="I1533" s="53" t="s">
        <v>1635</v>
      </c>
    </row>
    <row r="1534" spans="1:9" x14ac:dyDescent="0.35">
      <c r="A1534" s="34" t="s">
        <v>3642</v>
      </c>
      <c r="B1534" s="49">
        <v>2009</v>
      </c>
      <c r="C1534" s="24" t="s">
        <v>2197</v>
      </c>
      <c r="D1534" s="49">
        <v>6</v>
      </c>
      <c r="E1534" s="45" t="s">
        <v>1712</v>
      </c>
      <c r="F1534" s="24" t="s">
        <v>4058</v>
      </c>
      <c r="G1534" s="45" t="s">
        <v>1258</v>
      </c>
      <c r="H1534" s="45" t="s">
        <v>140</v>
      </c>
      <c r="I1534" s="52" t="s">
        <v>1635</v>
      </c>
    </row>
    <row r="1535" spans="1:9" x14ac:dyDescent="0.35">
      <c r="A1535" s="33" t="s">
        <v>3642</v>
      </c>
      <c r="B1535" s="36">
        <v>2008</v>
      </c>
      <c r="C1535" s="30" t="s">
        <v>2196</v>
      </c>
      <c r="D1535" s="36">
        <v>4</v>
      </c>
      <c r="E1535" s="42" t="s">
        <v>2034</v>
      </c>
      <c r="F1535" s="30" t="s">
        <v>4058</v>
      </c>
      <c r="G1535" s="42" t="s">
        <v>1258</v>
      </c>
      <c r="H1535" s="42" t="s">
        <v>140</v>
      </c>
      <c r="I1535" s="53" t="s">
        <v>1635</v>
      </c>
    </row>
    <row r="1536" spans="1:9" x14ac:dyDescent="0.35">
      <c r="A1536" s="34" t="s">
        <v>3642</v>
      </c>
      <c r="B1536" s="49">
        <v>2008</v>
      </c>
      <c r="C1536" s="24" t="s">
        <v>2197</v>
      </c>
      <c r="D1536" s="49">
        <v>15</v>
      </c>
      <c r="E1536" s="45" t="s">
        <v>2045</v>
      </c>
      <c r="F1536" s="24" t="s">
        <v>4058</v>
      </c>
      <c r="G1536" s="45" t="s">
        <v>1258</v>
      </c>
      <c r="H1536" s="45" t="s">
        <v>140</v>
      </c>
      <c r="I1536" s="52" t="s">
        <v>1635</v>
      </c>
    </row>
    <row r="1537" spans="1:9" x14ac:dyDescent="0.35">
      <c r="A1537" s="33" t="s">
        <v>3637</v>
      </c>
      <c r="B1537" s="36">
        <v>2020</v>
      </c>
      <c r="C1537" s="30" t="s">
        <v>2198</v>
      </c>
      <c r="D1537" s="36">
        <v>21</v>
      </c>
      <c r="E1537" s="37" t="s">
        <v>216</v>
      </c>
      <c r="F1537" s="30" t="s">
        <v>4058</v>
      </c>
      <c r="G1537" s="37" t="s">
        <v>1258</v>
      </c>
      <c r="H1537" s="37" t="s">
        <v>140</v>
      </c>
      <c r="I1537" s="53" t="s">
        <v>1635</v>
      </c>
    </row>
    <row r="1538" spans="1:9" x14ac:dyDescent="0.35">
      <c r="A1538" s="34" t="s">
        <v>3637</v>
      </c>
      <c r="B1538" s="49">
        <v>2013</v>
      </c>
      <c r="C1538" s="24" t="s">
        <v>2198</v>
      </c>
      <c r="D1538" s="49">
        <v>20</v>
      </c>
      <c r="E1538" s="51" t="s">
        <v>1257</v>
      </c>
      <c r="F1538" s="24" t="s">
        <v>4058</v>
      </c>
      <c r="G1538" s="51" t="s">
        <v>1258</v>
      </c>
      <c r="H1538" s="51" t="s">
        <v>140</v>
      </c>
      <c r="I1538" s="52" t="s">
        <v>1635</v>
      </c>
    </row>
    <row r="1539" spans="1:9" x14ac:dyDescent="0.35">
      <c r="A1539" s="33" t="s">
        <v>3638</v>
      </c>
      <c r="B1539" s="36">
        <v>2010</v>
      </c>
      <c r="C1539" s="30" t="s">
        <v>2196</v>
      </c>
      <c r="D1539" s="36">
        <v>1</v>
      </c>
      <c r="E1539" s="42" t="s">
        <v>2804</v>
      </c>
      <c r="F1539" s="30" t="s">
        <v>4058</v>
      </c>
      <c r="G1539" s="42" t="s">
        <v>2150</v>
      </c>
      <c r="H1539" s="42" t="s">
        <v>140</v>
      </c>
      <c r="I1539" s="53" t="s">
        <v>1635</v>
      </c>
    </row>
    <row r="1540" spans="1:9" x14ac:dyDescent="0.35">
      <c r="A1540" s="34" t="s">
        <v>3635</v>
      </c>
      <c r="B1540" s="49">
        <v>2012</v>
      </c>
      <c r="C1540" s="24" t="s">
        <v>2198</v>
      </c>
      <c r="D1540" s="49">
        <v>21</v>
      </c>
      <c r="E1540" s="23" t="s">
        <v>2805</v>
      </c>
      <c r="F1540" s="24" t="s">
        <v>4058</v>
      </c>
      <c r="G1540" s="23" t="s">
        <v>3648</v>
      </c>
      <c r="H1540" s="23" t="s">
        <v>140</v>
      </c>
      <c r="I1540" s="52" t="s">
        <v>1635</v>
      </c>
    </row>
    <row r="1541" spans="1:9" x14ac:dyDescent="0.35">
      <c r="A1541" s="33" t="s">
        <v>3635</v>
      </c>
      <c r="B1541" s="36">
        <v>2009</v>
      </c>
      <c r="C1541" s="30" t="s">
        <v>2197</v>
      </c>
      <c r="D1541" s="36">
        <v>15</v>
      </c>
      <c r="E1541" s="42" t="s">
        <v>1803</v>
      </c>
      <c r="F1541" s="30" t="s">
        <v>4058</v>
      </c>
      <c r="G1541" s="54" t="s">
        <v>608</v>
      </c>
      <c r="H1541" s="42" t="s">
        <v>140</v>
      </c>
      <c r="I1541" s="53" t="s">
        <v>1635</v>
      </c>
    </row>
    <row r="1542" spans="1:9" x14ac:dyDescent="0.35">
      <c r="A1542" s="34" t="s">
        <v>3635</v>
      </c>
      <c r="B1542" s="49">
        <v>2008</v>
      </c>
      <c r="C1542" s="24" t="s">
        <v>2198</v>
      </c>
      <c r="D1542" s="49">
        <v>21</v>
      </c>
      <c r="E1542" s="45" t="s">
        <v>1803</v>
      </c>
      <c r="F1542" s="24" t="s">
        <v>4058</v>
      </c>
      <c r="G1542" s="45" t="s">
        <v>608</v>
      </c>
      <c r="H1542" s="45" t="s">
        <v>140</v>
      </c>
      <c r="I1542" s="52" t="s">
        <v>1635</v>
      </c>
    </row>
    <row r="1543" spans="1:9" x14ac:dyDescent="0.35">
      <c r="A1543" s="33" t="s">
        <v>3641</v>
      </c>
      <c r="B1543" s="36">
        <v>2015</v>
      </c>
      <c r="C1543" s="30" t="s">
        <v>2196</v>
      </c>
      <c r="D1543" s="36">
        <v>5</v>
      </c>
      <c r="E1543" s="37" t="s">
        <v>1098</v>
      </c>
      <c r="F1543" s="30" t="s">
        <v>4058</v>
      </c>
      <c r="G1543" s="54" t="s">
        <v>608</v>
      </c>
      <c r="H1543" s="37" t="s">
        <v>140</v>
      </c>
      <c r="I1543" s="53" t="s">
        <v>1635</v>
      </c>
    </row>
    <row r="1544" spans="1:9" x14ac:dyDescent="0.35">
      <c r="A1544" s="34" t="s">
        <v>3641</v>
      </c>
      <c r="B1544" s="49">
        <v>2015</v>
      </c>
      <c r="C1544" s="24" t="s">
        <v>2197</v>
      </c>
      <c r="D1544" s="49">
        <v>13</v>
      </c>
      <c r="E1544" s="23" t="s">
        <v>2808</v>
      </c>
      <c r="F1544" s="24" t="s">
        <v>4059</v>
      </c>
      <c r="G1544" s="55" t="s">
        <v>608</v>
      </c>
      <c r="H1544" s="23" t="s">
        <v>140</v>
      </c>
      <c r="I1544" s="52" t="s">
        <v>1635</v>
      </c>
    </row>
    <row r="1545" spans="1:9" x14ac:dyDescent="0.35">
      <c r="A1545" s="33" t="s">
        <v>3641</v>
      </c>
      <c r="B1545" s="36">
        <v>2014</v>
      </c>
      <c r="C1545" s="30" t="s">
        <v>2198</v>
      </c>
      <c r="D1545" s="36">
        <v>20</v>
      </c>
      <c r="E1545" s="29" t="s">
        <v>1098</v>
      </c>
      <c r="F1545" s="30" t="s">
        <v>4058</v>
      </c>
      <c r="G1545" s="54" t="s">
        <v>608</v>
      </c>
      <c r="H1545" s="29" t="s">
        <v>140</v>
      </c>
      <c r="I1545" s="53" t="s">
        <v>1635</v>
      </c>
    </row>
    <row r="1546" spans="1:9" x14ac:dyDescent="0.35">
      <c r="A1546" s="34" t="s">
        <v>3641</v>
      </c>
      <c r="B1546" s="49">
        <v>2012</v>
      </c>
      <c r="C1546" s="24" t="s">
        <v>2198</v>
      </c>
      <c r="D1546" s="49">
        <v>28</v>
      </c>
      <c r="E1546" s="23" t="s">
        <v>2806</v>
      </c>
      <c r="F1546" s="24" t="s">
        <v>4059</v>
      </c>
      <c r="G1546" s="23" t="s">
        <v>608</v>
      </c>
      <c r="H1546" s="23" t="s">
        <v>140</v>
      </c>
      <c r="I1546" s="52" t="s">
        <v>1635</v>
      </c>
    </row>
    <row r="1547" spans="1:9" x14ac:dyDescent="0.35">
      <c r="A1547" s="33" t="s">
        <v>3642</v>
      </c>
      <c r="B1547" s="36">
        <v>2018</v>
      </c>
      <c r="C1547" s="30" t="s">
        <v>2198</v>
      </c>
      <c r="D1547" s="36">
        <v>23</v>
      </c>
      <c r="E1547" s="42" t="s">
        <v>607</v>
      </c>
      <c r="F1547" s="30" t="s">
        <v>4058</v>
      </c>
      <c r="G1547" s="42" t="s">
        <v>608</v>
      </c>
      <c r="H1547" s="42" t="s">
        <v>140</v>
      </c>
      <c r="I1547" s="53" t="s">
        <v>1635</v>
      </c>
    </row>
    <row r="1548" spans="1:9" x14ac:dyDescent="0.35">
      <c r="A1548" s="46" t="s">
        <v>3638</v>
      </c>
      <c r="B1548" s="47">
        <v>2021</v>
      </c>
      <c r="C1548" s="48" t="s">
        <v>2197</v>
      </c>
      <c r="D1548" s="49">
        <v>11</v>
      </c>
      <c r="E1548" s="44" t="s">
        <v>4005</v>
      </c>
      <c r="F1548" s="24" t="s">
        <v>4058</v>
      </c>
      <c r="G1548" s="45" t="s">
        <v>608</v>
      </c>
      <c r="H1548" s="45" t="s">
        <v>140</v>
      </c>
      <c r="I1548" s="50" t="s">
        <v>1635</v>
      </c>
    </row>
    <row r="1549" spans="1:9" x14ac:dyDescent="0.35">
      <c r="A1549" s="33" t="s">
        <v>3638</v>
      </c>
      <c r="B1549" s="36">
        <v>2015</v>
      </c>
      <c r="C1549" s="30" t="s">
        <v>2198</v>
      </c>
      <c r="D1549" s="36">
        <v>26</v>
      </c>
      <c r="E1549" s="37" t="s">
        <v>2807</v>
      </c>
      <c r="F1549" s="30" t="s">
        <v>4058</v>
      </c>
      <c r="G1549" s="54" t="s">
        <v>608</v>
      </c>
      <c r="H1549" s="37" t="s">
        <v>140</v>
      </c>
      <c r="I1549" s="53" t="s">
        <v>1635</v>
      </c>
    </row>
    <row r="1550" spans="1:9" x14ac:dyDescent="0.35">
      <c r="A1550" s="34" t="s">
        <v>3642</v>
      </c>
      <c r="B1550" s="49">
        <v>2020</v>
      </c>
      <c r="C1550" s="24" t="s">
        <v>2198</v>
      </c>
      <c r="D1550" s="49">
        <v>30</v>
      </c>
      <c r="E1550" s="44" t="s">
        <v>294</v>
      </c>
      <c r="F1550" s="24" t="s">
        <v>4058</v>
      </c>
      <c r="G1550" s="44" t="s">
        <v>392</v>
      </c>
      <c r="H1550" s="44" t="s">
        <v>140</v>
      </c>
      <c r="I1550" s="52" t="s">
        <v>1635</v>
      </c>
    </row>
    <row r="1551" spans="1:9" x14ac:dyDescent="0.35">
      <c r="A1551" s="33" t="s">
        <v>3640</v>
      </c>
      <c r="B1551" s="36">
        <v>2015</v>
      </c>
      <c r="C1551" s="30" t="s">
        <v>2196</v>
      </c>
      <c r="D1551" s="36">
        <v>2</v>
      </c>
      <c r="E1551" s="42" t="s">
        <v>2812</v>
      </c>
      <c r="F1551" s="30" t="s">
        <v>4058</v>
      </c>
      <c r="G1551" s="42" t="s">
        <v>536</v>
      </c>
      <c r="H1551" s="42" t="s">
        <v>252</v>
      </c>
      <c r="I1551" s="53" t="s">
        <v>25</v>
      </c>
    </row>
    <row r="1552" spans="1:9" x14ac:dyDescent="0.35">
      <c r="A1552" s="34" t="s">
        <v>3642</v>
      </c>
      <c r="B1552" s="49">
        <v>2009</v>
      </c>
      <c r="C1552" s="24" t="s">
        <v>2198</v>
      </c>
      <c r="D1552" s="49">
        <v>22</v>
      </c>
      <c r="E1552" s="45" t="s">
        <v>1724</v>
      </c>
      <c r="F1552" s="24" t="s">
        <v>4058</v>
      </c>
      <c r="G1552" s="45" t="s">
        <v>536</v>
      </c>
      <c r="H1552" s="45" t="s">
        <v>252</v>
      </c>
      <c r="I1552" s="52" t="s">
        <v>25</v>
      </c>
    </row>
    <row r="1553" spans="1:9" x14ac:dyDescent="0.35">
      <c r="A1553" s="33" t="s">
        <v>3637</v>
      </c>
      <c r="B1553" s="36">
        <v>2018</v>
      </c>
      <c r="C1553" s="30" t="s">
        <v>2198</v>
      </c>
      <c r="D1553" s="36">
        <v>26</v>
      </c>
      <c r="E1553" s="42" t="s">
        <v>535</v>
      </c>
      <c r="F1553" s="30" t="s">
        <v>4058</v>
      </c>
      <c r="G1553" s="42" t="s">
        <v>536</v>
      </c>
      <c r="H1553" s="42" t="s">
        <v>252</v>
      </c>
      <c r="I1553" s="53" t="s">
        <v>25</v>
      </c>
    </row>
    <row r="1554" spans="1:9" x14ac:dyDescent="0.35">
      <c r="A1554" s="34" t="s">
        <v>3636</v>
      </c>
      <c r="B1554" s="49">
        <v>2014</v>
      </c>
      <c r="C1554" s="24" t="s">
        <v>2198</v>
      </c>
      <c r="D1554" s="49">
        <v>27</v>
      </c>
      <c r="E1554" s="32" t="s">
        <v>809</v>
      </c>
      <c r="F1554" s="24" t="s">
        <v>4058</v>
      </c>
      <c r="G1554" s="32" t="s">
        <v>810</v>
      </c>
      <c r="H1554" s="32" t="s">
        <v>54</v>
      </c>
      <c r="I1554" s="52" t="s">
        <v>25</v>
      </c>
    </row>
    <row r="1555" spans="1:9" ht="28" x14ac:dyDescent="0.35">
      <c r="A1555" s="33" t="s">
        <v>3635</v>
      </c>
      <c r="B1555" s="36">
        <v>2019</v>
      </c>
      <c r="C1555" s="30" t="s">
        <v>2198</v>
      </c>
      <c r="D1555" s="36">
        <v>28</v>
      </c>
      <c r="E1555" s="37" t="s">
        <v>2813</v>
      </c>
      <c r="F1555" s="30" t="s">
        <v>4058</v>
      </c>
      <c r="G1555" s="37" t="s">
        <v>3649</v>
      </c>
      <c r="H1555" s="37" t="s">
        <v>835</v>
      </c>
      <c r="I1555" s="53" t="s">
        <v>25</v>
      </c>
    </row>
    <row r="1556" spans="1:9" x14ac:dyDescent="0.35">
      <c r="A1556" s="34" t="s">
        <v>3637</v>
      </c>
      <c r="B1556" s="49">
        <v>2020</v>
      </c>
      <c r="C1556" s="24" t="s">
        <v>2197</v>
      </c>
      <c r="D1556" s="49">
        <v>7</v>
      </c>
      <c r="E1556" s="23" t="s">
        <v>200</v>
      </c>
      <c r="F1556" s="24" t="s">
        <v>4059</v>
      </c>
      <c r="G1556" s="23" t="s">
        <v>1479</v>
      </c>
      <c r="H1556" s="23" t="s">
        <v>54</v>
      </c>
      <c r="I1556" s="52" t="s">
        <v>25</v>
      </c>
    </row>
    <row r="1557" spans="1:9" x14ac:dyDescent="0.35">
      <c r="A1557" s="33" t="s">
        <v>3637</v>
      </c>
      <c r="B1557" s="36">
        <v>2019</v>
      </c>
      <c r="C1557" s="30" t="s">
        <v>2196</v>
      </c>
      <c r="D1557" s="36">
        <v>1</v>
      </c>
      <c r="E1557" s="37" t="s">
        <v>2814</v>
      </c>
      <c r="F1557" s="30" t="s">
        <v>4058</v>
      </c>
      <c r="G1557" s="37" t="s">
        <v>1479</v>
      </c>
      <c r="H1557" s="37" t="s">
        <v>54</v>
      </c>
      <c r="I1557" s="53" t="s">
        <v>25</v>
      </c>
    </row>
    <row r="1558" spans="1:9" x14ac:dyDescent="0.35">
      <c r="A1558" s="34" t="s">
        <v>3638</v>
      </c>
      <c r="B1558" s="49">
        <v>2011</v>
      </c>
      <c r="C1558" s="24" t="s">
        <v>2196</v>
      </c>
      <c r="D1558" s="49">
        <v>3</v>
      </c>
      <c r="E1558" s="23" t="s">
        <v>3655</v>
      </c>
      <c r="F1558" s="24" t="s">
        <v>4058</v>
      </c>
      <c r="G1558" s="23" t="s">
        <v>1647</v>
      </c>
      <c r="H1558" s="23" t="s">
        <v>54</v>
      </c>
      <c r="I1558" s="52" t="s">
        <v>25</v>
      </c>
    </row>
    <row r="1559" spans="1:9" x14ac:dyDescent="0.35">
      <c r="A1559" s="38" t="s">
        <v>3636</v>
      </c>
      <c r="B1559" s="39">
        <v>2021</v>
      </c>
      <c r="C1559" s="40" t="s">
        <v>2198</v>
      </c>
      <c r="D1559" s="36">
        <v>30</v>
      </c>
      <c r="E1559" s="41" t="s">
        <v>3996</v>
      </c>
      <c r="F1559" s="30" t="s">
        <v>4058</v>
      </c>
      <c r="G1559" s="42" t="s">
        <v>449</v>
      </c>
      <c r="H1559" s="42" t="s">
        <v>24</v>
      </c>
      <c r="I1559" s="43" t="s">
        <v>25</v>
      </c>
    </row>
    <row r="1560" spans="1:9" x14ac:dyDescent="0.35">
      <c r="A1560" s="46" t="s">
        <v>3636</v>
      </c>
      <c r="B1560" s="47">
        <v>2021</v>
      </c>
      <c r="C1560" s="48" t="s">
        <v>2198</v>
      </c>
      <c r="D1560" s="49">
        <v>25</v>
      </c>
      <c r="E1560" s="44" t="s">
        <v>3991</v>
      </c>
      <c r="F1560" s="24" t="s">
        <v>4058</v>
      </c>
      <c r="G1560" s="45" t="s">
        <v>449</v>
      </c>
      <c r="H1560" s="45" t="s">
        <v>24</v>
      </c>
      <c r="I1560" s="50" t="s">
        <v>25</v>
      </c>
    </row>
    <row r="1561" spans="1:9" x14ac:dyDescent="0.35">
      <c r="A1561" s="33" t="s">
        <v>3642</v>
      </c>
      <c r="B1561" s="36">
        <v>2020</v>
      </c>
      <c r="C1561" s="30" t="s">
        <v>2197</v>
      </c>
      <c r="D1561" s="36">
        <v>6</v>
      </c>
      <c r="E1561" s="41" t="s">
        <v>23</v>
      </c>
      <c r="F1561" s="30" t="s">
        <v>4058</v>
      </c>
      <c r="G1561" s="41" t="s">
        <v>449</v>
      </c>
      <c r="H1561" s="41" t="s">
        <v>24</v>
      </c>
      <c r="I1561" s="53" t="s">
        <v>25</v>
      </c>
    </row>
    <row r="1562" spans="1:9" x14ac:dyDescent="0.35">
      <c r="A1562" s="34" t="s">
        <v>3642</v>
      </c>
      <c r="B1562" s="49">
        <v>2019</v>
      </c>
      <c r="C1562" s="24" t="s">
        <v>2198</v>
      </c>
      <c r="D1562" s="49">
        <v>25</v>
      </c>
      <c r="E1562" s="44" t="s">
        <v>2815</v>
      </c>
      <c r="F1562" s="24" t="s">
        <v>4058</v>
      </c>
      <c r="G1562" s="44" t="s">
        <v>449</v>
      </c>
      <c r="H1562" s="44" t="s">
        <v>24</v>
      </c>
      <c r="I1562" s="52" t="s">
        <v>25</v>
      </c>
    </row>
    <row r="1563" spans="1:9" x14ac:dyDescent="0.35">
      <c r="A1563" s="33" t="s">
        <v>3642</v>
      </c>
      <c r="B1563" s="36">
        <v>2018</v>
      </c>
      <c r="C1563" s="30" t="s">
        <v>2198</v>
      </c>
      <c r="D1563" s="36">
        <v>24</v>
      </c>
      <c r="E1563" s="42" t="s">
        <v>609</v>
      </c>
      <c r="F1563" s="30" t="s">
        <v>4058</v>
      </c>
      <c r="G1563" s="42" t="s">
        <v>449</v>
      </c>
      <c r="H1563" s="42" t="s">
        <v>24</v>
      </c>
      <c r="I1563" s="53" t="s">
        <v>25</v>
      </c>
    </row>
    <row r="1564" spans="1:9" x14ac:dyDescent="0.35">
      <c r="A1564" s="34" t="s">
        <v>3638</v>
      </c>
      <c r="B1564" s="49">
        <v>2020</v>
      </c>
      <c r="C1564" s="24" t="s">
        <v>2198</v>
      </c>
      <c r="D1564" s="49">
        <v>29</v>
      </c>
      <c r="E1564" s="44" t="s">
        <v>386</v>
      </c>
      <c r="F1564" s="24" t="s">
        <v>4058</v>
      </c>
      <c r="G1564" s="44" t="s">
        <v>449</v>
      </c>
      <c r="H1564" s="44" t="s">
        <v>24</v>
      </c>
      <c r="I1564" s="52" t="s">
        <v>25</v>
      </c>
    </row>
    <row r="1565" spans="1:9" x14ac:dyDescent="0.35">
      <c r="A1565" s="33" t="s">
        <v>3638</v>
      </c>
      <c r="B1565" s="36">
        <v>2019</v>
      </c>
      <c r="C1565" s="30" t="s">
        <v>2197</v>
      </c>
      <c r="D1565" s="36">
        <v>10</v>
      </c>
      <c r="E1565" s="41" t="s">
        <v>23</v>
      </c>
      <c r="F1565" s="30" t="s">
        <v>4058</v>
      </c>
      <c r="G1565" s="41" t="s">
        <v>449</v>
      </c>
      <c r="H1565" s="41" t="s">
        <v>24</v>
      </c>
      <c r="I1565" s="53" t="s">
        <v>25</v>
      </c>
    </row>
    <row r="1566" spans="1:9" x14ac:dyDescent="0.35">
      <c r="A1566" s="46" t="s">
        <v>3637</v>
      </c>
      <c r="B1566" s="47">
        <v>2021</v>
      </c>
      <c r="C1566" s="48" t="s">
        <v>2197</v>
      </c>
      <c r="D1566" s="49">
        <v>10</v>
      </c>
      <c r="E1566" s="44" t="s">
        <v>3861</v>
      </c>
      <c r="F1566" s="24" t="s">
        <v>4058</v>
      </c>
      <c r="G1566" s="45" t="s">
        <v>449</v>
      </c>
      <c r="H1566" s="45" t="s">
        <v>24</v>
      </c>
      <c r="I1566" s="50" t="s">
        <v>25</v>
      </c>
    </row>
    <row r="1567" spans="1:9" x14ac:dyDescent="0.35">
      <c r="A1567" s="33" t="s">
        <v>3635</v>
      </c>
      <c r="B1567" s="36">
        <v>2018</v>
      </c>
      <c r="C1567" s="30" t="s">
        <v>2196</v>
      </c>
      <c r="D1567" s="36">
        <v>4</v>
      </c>
      <c r="E1567" s="42" t="s">
        <v>619</v>
      </c>
      <c r="F1567" s="30" t="s">
        <v>4058</v>
      </c>
      <c r="G1567" s="42" t="s">
        <v>3646</v>
      </c>
      <c r="H1567" s="42" t="s">
        <v>179</v>
      </c>
      <c r="I1567" s="53" t="s">
        <v>25</v>
      </c>
    </row>
    <row r="1568" spans="1:9" x14ac:dyDescent="0.35">
      <c r="A1568" s="34" t="s">
        <v>3635</v>
      </c>
      <c r="B1568" s="49">
        <v>2017</v>
      </c>
      <c r="C1568" s="24" t="s">
        <v>2197</v>
      </c>
      <c r="D1568" s="49">
        <v>15</v>
      </c>
      <c r="E1568" s="23" t="s">
        <v>619</v>
      </c>
      <c r="F1568" s="24" t="s">
        <v>4058</v>
      </c>
      <c r="G1568" s="45" t="s">
        <v>3646</v>
      </c>
      <c r="H1568" s="23" t="s">
        <v>179</v>
      </c>
      <c r="I1568" s="52" t="s">
        <v>25</v>
      </c>
    </row>
    <row r="1569" spans="1:9" x14ac:dyDescent="0.35">
      <c r="A1569" s="33" t="s">
        <v>3636</v>
      </c>
      <c r="B1569" s="36">
        <v>2017</v>
      </c>
      <c r="C1569" s="30" t="s">
        <v>2196</v>
      </c>
      <c r="D1569" s="36">
        <v>2</v>
      </c>
      <c r="E1569" s="37" t="s">
        <v>2816</v>
      </c>
      <c r="F1569" s="30" t="s">
        <v>4058</v>
      </c>
      <c r="G1569" s="42" t="s">
        <v>3646</v>
      </c>
      <c r="H1569" s="37" t="s">
        <v>179</v>
      </c>
      <c r="I1569" s="53" t="s">
        <v>25</v>
      </c>
    </row>
    <row r="1570" spans="1:9" x14ac:dyDescent="0.35">
      <c r="A1570" s="34" t="s">
        <v>3637</v>
      </c>
      <c r="B1570" s="49">
        <v>2014</v>
      </c>
      <c r="C1570" s="24" t="s">
        <v>2198</v>
      </c>
      <c r="D1570" s="49">
        <v>25</v>
      </c>
      <c r="E1570" s="32" t="s">
        <v>833</v>
      </c>
      <c r="F1570" s="24" t="s">
        <v>4058</v>
      </c>
      <c r="G1570" s="32" t="s">
        <v>834</v>
      </c>
      <c r="H1570" s="32" t="s">
        <v>835</v>
      </c>
      <c r="I1570" s="52" t="s">
        <v>25</v>
      </c>
    </row>
    <row r="1571" spans="1:9" x14ac:dyDescent="0.35">
      <c r="A1571" s="33" t="s">
        <v>3641</v>
      </c>
      <c r="B1571" s="36">
        <v>2017</v>
      </c>
      <c r="C1571" s="30" t="s">
        <v>2197</v>
      </c>
      <c r="D1571" s="36">
        <v>11</v>
      </c>
      <c r="E1571" s="37" t="s">
        <v>2817</v>
      </c>
      <c r="F1571" s="30" t="s">
        <v>4059</v>
      </c>
      <c r="G1571" s="37" t="s">
        <v>1488</v>
      </c>
      <c r="H1571" s="37" t="s">
        <v>211</v>
      </c>
      <c r="I1571" s="53" t="s">
        <v>25</v>
      </c>
    </row>
    <row r="1572" spans="1:9" x14ac:dyDescent="0.35">
      <c r="A1572" s="34" t="s">
        <v>3634</v>
      </c>
      <c r="B1572" s="49">
        <v>2010</v>
      </c>
      <c r="C1572" s="24" t="s">
        <v>2196</v>
      </c>
      <c r="D1572" s="49">
        <v>5</v>
      </c>
      <c r="E1572" s="32" t="s">
        <v>2819</v>
      </c>
      <c r="F1572" s="24" t="s">
        <v>4059</v>
      </c>
      <c r="G1572" s="32" t="s">
        <v>1181</v>
      </c>
      <c r="H1572" s="32" t="s">
        <v>169</v>
      </c>
      <c r="I1572" s="52" t="s">
        <v>25</v>
      </c>
    </row>
    <row r="1573" spans="1:9" x14ac:dyDescent="0.35">
      <c r="A1573" s="33" t="s">
        <v>3635</v>
      </c>
      <c r="B1573" s="36">
        <v>2010</v>
      </c>
      <c r="C1573" s="30" t="s">
        <v>2198</v>
      </c>
      <c r="D1573" s="36">
        <v>25</v>
      </c>
      <c r="E1573" s="29" t="s">
        <v>2818</v>
      </c>
      <c r="F1573" s="30" t="s">
        <v>4058</v>
      </c>
      <c r="G1573" s="29" t="s">
        <v>1181</v>
      </c>
      <c r="H1573" s="29" t="s">
        <v>169</v>
      </c>
      <c r="I1573" s="53" t="s">
        <v>25</v>
      </c>
    </row>
    <row r="1574" spans="1:9" x14ac:dyDescent="0.35">
      <c r="A1574" s="34" t="s">
        <v>3641</v>
      </c>
      <c r="B1574" s="49">
        <v>2020</v>
      </c>
      <c r="C1574" s="24" t="s">
        <v>2197</v>
      </c>
      <c r="D1574" s="49">
        <v>13</v>
      </c>
      <c r="E1574" s="32" t="s">
        <v>168</v>
      </c>
      <c r="F1574" s="24" t="s">
        <v>4059</v>
      </c>
      <c r="G1574" s="32" t="s">
        <v>1181</v>
      </c>
      <c r="H1574" s="32" t="s">
        <v>169</v>
      </c>
      <c r="I1574" s="52" t="s">
        <v>25</v>
      </c>
    </row>
    <row r="1575" spans="1:9" x14ac:dyDescent="0.35">
      <c r="A1575" s="33" t="s">
        <v>3641</v>
      </c>
      <c r="B1575" s="36">
        <v>2017</v>
      </c>
      <c r="C1575" s="30" t="s">
        <v>2197</v>
      </c>
      <c r="D1575" s="36">
        <v>9</v>
      </c>
      <c r="E1575" s="29" t="s">
        <v>2822</v>
      </c>
      <c r="F1575" s="30" t="s">
        <v>4059</v>
      </c>
      <c r="G1575" s="29" t="s">
        <v>1181</v>
      </c>
      <c r="H1575" s="29" t="s">
        <v>169</v>
      </c>
      <c r="I1575" s="53" t="s">
        <v>25</v>
      </c>
    </row>
    <row r="1576" spans="1:9" x14ac:dyDescent="0.35">
      <c r="A1576" s="34" t="s">
        <v>3641</v>
      </c>
      <c r="B1576" s="49">
        <v>2014</v>
      </c>
      <c r="C1576" s="24" t="s">
        <v>2197</v>
      </c>
      <c r="D1576" s="49">
        <v>7</v>
      </c>
      <c r="E1576" s="32" t="s">
        <v>840</v>
      </c>
      <c r="F1576" s="24" t="s">
        <v>4059</v>
      </c>
      <c r="G1576" s="32" t="s">
        <v>1181</v>
      </c>
      <c r="H1576" s="32" t="s">
        <v>169</v>
      </c>
      <c r="I1576" s="52" t="s">
        <v>25</v>
      </c>
    </row>
    <row r="1577" spans="1:9" x14ac:dyDescent="0.35">
      <c r="A1577" s="33" t="s">
        <v>3641</v>
      </c>
      <c r="B1577" s="36">
        <v>2013</v>
      </c>
      <c r="C1577" s="30" t="s">
        <v>2198</v>
      </c>
      <c r="D1577" s="36">
        <v>27</v>
      </c>
      <c r="E1577" s="29" t="s">
        <v>840</v>
      </c>
      <c r="F1577" s="30" t="s">
        <v>4059</v>
      </c>
      <c r="G1577" s="29" t="s">
        <v>1181</v>
      </c>
      <c r="H1577" s="29" t="s">
        <v>169</v>
      </c>
      <c r="I1577" s="53" t="s">
        <v>25</v>
      </c>
    </row>
    <row r="1578" spans="1:9" x14ac:dyDescent="0.35">
      <c r="A1578" s="34" t="s">
        <v>3641</v>
      </c>
      <c r="B1578" s="49">
        <v>2013</v>
      </c>
      <c r="C1578" s="24" t="s">
        <v>2197</v>
      </c>
      <c r="D1578" s="49">
        <v>6</v>
      </c>
      <c r="E1578" s="32" t="s">
        <v>1180</v>
      </c>
      <c r="F1578" s="24" t="s">
        <v>4058</v>
      </c>
      <c r="G1578" s="32" t="s">
        <v>1181</v>
      </c>
      <c r="H1578" s="32" t="s">
        <v>169</v>
      </c>
      <c r="I1578" s="52" t="s">
        <v>25</v>
      </c>
    </row>
    <row r="1579" spans="1:9" x14ac:dyDescent="0.35">
      <c r="A1579" s="33" t="s">
        <v>3641</v>
      </c>
      <c r="B1579" s="36">
        <v>2012</v>
      </c>
      <c r="C1579" s="30" t="s">
        <v>2197</v>
      </c>
      <c r="D1579" s="36">
        <v>8</v>
      </c>
      <c r="E1579" s="37" t="s">
        <v>1180</v>
      </c>
      <c r="F1579" s="30" t="s">
        <v>4058</v>
      </c>
      <c r="G1579" s="37" t="s">
        <v>1181</v>
      </c>
      <c r="H1579" s="37" t="s">
        <v>169</v>
      </c>
      <c r="I1579" s="53" t="s">
        <v>25</v>
      </c>
    </row>
    <row r="1580" spans="1:9" x14ac:dyDescent="0.35">
      <c r="A1580" s="34" t="s">
        <v>3641</v>
      </c>
      <c r="B1580" s="49">
        <v>2011</v>
      </c>
      <c r="C1580" s="24" t="s">
        <v>2197</v>
      </c>
      <c r="D1580" s="49">
        <v>8</v>
      </c>
      <c r="E1580" s="32" t="s">
        <v>2821</v>
      </c>
      <c r="F1580" s="24" t="s">
        <v>4058</v>
      </c>
      <c r="G1580" s="32" t="s">
        <v>1181</v>
      </c>
      <c r="H1580" s="32" t="s">
        <v>169</v>
      </c>
      <c r="I1580" s="52" t="s">
        <v>25</v>
      </c>
    </row>
    <row r="1581" spans="1:9" x14ac:dyDescent="0.35">
      <c r="A1581" s="33" t="s">
        <v>3641</v>
      </c>
      <c r="B1581" s="36">
        <v>2010</v>
      </c>
      <c r="C1581" s="30" t="s">
        <v>2198</v>
      </c>
      <c r="D1581" s="36">
        <v>21</v>
      </c>
      <c r="E1581" s="29" t="s">
        <v>2820</v>
      </c>
      <c r="F1581" s="30" t="s">
        <v>4059</v>
      </c>
      <c r="G1581" s="29" t="s">
        <v>1181</v>
      </c>
      <c r="H1581" s="29" t="s">
        <v>169</v>
      </c>
      <c r="I1581" s="53" t="s">
        <v>25</v>
      </c>
    </row>
    <row r="1582" spans="1:9" x14ac:dyDescent="0.35">
      <c r="A1582" s="34" t="s">
        <v>3639</v>
      </c>
      <c r="B1582" s="49">
        <v>2011</v>
      </c>
      <c r="C1582" s="24" t="s">
        <v>2196</v>
      </c>
      <c r="D1582" s="49">
        <v>3</v>
      </c>
      <c r="E1582" s="32" t="s">
        <v>2819</v>
      </c>
      <c r="F1582" s="24" t="s">
        <v>4059</v>
      </c>
      <c r="G1582" s="32" t="s">
        <v>1181</v>
      </c>
      <c r="H1582" s="32" t="s">
        <v>169</v>
      </c>
      <c r="I1582" s="52" t="s">
        <v>25</v>
      </c>
    </row>
    <row r="1583" spans="1:9" x14ac:dyDescent="0.35">
      <c r="A1583" s="38" t="s">
        <v>3640</v>
      </c>
      <c r="B1583" s="39">
        <v>2021</v>
      </c>
      <c r="C1583" s="40" t="s">
        <v>2198</v>
      </c>
      <c r="D1583" s="36">
        <v>19</v>
      </c>
      <c r="E1583" s="41" t="s">
        <v>3898</v>
      </c>
      <c r="F1583" s="30" t="s">
        <v>4058</v>
      </c>
      <c r="G1583" s="42" t="s">
        <v>4040</v>
      </c>
      <c r="H1583" s="42" t="s">
        <v>577</v>
      </c>
      <c r="I1583" s="43" t="s">
        <v>25</v>
      </c>
    </row>
    <row r="1584" spans="1:9" x14ac:dyDescent="0.35">
      <c r="A1584" s="34" t="s">
        <v>3637</v>
      </c>
      <c r="B1584" s="49">
        <v>2020</v>
      </c>
      <c r="C1584" s="24" t="s">
        <v>2198</v>
      </c>
      <c r="D1584" s="49">
        <v>16</v>
      </c>
      <c r="E1584" s="23" t="s">
        <v>210</v>
      </c>
      <c r="F1584" s="24" t="s">
        <v>4058</v>
      </c>
      <c r="G1584" s="23" t="s">
        <v>1493</v>
      </c>
      <c r="H1584" s="23" t="s">
        <v>211</v>
      </c>
      <c r="I1584" s="52" t="s">
        <v>25</v>
      </c>
    </row>
    <row r="1585" spans="1:9" x14ac:dyDescent="0.35">
      <c r="A1585" s="33" t="s">
        <v>3637</v>
      </c>
      <c r="B1585" s="36">
        <v>2016</v>
      </c>
      <c r="C1585" s="30" t="s">
        <v>2196</v>
      </c>
      <c r="D1585" s="36">
        <v>1</v>
      </c>
      <c r="E1585" s="37" t="s">
        <v>2823</v>
      </c>
      <c r="F1585" s="30" t="s">
        <v>4058</v>
      </c>
      <c r="G1585" s="37" t="s">
        <v>1493</v>
      </c>
      <c r="H1585" s="37" t="s">
        <v>211</v>
      </c>
      <c r="I1585" s="53" t="s">
        <v>25</v>
      </c>
    </row>
    <row r="1586" spans="1:9" x14ac:dyDescent="0.35">
      <c r="A1586" s="34" t="s">
        <v>3635</v>
      </c>
      <c r="B1586" s="49">
        <v>2018</v>
      </c>
      <c r="C1586" s="24" t="s">
        <v>2197</v>
      </c>
      <c r="D1586" s="49">
        <v>11</v>
      </c>
      <c r="E1586" s="45" t="s">
        <v>628</v>
      </c>
      <c r="F1586" s="24" t="s">
        <v>4058</v>
      </c>
      <c r="G1586" s="45" t="s">
        <v>2133</v>
      </c>
      <c r="H1586" s="45" t="s">
        <v>355</v>
      </c>
      <c r="I1586" s="52" t="s">
        <v>25</v>
      </c>
    </row>
    <row r="1587" spans="1:9" x14ac:dyDescent="0.35">
      <c r="A1587" s="33" t="s">
        <v>3636</v>
      </c>
      <c r="B1587" s="36">
        <v>2018</v>
      </c>
      <c r="C1587" s="30" t="s">
        <v>2197</v>
      </c>
      <c r="D1587" s="36">
        <v>9</v>
      </c>
      <c r="E1587" s="42" t="s">
        <v>552</v>
      </c>
      <c r="F1587" s="30" t="s">
        <v>4058</v>
      </c>
      <c r="G1587" s="42" t="s">
        <v>2133</v>
      </c>
      <c r="H1587" s="42" t="s">
        <v>355</v>
      </c>
      <c r="I1587" s="53" t="s">
        <v>25</v>
      </c>
    </row>
    <row r="1588" spans="1:9" x14ac:dyDescent="0.35">
      <c r="A1588" s="34" t="s">
        <v>3640</v>
      </c>
      <c r="B1588" s="49">
        <v>2020</v>
      </c>
      <c r="C1588" s="24" t="s">
        <v>2198</v>
      </c>
      <c r="D1588" s="49">
        <v>23</v>
      </c>
      <c r="E1588" s="44" t="s">
        <v>251</v>
      </c>
      <c r="F1588" s="24" t="s">
        <v>4058</v>
      </c>
      <c r="G1588" s="44" t="s">
        <v>3650</v>
      </c>
      <c r="H1588" s="44" t="s">
        <v>252</v>
      </c>
      <c r="I1588" s="52" t="s">
        <v>25</v>
      </c>
    </row>
    <row r="1589" spans="1:9" x14ac:dyDescent="0.35">
      <c r="A1589" s="33" t="s">
        <v>3635</v>
      </c>
      <c r="B1589" s="36">
        <v>2018</v>
      </c>
      <c r="C1589" s="30" t="s">
        <v>2197</v>
      </c>
      <c r="D1589" s="36">
        <v>13</v>
      </c>
      <c r="E1589" s="42" t="s">
        <v>631</v>
      </c>
      <c r="F1589" s="30" t="s">
        <v>4058</v>
      </c>
      <c r="G1589" s="42" t="s">
        <v>2134</v>
      </c>
      <c r="H1589" s="42" t="s">
        <v>24</v>
      </c>
      <c r="I1589" s="53" t="s">
        <v>25</v>
      </c>
    </row>
    <row r="1590" spans="1:9" x14ac:dyDescent="0.35">
      <c r="A1590" s="34" t="s">
        <v>3642</v>
      </c>
      <c r="B1590" s="49">
        <v>2012</v>
      </c>
      <c r="C1590" s="24" t="s">
        <v>2197</v>
      </c>
      <c r="D1590" s="49">
        <v>14</v>
      </c>
      <c r="E1590" s="23" t="s">
        <v>2824</v>
      </c>
      <c r="F1590" s="24" t="s">
        <v>4058</v>
      </c>
      <c r="G1590" s="23" t="s">
        <v>1495</v>
      </c>
      <c r="H1590" s="23" t="s">
        <v>252</v>
      </c>
      <c r="I1590" s="52" t="s">
        <v>25</v>
      </c>
    </row>
    <row r="1591" spans="1:9" x14ac:dyDescent="0.35">
      <c r="A1591" s="33" t="s">
        <v>3635</v>
      </c>
      <c r="B1591" s="36">
        <v>2018</v>
      </c>
      <c r="C1591" s="30" t="s">
        <v>2197</v>
      </c>
      <c r="D1591" s="36">
        <v>7</v>
      </c>
      <c r="E1591" s="42" t="s">
        <v>624</v>
      </c>
      <c r="F1591" s="30" t="s">
        <v>4058</v>
      </c>
      <c r="G1591" s="42" t="s">
        <v>576</v>
      </c>
      <c r="H1591" s="42" t="s">
        <v>577</v>
      </c>
      <c r="I1591" s="53" t="s">
        <v>25</v>
      </c>
    </row>
    <row r="1592" spans="1:9" x14ac:dyDescent="0.35">
      <c r="A1592" s="34" t="s">
        <v>3636</v>
      </c>
      <c r="B1592" s="49">
        <v>2018</v>
      </c>
      <c r="C1592" s="24" t="s">
        <v>2198</v>
      </c>
      <c r="D1592" s="49">
        <v>27</v>
      </c>
      <c r="E1592" s="45" t="s">
        <v>575</v>
      </c>
      <c r="F1592" s="24" t="s">
        <v>4058</v>
      </c>
      <c r="G1592" s="45" t="s">
        <v>576</v>
      </c>
      <c r="H1592" s="45" t="s">
        <v>577</v>
      </c>
      <c r="I1592" s="52" t="s">
        <v>25</v>
      </c>
    </row>
    <row r="1593" spans="1:9" x14ac:dyDescent="0.35">
      <c r="A1593" s="33" t="s">
        <v>3636</v>
      </c>
      <c r="B1593" s="36">
        <v>2013</v>
      </c>
      <c r="C1593" s="30" t="s">
        <v>2198</v>
      </c>
      <c r="D1593" s="36">
        <v>18</v>
      </c>
      <c r="E1593" s="42" t="s">
        <v>1207</v>
      </c>
      <c r="F1593" s="30" t="s">
        <v>4058</v>
      </c>
      <c r="G1593" s="42" t="s">
        <v>576</v>
      </c>
      <c r="H1593" s="42" t="s">
        <v>577</v>
      </c>
      <c r="I1593" s="53" t="s">
        <v>25</v>
      </c>
    </row>
    <row r="1594" spans="1:9" x14ac:dyDescent="0.35">
      <c r="A1594" s="34" t="s">
        <v>3641</v>
      </c>
      <c r="B1594" s="49">
        <v>2019</v>
      </c>
      <c r="C1594" s="24" t="s">
        <v>2196</v>
      </c>
      <c r="D1594" s="49">
        <v>3</v>
      </c>
      <c r="E1594" s="45" t="s">
        <v>2846</v>
      </c>
      <c r="F1594" s="24" t="s">
        <v>4058</v>
      </c>
      <c r="G1594" s="45" t="s">
        <v>576</v>
      </c>
      <c r="H1594" s="45" t="s">
        <v>577</v>
      </c>
      <c r="I1594" s="52" t="s">
        <v>25</v>
      </c>
    </row>
    <row r="1595" spans="1:9" x14ac:dyDescent="0.35">
      <c r="A1595" s="38" t="s">
        <v>3640</v>
      </c>
      <c r="B1595" s="39">
        <v>2021</v>
      </c>
      <c r="C1595" s="40" t="s">
        <v>2198</v>
      </c>
      <c r="D1595" s="36">
        <v>24</v>
      </c>
      <c r="E1595" s="41" t="s">
        <v>3903</v>
      </c>
      <c r="F1595" s="30" t="s">
        <v>4059</v>
      </c>
      <c r="G1595" s="42" t="s">
        <v>576</v>
      </c>
      <c r="H1595" s="42" t="s">
        <v>577</v>
      </c>
      <c r="I1595" s="43" t="s">
        <v>25</v>
      </c>
    </row>
    <row r="1596" spans="1:9" x14ac:dyDescent="0.35">
      <c r="A1596" s="34" t="s">
        <v>3639</v>
      </c>
      <c r="B1596" s="49">
        <v>2017</v>
      </c>
      <c r="C1596" s="24" t="s">
        <v>2198</v>
      </c>
      <c r="D1596" s="49">
        <v>30</v>
      </c>
      <c r="E1596" s="45" t="s">
        <v>2825</v>
      </c>
      <c r="F1596" s="24" t="s">
        <v>4058</v>
      </c>
      <c r="G1596" s="45" t="s">
        <v>576</v>
      </c>
      <c r="H1596" s="45" t="s">
        <v>577</v>
      </c>
      <c r="I1596" s="52" t="s">
        <v>25</v>
      </c>
    </row>
    <row r="1597" spans="1:9" x14ac:dyDescent="0.35">
      <c r="A1597" s="33" t="s">
        <v>3639</v>
      </c>
      <c r="B1597" s="36">
        <v>2016</v>
      </c>
      <c r="C1597" s="30" t="s">
        <v>2197</v>
      </c>
      <c r="D1597" s="36">
        <v>14</v>
      </c>
      <c r="E1597" s="42" t="s">
        <v>2825</v>
      </c>
      <c r="F1597" s="30" t="s">
        <v>4058</v>
      </c>
      <c r="G1597" s="42" t="s">
        <v>576</v>
      </c>
      <c r="H1597" s="42" t="s">
        <v>577</v>
      </c>
      <c r="I1597" s="53" t="s">
        <v>25</v>
      </c>
    </row>
    <row r="1598" spans="1:9" x14ac:dyDescent="0.35">
      <c r="A1598" s="34" t="s">
        <v>3642</v>
      </c>
      <c r="B1598" s="49">
        <v>2009</v>
      </c>
      <c r="C1598" s="24" t="s">
        <v>2198</v>
      </c>
      <c r="D1598" s="49">
        <v>26</v>
      </c>
      <c r="E1598" s="45" t="s">
        <v>1728</v>
      </c>
      <c r="F1598" s="24" t="s">
        <v>4058</v>
      </c>
      <c r="G1598" s="45" t="s">
        <v>1729</v>
      </c>
      <c r="H1598" s="45" t="s">
        <v>211</v>
      </c>
      <c r="I1598" s="52" t="s">
        <v>25</v>
      </c>
    </row>
    <row r="1599" spans="1:9" x14ac:dyDescent="0.35">
      <c r="A1599" s="33" t="s">
        <v>3638</v>
      </c>
      <c r="B1599" s="36">
        <v>2008</v>
      </c>
      <c r="C1599" s="30" t="s">
        <v>2197</v>
      </c>
      <c r="D1599" s="36">
        <v>13</v>
      </c>
      <c r="E1599" s="42" t="s">
        <v>2075</v>
      </c>
      <c r="F1599" s="30" t="s">
        <v>4058</v>
      </c>
      <c r="G1599" s="42" t="s">
        <v>1729</v>
      </c>
      <c r="H1599" s="42" t="s">
        <v>211</v>
      </c>
      <c r="I1599" s="53" t="s">
        <v>25</v>
      </c>
    </row>
    <row r="1600" spans="1:9" x14ac:dyDescent="0.35">
      <c r="A1600" s="46" t="s">
        <v>3634</v>
      </c>
      <c r="B1600" s="47">
        <v>2021</v>
      </c>
      <c r="C1600" s="48" t="s">
        <v>2196</v>
      </c>
      <c r="D1600" s="49">
        <v>2</v>
      </c>
      <c r="E1600" s="44" t="s">
        <v>218</v>
      </c>
      <c r="F1600" s="24" t="s">
        <v>4058</v>
      </c>
      <c r="G1600" s="45" t="s">
        <v>635</v>
      </c>
      <c r="H1600" s="45" t="s">
        <v>54</v>
      </c>
      <c r="I1600" s="50" t="s">
        <v>25</v>
      </c>
    </row>
    <row r="1601" spans="1:9" x14ac:dyDescent="0.35">
      <c r="A1601" s="33" t="s">
        <v>3634</v>
      </c>
      <c r="B1601" s="36">
        <v>2020</v>
      </c>
      <c r="C1601" s="30" t="s">
        <v>2198</v>
      </c>
      <c r="D1601" s="36">
        <v>20</v>
      </c>
      <c r="E1601" s="37" t="s">
        <v>103</v>
      </c>
      <c r="F1601" s="30" t="s">
        <v>4058</v>
      </c>
      <c r="G1601" s="37" t="s">
        <v>1510</v>
      </c>
      <c r="H1601" s="37" t="s">
        <v>54</v>
      </c>
      <c r="I1601" s="53" t="s">
        <v>25</v>
      </c>
    </row>
    <row r="1602" spans="1:9" x14ac:dyDescent="0.35">
      <c r="A1602" s="34" t="s">
        <v>3634</v>
      </c>
      <c r="B1602" s="49">
        <v>2018</v>
      </c>
      <c r="C1602" s="24" t="s">
        <v>2197</v>
      </c>
      <c r="D1602" s="49">
        <v>10</v>
      </c>
      <c r="E1602" s="45" t="s">
        <v>668</v>
      </c>
      <c r="F1602" s="24" t="s">
        <v>4059</v>
      </c>
      <c r="G1602" s="45" t="s">
        <v>635</v>
      </c>
      <c r="H1602" s="45" t="s">
        <v>54</v>
      </c>
      <c r="I1602" s="52" t="s">
        <v>25</v>
      </c>
    </row>
    <row r="1603" spans="1:9" x14ac:dyDescent="0.35">
      <c r="A1603" s="33" t="s">
        <v>3635</v>
      </c>
      <c r="B1603" s="36">
        <v>2020</v>
      </c>
      <c r="C1603" s="30" t="s">
        <v>2197</v>
      </c>
      <c r="D1603" s="36">
        <v>12</v>
      </c>
      <c r="E1603" s="37" t="s">
        <v>131</v>
      </c>
      <c r="F1603" s="30" t="s">
        <v>4058</v>
      </c>
      <c r="G1603" s="37" t="s">
        <v>1510</v>
      </c>
      <c r="H1603" s="37" t="s">
        <v>54</v>
      </c>
      <c r="I1603" s="53" t="s">
        <v>25</v>
      </c>
    </row>
    <row r="1604" spans="1:9" x14ac:dyDescent="0.35">
      <c r="A1604" s="34" t="s">
        <v>3635</v>
      </c>
      <c r="B1604" s="49">
        <v>2019</v>
      </c>
      <c r="C1604" s="24" t="s">
        <v>2198</v>
      </c>
      <c r="D1604" s="49">
        <v>27</v>
      </c>
      <c r="E1604" s="23" t="s">
        <v>131</v>
      </c>
      <c r="F1604" s="24" t="s">
        <v>4058</v>
      </c>
      <c r="G1604" s="45" t="s">
        <v>635</v>
      </c>
      <c r="H1604" s="45" t="s">
        <v>54</v>
      </c>
      <c r="I1604" s="52" t="s">
        <v>25</v>
      </c>
    </row>
    <row r="1605" spans="1:9" x14ac:dyDescent="0.35">
      <c r="A1605" s="33" t="s">
        <v>3635</v>
      </c>
      <c r="B1605" s="36">
        <v>2018</v>
      </c>
      <c r="C1605" s="30" t="s">
        <v>2198</v>
      </c>
      <c r="D1605" s="36">
        <v>16</v>
      </c>
      <c r="E1605" s="42" t="s">
        <v>634</v>
      </c>
      <c r="F1605" s="30" t="s">
        <v>4058</v>
      </c>
      <c r="G1605" s="42" t="s">
        <v>635</v>
      </c>
      <c r="H1605" s="42" t="s">
        <v>54</v>
      </c>
      <c r="I1605" s="53" t="s">
        <v>25</v>
      </c>
    </row>
    <row r="1606" spans="1:9" x14ac:dyDescent="0.35">
      <c r="A1606" s="34" t="s">
        <v>3635</v>
      </c>
      <c r="B1606" s="49">
        <v>2017</v>
      </c>
      <c r="C1606" s="24" t="s">
        <v>2197</v>
      </c>
      <c r="D1606" s="49">
        <v>11</v>
      </c>
      <c r="E1606" s="45" t="s">
        <v>634</v>
      </c>
      <c r="F1606" s="24" t="s">
        <v>4058</v>
      </c>
      <c r="G1606" s="23" t="s">
        <v>1510</v>
      </c>
      <c r="H1606" s="23" t="s">
        <v>54</v>
      </c>
      <c r="I1606" s="52" t="s">
        <v>25</v>
      </c>
    </row>
    <row r="1607" spans="1:9" x14ac:dyDescent="0.35">
      <c r="A1607" s="33" t="s">
        <v>3635</v>
      </c>
      <c r="B1607" s="36">
        <v>2011</v>
      </c>
      <c r="C1607" s="30" t="s">
        <v>2196</v>
      </c>
      <c r="D1607" s="36">
        <v>3</v>
      </c>
      <c r="E1607" s="42" t="s">
        <v>2826</v>
      </c>
      <c r="F1607" s="30" t="s">
        <v>4058</v>
      </c>
      <c r="G1607" s="42" t="s">
        <v>635</v>
      </c>
      <c r="H1607" s="42" t="s">
        <v>54</v>
      </c>
      <c r="I1607" s="53" t="s">
        <v>25</v>
      </c>
    </row>
    <row r="1608" spans="1:9" x14ac:dyDescent="0.35">
      <c r="A1608" s="34" t="s">
        <v>3636</v>
      </c>
      <c r="B1608" s="49">
        <v>2014</v>
      </c>
      <c r="C1608" s="24" t="s">
        <v>2196</v>
      </c>
      <c r="D1608" s="49">
        <v>5</v>
      </c>
      <c r="E1608" s="32" t="s">
        <v>882</v>
      </c>
      <c r="F1608" s="24" t="s">
        <v>4059</v>
      </c>
      <c r="G1608" s="32" t="s">
        <v>635</v>
      </c>
      <c r="H1608" s="32" t="s">
        <v>54</v>
      </c>
      <c r="I1608" s="52" t="s">
        <v>25</v>
      </c>
    </row>
    <row r="1609" spans="1:9" x14ac:dyDescent="0.35">
      <c r="A1609" s="33" t="s">
        <v>3636</v>
      </c>
      <c r="B1609" s="36">
        <v>2013</v>
      </c>
      <c r="C1609" s="30" t="s">
        <v>2198</v>
      </c>
      <c r="D1609" s="36">
        <v>29</v>
      </c>
      <c r="E1609" s="37" t="s">
        <v>1213</v>
      </c>
      <c r="F1609" s="30" t="s">
        <v>4058</v>
      </c>
      <c r="G1609" s="37" t="s">
        <v>1510</v>
      </c>
      <c r="H1609" s="37" t="s">
        <v>54</v>
      </c>
      <c r="I1609" s="53" t="s">
        <v>25</v>
      </c>
    </row>
    <row r="1610" spans="1:9" x14ac:dyDescent="0.35">
      <c r="A1610" s="34" t="s">
        <v>3636</v>
      </c>
      <c r="B1610" s="49">
        <v>2013</v>
      </c>
      <c r="C1610" s="24" t="s">
        <v>2197</v>
      </c>
      <c r="D1610" s="49">
        <v>11</v>
      </c>
      <c r="E1610" s="32" t="s">
        <v>882</v>
      </c>
      <c r="F1610" s="24" t="s">
        <v>4059</v>
      </c>
      <c r="G1610" s="23" t="s">
        <v>1510</v>
      </c>
      <c r="H1610" s="23" t="s">
        <v>54</v>
      </c>
      <c r="I1610" s="52" t="s">
        <v>25</v>
      </c>
    </row>
    <row r="1611" spans="1:9" x14ac:dyDescent="0.35">
      <c r="A1611" s="33" t="s">
        <v>3636</v>
      </c>
      <c r="B1611" s="36">
        <v>2012</v>
      </c>
      <c r="C1611" s="30" t="s">
        <v>2198</v>
      </c>
      <c r="D1611" s="36">
        <v>16</v>
      </c>
      <c r="E1611" s="37" t="s">
        <v>2836</v>
      </c>
      <c r="F1611" s="30" t="s">
        <v>4058</v>
      </c>
      <c r="G1611" s="37" t="s">
        <v>635</v>
      </c>
      <c r="H1611" s="37" t="s">
        <v>54</v>
      </c>
      <c r="I1611" s="53" t="s">
        <v>25</v>
      </c>
    </row>
    <row r="1612" spans="1:9" x14ac:dyDescent="0.35">
      <c r="A1612" s="34" t="s">
        <v>3636</v>
      </c>
      <c r="B1612" s="49">
        <v>2008</v>
      </c>
      <c r="C1612" s="24" t="s">
        <v>2198</v>
      </c>
      <c r="D1612" s="49">
        <v>16</v>
      </c>
      <c r="E1612" s="45" t="s">
        <v>2015</v>
      </c>
      <c r="F1612" s="24" t="s">
        <v>4059</v>
      </c>
      <c r="G1612" s="45" t="s">
        <v>635</v>
      </c>
      <c r="H1612" s="45" t="s">
        <v>54</v>
      </c>
      <c r="I1612" s="52" t="s">
        <v>25</v>
      </c>
    </row>
    <row r="1613" spans="1:9" x14ac:dyDescent="0.35">
      <c r="A1613" s="33" t="s">
        <v>3641</v>
      </c>
      <c r="B1613" s="36">
        <v>2019</v>
      </c>
      <c r="C1613" s="30" t="s">
        <v>2198</v>
      </c>
      <c r="D1613" s="36">
        <v>16</v>
      </c>
      <c r="E1613" s="42" t="s">
        <v>2828</v>
      </c>
      <c r="F1613" s="30" t="s">
        <v>4058</v>
      </c>
      <c r="G1613" s="42" t="s">
        <v>635</v>
      </c>
      <c r="H1613" s="42" t="s">
        <v>54</v>
      </c>
      <c r="I1613" s="53" t="s">
        <v>25</v>
      </c>
    </row>
    <row r="1614" spans="1:9" x14ac:dyDescent="0.35">
      <c r="A1614" s="46" t="s">
        <v>3640</v>
      </c>
      <c r="B1614" s="47">
        <v>2021</v>
      </c>
      <c r="C1614" s="48" t="s">
        <v>2197</v>
      </c>
      <c r="D1614" s="49">
        <v>7</v>
      </c>
      <c r="E1614" s="44" t="s">
        <v>3886</v>
      </c>
      <c r="F1614" s="24" t="s">
        <v>4058</v>
      </c>
      <c r="G1614" s="45" t="s">
        <v>635</v>
      </c>
      <c r="H1614" s="45" t="s">
        <v>54</v>
      </c>
      <c r="I1614" s="50" t="s">
        <v>25</v>
      </c>
    </row>
    <row r="1615" spans="1:9" x14ac:dyDescent="0.35">
      <c r="A1615" s="33" t="s">
        <v>3639</v>
      </c>
      <c r="B1615" s="36">
        <v>2018</v>
      </c>
      <c r="C1615" s="30" t="s">
        <v>2198</v>
      </c>
      <c r="D1615" s="36">
        <v>29</v>
      </c>
      <c r="E1615" s="42" t="s">
        <v>2829</v>
      </c>
      <c r="F1615" s="30" t="s">
        <v>4058</v>
      </c>
      <c r="G1615" s="42" t="s">
        <v>635</v>
      </c>
      <c r="H1615" s="42" t="s">
        <v>54</v>
      </c>
      <c r="I1615" s="53" t="s">
        <v>25</v>
      </c>
    </row>
    <row r="1616" spans="1:9" x14ac:dyDescent="0.35">
      <c r="A1616" s="34" t="s">
        <v>3639</v>
      </c>
      <c r="B1616" s="49">
        <v>2017</v>
      </c>
      <c r="C1616" s="24" t="s">
        <v>2197</v>
      </c>
      <c r="D1616" s="49">
        <v>8</v>
      </c>
      <c r="E1616" s="23" t="s">
        <v>2840</v>
      </c>
      <c r="F1616" s="24" t="s">
        <v>4058</v>
      </c>
      <c r="G1616" s="23" t="s">
        <v>1510</v>
      </c>
      <c r="H1616" s="23" t="s">
        <v>54</v>
      </c>
      <c r="I1616" s="52" t="s">
        <v>25</v>
      </c>
    </row>
    <row r="1617" spans="1:9" x14ac:dyDescent="0.35">
      <c r="A1617" s="38" t="s">
        <v>3642</v>
      </c>
      <c r="B1617" s="39">
        <v>2021</v>
      </c>
      <c r="C1617" s="40" t="s">
        <v>2198</v>
      </c>
      <c r="D1617" s="36">
        <v>16</v>
      </c>
      <c r="E1617" s="41" t="s">
        <v>3927</v>
      </c>
      <c r="F1617" s="30" t="s">
        <v>4058</v>
      </c>
      <c r="G1617" s="42" t="s">
        <v>635</v>
      </c>
      <c r="H1617" s="42" t="s">
        <v>54</v>
      </c>
      <c r="I1617" s="43" t="s">
        <v>25</v>
      </c>
    </row>
    <row r="1618" spans="1:9" x14ac:dyDescent="0.35">
      <c r="A1618" s="34" t="s">
        <v>3642</v>
      </c>
      <c r="B1618" s="49">
        <v>2018</v>
      </c>
      <c r="C1618" s="24" t="s">
        <v>2196</v>
      </c>
      <c r="D1618" s="49">
        <v>4</v>
      </c>
      <c r="E1618" s="45" t="s">
        <v>586</v>
      </c>
      <c r="F1618" s="24" t="s">
        <v>4059</v>
      </c>
      <c r="G1618" s="45" t="s">
        <v>635</v>
      </c>
      <c r="H1618" s="45" t="s">
        <v>54</v>
      </c>
      <c r="I1618" s="52" t="s">
        <v>25</v>
      </c>
    </row>
    <row r="1619" spans="1:9" x14ac:dyDescent="0.35">
      <c r="A1619" s="33" t="s">
        <v>3642</v>
      </c>
      <c r="B1619" s="36">
        <v>2018</v>
      </c>
      <c r="C1619" s="30" t="s">
        <v>2196</v>
      </c>
      <c r="D1619" s="36">
        <v>1</v>
      </c>
      <c r="E1619" s="42" t="s">
        <v>582</v>
      </c>
      <c r="F1619" s="30" t="s">
        <v>4058</v>
      </c>
      <c r="G1619" s="42" t="s">
        <v>635</v>
      </c>
      <c r="H1619" s="42" t="s">
        <v>54</v>
      </c>
      <c r="I1619" s="53" t="s">
        <v>25</v>
      </c>
    </row>
    <row r="1620" spans="1:9" x14ac:dyDescent="0.35">
      <c r="A1620" s="34" t="s">
        <v>3642</v>
      </c>
      <c r="B1620" s="49">
        <v>2016</v>
      </c>
      <c r="C1620" s="24" t="s">
        <v>2197</v>
      </c>
      <c r="D1620" s="49">
        <v>12</v>
      </c>
      <c r="E1620" s="23" t="s">
        <v>2832</v>
      </c>
      <c r="F1620" s="24" t="s">
        <v>4058</v>
      </c>
      <c r="G1620" s="23" t="s">
        <v>635</v>
      </c>
      <c r="H1620" s="23" t="s">
        <v>54</v>
      </c>
      <c r="I1620" s="52" t="s">
        <v>25</v>
      </c>
    </row>
    <row r="1621" spans="1:9" x14ac:dyDescent="0.35">
      <c r="A1621" s="33" t="s">
        <v>3642</v>
      </c>
      <c r="B1621" s="36">
        <v>2016</v>
      </c>
      <c r="C1621" s="30" t="s">
        <v>2197</v>
      </c>
      <c r="D1621" s="36">
        <v>7</v>
      </c>
      <c r="E1621" s="37" t="s">
        <v>2831</v>
      </c>
      <c r="F1621" s="30" t="s">
        <v>4058</v>
      </c>
      <c r="G1621" s="37" t="s">
        <v>635</v>
      </c>
      <c r="H1621" s="37" t="s">
        <v>54</v>
      </c>
      <c r="I1621" s="53" t="s">
        <v>25</v>
      </c>
    </row>
    <row r="1622" spans="1:9" x14ac:dyDescent="0.35">
      <c r="A1622" s="34" t="s">
        <v>3642</v>
      </c>
      <c r="B1622" s="49">
        <v>2015</v>
      </c>
      <c r="C1622" s="24" t="s">
        <v>2198</v>
      </c>
      <c r="D1622" s="49">
        <v>18</v>
      </c>
      <c r="E1622" s="23" t="s">
        <v>2838</v>
      </c>
      <c r="F1622" s="24" t="s">
        <v>4058</v>
      </c>
      <c r="G1622" s="23" t="s">
        <v>1510</v>
      </c>
      <c r="H1622" s="23" t="s">
        <v>54</v>
      </c>
      <c r="I1622" s="52" t="s">
        <v>25</v>
      </c>
    </row>
    <row r="1623" spans="1:9" x14ac:dyDescent="0.35">
      <c r="A1623" s="33" t="s">
        <v>3642</v>
      </c>
      <c r="B1623" s="36">
        <v>2015</v>
      </c>
      <c r="C1623" s="30" t="s">
        <v>2198</v>
      </c>
      <c r="D1623" s="36">
        <v>16</v>
      </c>
      <c r="E1623" s="37" t="s">
        <v>2831</v>
      </c>
      <c r="F1623" s="30" t="s">
        <v>4058</v>
      </c>
      <c r="G1623" s="37" t="s">
        <v>1510</v>
      </c>
      <c r="H1623" s="37" t="s">
        <v>54</v>
      </c>
      <c r="I1623" s="53" t="s">
        <v>25</v>
      </c>
    </row>
    <row r="1624" spans="1:9" x14ac:dyDescent="0.35">
      <c r="A1624" s="34" t="s">
        <v>3642</v>
      </c>
      <c r="B1624" s="49">
        <v>2013</v>
      </c>
      <c r="C1624" s="24" t="s">
        <v>2198</v>
      </c>
      <c r="D1624" s="49">
        <v>16</v>
      </c>
      <c r="E1624" s="23" t="s">
        <v>1215</v>
      </c>
      <c r="F1624" s="24" t="s">
        <v>4058</v>
      </c>
      <c r="G1624" s="23" t="s">
        <v>1510</v>
      </c>
      <c r="H1624" s="23" t="s">
        <v>54</v>
      </c>
      <c r="I1624" s="52" t="s">
        <v>25</v>
      </c>
    </row>
    <row r="1625" spans="1:9" x14ac:dyDescent="0.35">
      <c r="A1625" s="33" t="s">
        <v>3642</v>
      </c>
      <c r="B1625" s="36">
        <v>2013</v>
      </c>
      <c r="C1625" s="30" t="s">
        <v>2196</v>
      </c>
      <c r="D1625" s="36">
        <v>4</v>
      </c>
      <c r="E1625" s="37" t="s">
        <v>1214</v>
      </c>
      <c r="F1625" s="30" t="s">
        <v>4058</v>
      </c>
      <c r="G1625" s="37" t="s">
        <v>1510</v>
      </c>
      <c r="H1625" s="37" t="s">
        <v>54</v>
      </c>
      <c r="I1625" s="53" t="s">
        <v>25</v>
      </c>
    </row>
    <row r="1626" spans="1:9" x14ac:dyDescent="0.35">
      <c r="A1626" s="34" t="s">
        <v>3642</v>
      </c>
      <c r="B1626" s="49">
        <v>2012</v>
      </c>
      <c r="C1626" s="24" t="s">
        <v>2197</v>
      </c>
      <c r="D1626" s="49">
        <v>6</v>
      </c>
      <c r="E1626" s="23" t="s">
        <v>2833</v>
      </c>
      <c r="F1626" s="24" t="s">
        <v>4058</v>
      </c>
      <c r="G1626" s="23" t="s">
        <v>635</v>
      </c>
      <c r="H1626" s="23" t="s">
        <v>54</v>
      </c>
      <c r="I1626" s="52" t="s">
        <v>25</v>
      </c>
    </row>
    <row r="1627" spans="1:9" x14ac:dyDescent="0.35">
      <c r="A1627" s="33" t="s">
        <v>3642</v>
      </c>
      <c r="B1627" s="36">
        <v>2011</v>
      </c>
      <c r="C1627" s="30" t="s">
        <v>2198</v>
      </c>
      <c r="D1627" s="36">
        <v>21</v>
      </c>
      <c r="E1627" s="42" t="s">
        <v>2827</v>
      </c>
      <c r="F1627" s="30" t="s">
        <v>4058</v>
      </c>
      <c r="G1627" s="42" t="s">
        <v>635</v>
      </c>
      <c r="H1627" s="42" t="s">
        <v>54</v>
      </c>
      <c r="I1627" s="53" t="s">
        <v>25</v>
      </c>
    </row>
    <row r="1628" spans="1:9" x14ac:dyDescent="0.35">
      <c r="A1628" s="34" t="s">
        <v>3638</v>
      </c>
      <c r="B1628" s="49">
        <v>2017</v>
      </c>
      <c r="C1628" s="24" t="s">
        <v>2197</v>
      </c>
      <c r="D1628" s="49">
        <v>12</v>
      </c>
      <c r="E1628" s="23" t="s">
        <v>2839</v>
      </c>
      <c r="F1628" s="24" t="s">
        <v>4058</v>
      </c>
      <c r="G1628" s="23" t="s">
        <v>1510</v>
      </c>
      <c r="H1628" s="23" t="s">
        <v>54</v>
      </c>
      <c r="I1628" s="52" t="s">
        <v>25</v>
      </c>
    </row>
    <row r="1629" spans="1:9" x14ac:dyDescent="0.35">
      <c r="A1629" s="33" t="s">
        <v>3638</v>
      </c>
      <c r="B1629" s="36">
        <v>2016</v>
      </c>
      <c r="C1629" s="30" t="s">
        <v>2198</v>
      </c>
      <c r="D1629" s="36">
        <v>24</v>
      </c>
      <c r="E1629" s="37" t="s">
        <v>2839</v>
      </c>
      <c r="F1629" s="30" t="s">
        <v>4058</v>
      </c>
      <c r="G1629" s="37" t="s">
        <v>635</v>
      </c>
      <c r="H1629" s="37" t="s">
        <v>54</v>
      </c>
      <c r="I1629" s="53" t="s">
        <v>25</v>
      </c>
    </row>
    <row r="1630" spans="1:9" x14ac:dyDescent="0.35">
      <c r="A1630" s="34" t="s">
        <v>3638</v>
      </c>
      <c r="B1630" s="49">
        <v>2015</v>
      </c>
      <c r="C1630" s="24" t="s">
        <v>2198</v>
      </c>
      <c r="D1630" s="49">
        <v>19</v>
      </c>
      <c r="E1630" s="23" t="s">
        <v>2837</v>
      </c>
      <c r="F1630" s="24" t="s">
        <v>4058</v>
      </c>
      <c r="G1630" s="23" t="s">
        <v>1510</v>
      </c>
      <c r="H1630" s="23" t="s">
        <v>54</v>
      </c>
      <c r="I1630" s="52" t="s">
        <v>25</v>
      </c>
    </row>
    <row r="1631" spans="1:9" x14ac:dyDescent="0.35">
      <c r="A1631" s="33" t="s">
        <v>3638</v>
      </c>
      <c r="B1631" s="36">
        <v>2012</v>
      </c>
      <c r="C1631" s="30" t="s">
        <v>2198</v>
      </c>
      <c r="D1631" s="36">
        <v>22</v>
      </c>
      <c r="E1631" s="37" t="s">
        <v>2834</v>
      </c>
      <c r="F1631" s="30" t="s">
        <v>4058</v>
      </c>
      <c r="G1631" s="37" t="s">
        <v>635</v>
      </c>
      <c r="H1631" s="37" t="s">
        <v>54</v>
      </c>
      <c r="I1631" s="53" t="s">
        <v>25</v>
      </c>
    </row>
    <row r="1632" spans="1:9" x14ac:dyDescent="0.35">
      <c r="A1632" s="34" t="s">
        <v>3638</v>
      </c>
      <c r="B1632" s="49">
        <v>2010</v>
      </c>
      <c r="C1632" s="24" t="s">
        <v>2196</v>
      </c>
      <c r="D1632" s="49">
        <v>2</v>
      </c>
      <c r="E1632" s="45" t="s">
        <v>2830</v>
      </c>
      <c r="F1632" s="24" t="s">
        <v>4058</v>
      </c>
      <c r="G1632" s="45" t="s">
        <v>635</v>
      </c>
      <c r="H1632" s="45" t="s">
        <v>54</v>
      </c>
      <c r="I1632" s="52" t="s">
        <v>25</v>
      </c>
    </row>
    <row r="1633" spans="1:9" x14ac:dyDescent="0.35">
      <c r="A1633" s="33" t="s">
        <v>3638</v>
      </c>
      <c r="B1633" s="36">
        <v>2009</v>
      </c>
      <c r="C1633" s="30" t="s">
        <v>2197</v>
      </c>
      <c r="D1633" s="36">
        <v>14</v>
      </c>
      <c r="E1633" s="42" t="s">
        <v>2830</v>
      </c>
      <c r="F1633" s="30" t="s">
        <v>4058</v>
      </c>
      <c r="G1633" s="42" t="s">
        <v>635</v>
      </c>
      <c r="H1633" s="42" t="s">
        <v>54</v>
      </c>
      <c r="I1633" s="53" t="s">
        <v>25</v>
      </c>
    </row>
    <row r="1634" spans="1:9" x14ac:dyDescent="0.35">
      <c r="A1634" s="34" t="s">
        <v>3637</v>
      </c>
      <c r="B1634" s="49">
        <v>2020</v>
      </c>
      <c r="C1634" s="24" t="s">
        <v>2198</v>
      </c>
      <c r="D1634" s="49">
        <v>23</v>
      </c>
      <c r="E1634" s="23" t="s">
        <v>218</v>
      </c>
      <c r="F1634" s="24" t="s">
        <v>4058</v>
      </c>
      <c r="G1634" s="23" t="s">
        <v>1510</v>
      </c>
      <c r="H1634" s="23" t="s">
        <v>54</v>
      </c>
      <c r="I1634" s="52" t="s">
        <v>25</v>
      </c>
    </row>
    <row r="1635" spans="1:9" x14ac:dyDescent="0.35">
      <c r="A1635" s="33" t="s">
        <v>3637</v>
      </c>
      <c r="B1635" s="36">
        <v>2015</v>
      </c>
      <c r="C1635" s="30" t="s">
        <v>2196</v>
      </c>
      <c r="D1635" s="36">
        <v>3</v>
      </c>
      <c r="E1635" s="29" t="s">
        <v>881</v>
      </c>
      <c r="F1635" s="30" t="s">
        <v>4058</v>
      </c>
      <c r="G1635" s="37" t="s">
        <v>1510</v>
      </c>
      <c r="H1635" s="37" t="s">
        <v>54</v>
      </c>
      <c r="I1635" s="53" t="s">
        <v>25</v>
      </c>
    </row>
    <row r="1636" spans="1:9" x14ac:dyDescent="0.35">
      <c r="A1636" s="34" t="s">
        <v>3637</v>
      </c>
      <c r="B1636" s="49">
        <v>2014</v>
      </c>
      <c r="C1636" s="24" t="s">
        <v>2198</v>
      </c>
      <c r="D1636" s="49">
        <v>20</v>
      </c>
      <c r="E1636" s="32" t="s">
        <v>881</v>
      </c>
      <c r="F1636" s="24" t="s">
        <v>4058</v>
      </c>
      <c r="G1636" s="32" t="s">
        <v>635</v>
      </c>
      <c r="H1636" s="32" t="s">
        <v>54</v>
      </c>
      <c r="I1636" s="52" t="s">
        <v>25</v>
      </c>
    </row>
    <row r="1637" spans="1:9" x14ac:dyDescent="0.35">
      <c r="A1637" s="33" t="s">
        <v>3637</v>
      </c>
      <c r="B1637" s="36">
        <v>2012</v>
      </c>
      <c r="C1637" s="30" t="s">
        <v>2197</v>
      </c>
      <c r="D1637" s="36">
        <v>13</v>
      </c>
      <c r="E1637" s="37" t="s">
        <v>2835</v>
      </c>
      <c r="F1637" s="30" t="s">
        <v>4058</v>
      </c>
      <c r="G1637" s="37" t="s">
        <v>635</v>
      </c>
      <c r="H1637" s="37" t="s">
        <v>54</v>
      </c>
      <c r="I1637" s="53" t="s">
        <v>25</v>
      </c>
    </row>
    <row r="1638" spans="1:9" x14ac:dyDescent="0.35">
      <c r="A1638" s="34" t="s">
        <v>3635</v>
      </c>
      <c r="B1638" s="49">
        <v>2018</v>
      </c>
      <c r="C1638" s="24" t="s">
        <v>2198</v>
      </c>
      <c r="D1638" s="49">
        <v>28</v>
      </c>
      <c r="E1638" s="45" t="s">
        <v>652</v>
      </c>
      <c r="F1638" s="24" t="s">
        <v>4058</v>
      </c>
      <c r="G1638" s="45" t="s">
        <v>653</v>
      </c>
      <c r="H1638" s="45" t="s">
        <v>93</v>
      </c>
      <c r="I1638" s="52" t="s">
        <v>25</v>
      </c>
    </row>
    <row r="1639" spans="1:9" x14ac:dyDescent="0.35">
      <c r="A1639" s="33" t="s">
        <v>3635</v>
      </c>
      <c r="B1639" s="36">
        <v>2014</v>
      </c>
      <c r="C1639" s="30" t="s">
        <v>2196</v>
      </c>
      <c r="D1639" s="36">
        <v>3</v>
      </c>
      <c r="E1639" s="29" t="s">
        <v>885</v>
      </c>
      <c r="F1639" s="30" t="s">
        <v>4058</v>
      </c>
      <c r="G1639" s="29" t="s">
        <v>653</v>
      </c>
      <c r="H1639" s="29" t="s">
        <v>93</v>
      </c>
      <c r="I1639" s="53" t="s">
        <v>25</v>
      </c>
    </row>
    <row r="1640" spans="1:9" x14ac:dyDescent="0.35">
      <c r="A1640" s="34" t="s">
        <v>3635</v>
      </c>
      <c r="B1640" s="49">
        <v>2013</v>
      </c>
      <c r="C1640" s="24" t="s">
        <v>2198</v>
      </c>
      <c r="D1640" s="49">
        <v>20</v>
      </c>
      <c r="E1640" s="32" t="s">
        <v>1217</v>
      </c>
      <c r="F1640" s="24" t="s">
        <v>4058</v>
      </c>
      <c r="G1640" s="32" t="s">
        <v>653</v>
      </c>
      <c r="H1640" s="32" t="s">
        <v>93</v>
      </c>
      <c r="I1640" s="52" t="s">
        <v>25</v>
      </c>
    </row>
    <row r="1641" spans="1:9" x14ac:dyDescent="0.35">
      <c r="A1641" s="33" t="s">
        <v>3636</v>
      </c>
      <c r="B1641" s="36">
        <v>2017</v>
      </c>
      <c r="C1641" s="30" t="s">
        <v>2197</v>
      </c>
      <c r="D1641" s="36">
        <v>8</v>
      </c>
      <c r="E1641" s="37" t="s">
        <v>2841</v>
      </c>
      <c r="F1641" s="30" t="s">
        <v>4058</v>
      </c>
      <c r="G1641" s="37" t="s">
        <v>653</v>
      </c>
      <c r="H1641" s="37" t="s">
        <v>93</v>
      </c>
      <c r="I1641" s="53" t="s">
        <v>25</v>
      </c>
    </row>
    <row r="1642" spans="1:9" x14ac:dyDescent="0.35">
      <c r="A1642" s="34" t="s">
        <v>3636</v>
      </c>
      <c r="B1642" s="49">
        <v>2016</v>
      </c>
      <c r="C1642" s="24" t="s">
        <v>2198</v>
      </c>
      <c r="D1642" s="49">
        <v>29</v>
      </c>
      <c r="E1642" s="23" t="s">
        <v>2841</v>
      </c>
      <c r="F1642" s="24" t="s">
        <v>4058</v>
      </c>
      <c r="G1642" s="23" t="s">
        <v>653</v>
      </c>
      <c r="H1642" s="23" t="s">
        <v>93</v>
      </c>
      <c r="I1642" s="52" t="s">
        <v>25</v>
      </c>
    </row>
    <row r="1643" spans="1:9" x14ac:dyDescent="0.35">
      <c r="A1643" s="33" t="s">
        <v>3636</v>
      </c>
      <c r="B1643" s="36">
        <v>2014</v>
      </c>
      <c r="C1643" s="30" t="s">
        <v>2197</v>
      </c>
      <c r="D1643" s="36">
        <v>13</v>
      </c>
      <c r="E1643" s="29" t="s">
        <v>884</v>
      </c>
      <c r="F1643" s="30" t="s">
        <v>4058</v>
      </c>
      <c r="G1643" s="29" t="s">
        <v>653</v>
      </c>
      <c r="H1643" s="29" t="s">
        <v>93</v>
      </c>
      <c r="I1643" s="53" t="s">
        <v>25</v>
      </c>
    </row>
    <row r="1644" spans="1:9" x14ac:dyDescent="0.35">
      <c r="A1644" s="34" t="s">
        <v>3636</v>
      </c>
      <c r="B1644" s="49">
        <v>2010</v>
      </c>
      <c r="C1644" s="24" t="s">
        <v>2197</v>
      </c>
      <c r="D1644" s="49">
        <v>15</v>
      </c>
      <c r="E1644" s="32" t="s">
        <v>1703</v>
      </c>
      <c r="F1644" s="24" t="s">
        <v>4058</v>
      </c>
      <c r="G1644" s="32" t="s">
        <v>653</v>
      </c>
      <c r="H1644" s="32" t="s">
        <v>93</v>
      </c>
      <c r="I1644" s="52" t="s">
        <v>25</v>
      </c>
    </row>
    <row r="1645" spans="1:9" x14ac:dyDescent="0.35">
      <c r="A1645" s="33" t="s">
        <v>3636</v>
      </c>
      <c r="B1645" s="36">
        <v>2009</v>
      </c>
      <c r="C1645" s="30" t="s">
        <v>2198</v>
      </c>
      <c r="D1645" s="36">
        <v>26</v>
      </c>
      <c r="E1645" s="29" t="s">
        <v>1703</v>
      </c>
      <c r="F1645" s="30" t="s">
        <v>4058</v>
      </c>
      <c r="G1645" s="29" t="s">
        <v>653</v>
      </c>
      <c r="H1645" s="29" t="s">
        <v>93</v>
      </c>
      <c r="I1645" s="53" t="s">
        <v>25</v>
      </c>
    </row>
    <row r="1646" spans="1:9" x14ac:dyDescent="0.35">
      <c r="A1646" s="34" t="s">
        <v>3640</v>
      </c>
      <c r="B1646" s="49">
        <v>2015</v>
      </c>
      <c r="C1646" s="24" t="s">
        <v>2198</v>
      </c>
      <c r="D1646" s="49">
        <v>25</v>
      </c>
      <c r="E1646" s="32" t="s">
        <v>2844</v>
      </c>
      <c r="F1646" s="24" t="s">
        <v>4058</v>
      </c>
      <c r="G1646" s="32" t="s">
        <v>653</v>
      </c>
      <c r="H1646" s="32" t="s">
        <v>93</v>
      </c>
      <c r="I1646" s="52" t="s">
        <v>25</v>
      </c>
    </row>
    <row r="1647" spans="1:9" x14ac:dyDescent="0.35">
      <c r="A1647" s="33" t="s">
        <v>3642</v>
      </c>
      <c r="B1647" s="36">
        <v>2020</v>
      </c>
      <c r="C1647" s="30" t="s">
        <v>2198</v>
      </c>
      <c r="D1647" s="36">
        <v>23</v>
      </c>
      <c r="E1647" s="29" t="s">
        <v>285</v>
      </c>
      <c r="F1647" s="30" t="s">
        <v>4058</v>
      </c>
      <c r="G1647" s="29" t="s">
        <v>653</v>
      </c>
      <c r="H1647" s="29" t="s">
        <v>93</v>
      </c>
      <c r="I1647" s="53" t="s">
        <v>25</v>
      </c>
    </row>
    <row r="1648" spans="1:9" x14ac:dyDescent="0.35">
      <c r="A1648" s="34" t="s">
        <v>3642</v>
      </c>
      <c r="B1648" s="49">
        <v>2016</v>
      </c>
      <c r="C1648" s="24" t="s">
        <v>2198</v>
      </c>
      <c r="D1648" s="49">
        <v>21</v>
      </c>
      <c r="E1648" s="23" t="s">
        <v>2843</v>
      </c>
      <c r="F1648" s="24" t="s">
        <v>4058</v>
      </c>
      <c r="G1648" s="23" t="s">
        <v>653</v>
      </c>
      <c r="H1648" s="23" t="s">
        <v>93</v>
      </c>
      <c r="I1648" s="52" t="s">
        <v>25</v>
      </c>
    </row>
    <row r="1649" spans="1:9" x14ac:dyDescent="0.35">
      <c r="A1649" s="33" t="s">
        <v>3642</v>
      </c>
      <c r="B1649" s="36">
        <v>2016</v>
      </c>
      <c r="C1649" s="30" t="s">
        <v>2198</v>
      </c>
      <c r="D1649" s="36">
        <v>25</v>
      </c>
      <c r="E1649" s="37" t="s">
        <v>2842</v>
      </c>
      <c r="F1649" s="30" t="s">
        <v>4058</v>
      </c>
      <c r="G1649" s="37" t="s">
        <v>653</v>
      </c>
      <c r="H1649" s="37" t="s">
        <v>93</v>
      </c>
      <c r="I1649" s="53" t="s">
        <v>25</v>
      </c>
    </row>
    <row r="1650" spans="1:9" x14ac:dyDescent="0.35">
      <c r="A1650" s="34" t="s">
        <v>3642</v>
      </c>
      <c r="B1650" s="49">
        <v>2015</v>
      </c>
      <c r="C1650" s="24" t="s">
        <v>2197</v>
      </c>
      <c r="D1650" s="49">
        <v>11</v>
      </c>
      <c r="E1650" s="23" t="s">
        <v>2843</v>
      </c>
      <c r="F1650" s="24" t="s">
        <v>4058</v>
      </c>
      <c r="G1650" s="32" t="s">
        <v>653</v>
      </c>
      <c r="H1650" s="32" t="s">
        <v>93</v>
      </c>
      <c r="I1650" s="52" t="s">
        <v>25</v>
      </c>
    </row>
    <row r="1651" spans="1:9" x14ac:dyDescent="0.35">
      <c r="A1651" s="38" t="s">
        <v>3638</v>
      </c>
      <c r="B1651" s="39">
        <v>2021</v>
      </c>
      <c r="C1651" s="40" t="s">
        <v>2198</v>
      </c>
      <c r="D1651" s="36">
        <v>19</v>
      </c>
      <c r="E1651" s="41" t="s">
        <v>4012</v>
      </c>
      <c r="F1651" s="30" t="s">
        <v>4058</v>
      </c>
      <c r="G1651" s="42" t="s">
        <v>653</v>
      </c>
      <c r="H1651" s="42" t="s">
        <v>93</v>
      </c>
      <c r="I1651" s="43" t="s">
        <v>25</v>
      </c>
    </row>
    <row r="1652" spans="1:9" x14ac:dyDescent="0.35">
      <c r="A1652" s="34" t="s">
        <v>3638</v>
      </c>
      <c r="B1652" s="49">
        <v>2014</v>
      </c>
      <c r="C1652" s="24" t="s">
        <v>2198</v>
      </c>
      <c r="D1652" s="49">
        <v>16</v>
      </c>
      <c r="E1652" s="32" t="s">
        <v>883</v>
      </c>
      <c r="F1652" s="24" t="s">
        <v>4058</v>
      </c>
      <c r="G1652" s="32" t="s">
        <v>653</v>
      </c>
      <c r="H1652" s="32" t="s">
        <v>93</v>
      </c>
      <c r="I1652" s="52" t="s">
        <v>25</v>
      </c>
    </row>
    <row r="1653" spans="1:9" x14ac:dyDescent="0.35">
      <c r="A1653" s="33" t="s">
        <v>3638</v>
      </c>
      <c r="B1653" s="36">
        <v>2013</v>
      </c>
      <c r="C1653" s="30" t="s">
        <v>2197</v>
      </c>
      <c r="D1653" s="36">
        <v>10</v>
      </c>
      <c r="E1653" s="29" t="s">
        <v>1216</v>
      </c>
      <c r="F1653" s="30" t="s">
        <v>4058</v>
      </c>
      <c r="G1653" s="29" t="s">
        <v>653</v>
      </c>
      <c r="H1653" s="29" t="s">
        <v>93</v>
      </c>
      <c r="I1653" s="53" t="s">
        <v>25</v>
      </c>
    </row>
    <row r="1654" spans="1:9" x14ac:dyDescent="0.35">
      <c r="A1654" s="34" t="s">
        <v>3638</v>
      </c>
      <c r="B1654" s="49">
        <v>2012</v>
      </c>
      <c r="C1654" s="24" t="s">
        <v>2198</v>
      </c>
      <c r="D1654" s="49">
        <v>17</v>
      </c>
      <c r="E1654" s="32" t="s">
        <v>1216</v>
      </c>
      <c r="F1654" s="24" t="s">
        <v>4058</v>
      </c>
      <c r="G1654" s="32" t="s">
        <v>653</v>
      </c>
      <c r="H1654" s="32" t="s">
        <v>93</v>
      </c>
      <c r="I1654" s="52" t="s">
        <v>25</v>
      </c>
    </row>
    <row r="1655" spans="1:9" x14ac:dyDescent="0.35">
      <c r="A1655" s="33" t="s">
        <v>3638</v>
      </c>
      <c r="B1655" s="36">
        <v>2011</v>
      </c>
      <c r="C1655" s="30" t="s">
        <v>2197</v>
      </c>
      <c r="D1655" s="36">
        <v>10</v>
      </c>
      <c r="E1655" s="29" t="s">
        <v>3661</v>
      </c>
      <c r="F1655" s="30" t="s">
        <v>4058</v>
      </c>
      <c r="G1655" s="29" t="s">
        <v>653</v>
      </c>
      <c r="H1655" s="29" t="s">
        <v>93</v>
      </c>
      <c r="I1655" s="53" t="s">
        <v>25</v>
      </c>
    </row>
    <row r="1656" spans="1:9" ht="28" x14ac:dyDescent="0.35">
      <c r="A1656" s="34" t="s">
        <v>3638</v>
      </c>
      <c r="B1656" s="49">
        <v>2009</v>
      </c>
      <c r="C1656" s="24" t="s">
        <v>2197</v>
      </c>
      <c r="D1656" s="49">
        <v>13</v>
      </c>
      <c r="E1656" s="32" t="s">
        <v>2120</v>
      </c>
      <c r="F1656" s="24" t="s">
        <v>4058</v>
      </c>
      <c r="G1656" s="32" t="s">
        <v>653</v>
      </c>
      <c r="H1656" s="32" t="s">
        <v>93</v>
      </c>
      <c r="I1656" s="52" t="s">
        <v>25</v>
      </c>
    </row>
    <row r="1657" spans="1:9" x14ac:dyDescent="0.35">
      <c r="A1657" s="33" t="s">
        <v>3637</v>
      </c>
      <c r="B1657" s="36">
        <v>2012</v>
      </c>
      <c r="C1657" s="30" t="s">
        <v>2197</v>
      </c>
      <c r="D1657" s="36">
        <v>7</v>
      </c>
      <c r="E1657" s="29" t="s">
        <v>2845</v>
      </c>
      <c r="F1657" s="30" t="s">
        <v>4058</v>
      </c>
      <c r="G1657" s="29" t="s">
        <v>653</v>
      </c>
      <c r="H1657" s="29" t="s">
        <v>93</v>
      </c>
      <c r="I1657" s="53" t="s">
        <v>25</v>
      </c>
    </row>
    <row r="1658" spans="1:9" x14ac:dyDescent="0.35">
      <c r="A1658" s="34" t="s">
        <v>3637</v>
      </c>
      <c r="B1658" s="49">
        <v>2010</v>
      </c>
      <c r="C1658" s="24" t="s">
        <v>2196</v>
      </c>
      <c r="D1658" s="49">
        <v>4</v>
      </c>
      <c r="E1658" s="32" t="s">
        <v>1677</v>
      </c>
      <c r="F1658" s="24" t="s">
        <v>4058</v>
      </c>
      <c r="G1658" s="32" t="s">
        <v>653</v>
      </c>
      <c r="H1658" s="32" t="s">
        <v>93</v>
      </c>
      <c r="I1658" s="52" t="s">
        <v>25</v>
      </c>
    </row>
    <row r="1659" spans="1:9" x14ac:dyDescent="0.35">
      <c r="A1659" s="33" t="s">
        <v>3637</v>
      </c>
      <c r="B1659" s="36">
        <v>2009</v>
      </c>
      <c r="C1659" s="30" t="s">
        <v>2198</v>
      </c>
      <c r="D1659" s="36">
        <v>29</v>
      </c>
      <c r="E1659" s="29" t="s">
        <v>1677</v>
      </c>
      <c r="F1659" s="30" t="s">
        <v>4058</v>
      </c>
      <c r="G1659" s="29" t="s">
        <v>653</v>
      </c>
      <c r="H1659" s="29" t="s">
        <v>93</v>
      </c>
      <c r="I1659" s="53" t="s">
        <v>25</v>
      </c>
    </row>
    <row r="1660" spans="1:9" x14ac:dyDescent="0.35">
      <c r="A1660" s="34" t="s">
        <v>3641</v>
      </c>
      <c r="B1660" s="49">
        <v>2016</v>
      </c>
      <c r="C1660" s="24" t="s">
        <v>2196</v>
      </c>
      <c r="D1660" s="49">
        <v>4</v>
      </c>
      <c r="E1660" s="23" t="s">
        <v>2847</v>
      </c>
      <c r="F1660" s="24" t="s">
        <v>4058</v>
      </c>
      <c r="G1660" s="23" t="s">
        <v>887</v>
      </c>
      <c r="H1660" s="23" t="s">
        <v>24</v>
      </c>
      <c r="I1660" s="52" t="s">
        <v>25</v>
      </c>
    </row>
    <row r="1661" spans="1:9" x14ac:dyDescent="0.35">
      <c r="A1661" s="33" t="s">
        <v>3641</v>
      </c>
      <c r="B1661" s="36">
        <v>2016</v>
      </c>
      <c r="C1661" s="30" t="s">
        <v>2197</v>
      </c>
      <c r="D1661" s="36">
        <v>6</v>
      </c>
      <c r="E1661" s="37" t="s">
        <v>2848</v>
      </c>
      <c r="F1661" s="30" t="s">
        <v>4059</v>
      </c>
      <c r="G1661" s="37" t="s">
        <v>887</v>
      </c>
      <c r="H1661" s="37" t="s">
        <v>24</v>
      </c>
      <c r="I1661" s="53" t="s">
        <v>25</v>
      </c>
    </row>
    <row r="1662" spans="1:9" x14ac:dyDescent="0.35">
      <c r="A1662" s="34" t="s">
        <v>3641</v>
      </c>
      <c r="B1662" s="49">
        <v>2014</v>
      </c>
      <c r="C1662" s="24" t="s">
        <v>2198</v>
      </c>
      <c r="D1662" s="49">
        <v>16</v>
      </c>
      <c r="E1662" s="32" t="s">
        <v>886</v>
      </c>
      <c r="F1662" s="24" t="s">
        <v>4058</v>
      </c>
      <c r="G1662" s="32" t="s">
        <v>887</v>
      </c>
      <c r="H1662" s="32" t="s">
        <v>24</v>
      </c>
      <c r="I1662" s="52" t="s">
        <v>25</v>
      </c>
    </row>
    <row r="1663" spans="1:9" x14ac:dyDescent="0.35">
      <c r="A1663" s="33" t="s">
        <v>3638</v>
      </c>
      <c r="B1663" s="36">
        <v>2011</v>
      </c>
      <c r="C1663" s="30" t="s">
        <v>2198</v>
      </c>
      <c r="D1663" s="36">
        <v>22</v>
      </c>
      <c r="E1663" s="37" t="s">
        <v>2849</v>
      </c>
      <c r="F1663" s="30" t="s">
        <v>4058</v>
      </c>
      <c r="G1663" s="37" t="s">
        <v>1511</v>
      </c>
      <c r="H1663" s="37" t="s">
        <v>54</v>
      </c>
      <c r="I1663" s="53" t="s">
        <v>25</v>
      </c>
    </row>
    <row r="1664" spans="1:9" x14ac:dyDescent="0.35">
      <c r="A1664" s="34" t="s">
        <v>3637</v>
      </c>
      <c r="B1664" s="49">
        <v>2016</v>
      </c>
      <c r="C1664" s="24" t="s">
        <v>2196</v>
      </c>
      <c r="D1664" s="49">
        <v>2</v>
      </c>
      <c r="E1664" s="23" t="s">
        <v>2850</v>
      </c>
      <c r="F1664" s="24" t="s">
        <v>4058</v>
      </c>
      <c r="G1664" s="23" t="s">
        <v>1511</v>
      </c>
      <c r="H1664" s="23" t="s">
        <v>54</v>
      </c>
      <c r="I1664" s="52" t="s">
        <v>25</v>
      </c>
    </row>
    <row r="1665" spans="1:9" x14ac:dyDescent="0.35">
      <c r="A1665" s="33" t="s">
        <v>3637</v>
      </c>
      <c r="B1665" s="36">
        <v>2015</v>
      </c>
      <c r="C1665" s="30" t="s">
        <v>2197</v>
      </c>
      <c r="D1665" s="36">
        <v>6</v>
      </c>
      <c r="E1665" s="37" t="s">
        <v>2851</v>
      </c>
      <c r="F1665" s="30" t="s">
        <v>4058</v>
      </c>
      <c r="G1665" s="37" t="s">
        <v>1511</v>
      </c>
      <c r="H1665" s="37" t="s">
        <v>54</v>
      </c>
      <c r="I1665" s="53" t="s">
        <v>25</v>
      </c>
    </row>
    <row r="1666" spans="1:9" x14ac:dyDescent="0.35">
      <c r="A1666" s="46" t="s">
        <v>3642</v>
      </c>
      <c r="B1666" s="47">
        <v>2021</v>
      </c>
      <c r="C1666" s="48" t="s">
        <v>2198</v>
      </c>
      <c r="D1666" s="49">
        <v>20</v>
      </c>
      <c r="E1666" s="44" t="s">
        <v>3930</v>
      </c>
      <c r="F1666" s="24" t="s">
        <v>4058</v>
      </c>
      <c r="G1666" s="45" t="s">
        <v>3718</v>
      </c>
      <c r="H1666" s="45" t="s">
        <v>48</v>
      </c>
      <c r="I1666" s="50" t="s">
        <v>25</v>
      </c>
    </row>
    <row r="1667" spans="1:9" x14ac:dyDescent="0.35">
      <c r="A1667" s="33" t="s">
        <v>3642</v>
      </c>
      <c r="B1667" s="36">
        <v>2017</v>
      </c>
      <c r="C1667" s="30" t="s">
        <v>2198</v>
      </c>
      <c r="D1667" s="36">
        <v>20</v>
      </c>
      <c r="E1667" s="37" t="s">
        <v>2853</v>
      </c>
      <c r="F1667" s="30" t="s">
        <v>4059</v>
      </c>
      <c r="G1667" s="37" t="s">
        <v>1512</v>
      </c>
      <c r="H1667" s="37" t="s">
        <v>48</v>
      </c>
      <c r="I1667" s="53" t="s">
        <v>25</v>
      </c>
    </row>
    <row r="1668" spans="1:9" x14ac:dyDescent="0.35">
      <c r="A1668" s="34" t="s">
        <v>3642</v>
      </c>
      <c r="B1668" s="49">
        <v>2016</v>
      </c>
      <c r="C1668" s="24" t="s">
        <v>2197</v>
      </c>
      <c r="D1668" s="49">
        <v>6</v>
      </c>
      <c r="E1668" s="23" t="s">
        <v>2853</v>
      </c>
      <c r="F1668" s="24" t="s">
        <v>4059</v>
      </c>
      <c r="G1668" s="23" t="s">
        <v>1512</v>
      </c>
      <c r="H1668" s="23" t="s">
        <v>48</v>
      </c>
      <c r="I1668" s="52" t="s">
        <v>25</v>
      </c>
    </row>
    <row r="1669" spans="1:9" x14ac:dyDescent="0.35">
      <c r="A1669" s="33" t="s">
        <v>3638</v>
      </c>
      <c r="B1669" s="36">
        <v>2015</v>
      </c>
      <c r="C1669" s="30" t="s">
        <v>2197</v>
      </c>
      <c r="D1669" s="36">
        <v>8</v>
      </c>
      <c r="E1669" s="37" t="s">
        <v>892</v>
      </c>
      <c r="F1669" s="30" t="s">
        <v>4058</v>
      </c>
      <c r="G1669" s="37" t="s">
        <v>1512</v>
      </c>
      <c r="H1669" s="37" t="s">
        <v>48</v>
      </c>
      <c r="I1669" s="53" t="s">
        <v>25</v>
      </c>
    </row>
    <row r="1670" spans="1:9" x14ac:dyDescent="0.35">
      <c r="A1670" s="34" t="s">
        <v>3638</v>
      </c>
      <c r="B1670" s="49">
        <v>2014</v>
      </c>
      <c r="C1670" s="24" t="s">
        <v>2198</v>
      </c>
      <c r="D1670" s="49">
        <v>22</v>
      </c>
      <c r="E1670" s="23" t="s">
        <v>892</v>
      </c>
      <c r="F1670" s="24" t="s">
        <v>4058</v>
      </c>
      <c r="G1670" s="23" t="s">
        <v>1512</v>
      </c>
      <c r="H1670" s="23" t="s">
        <v>48</v>
      </c>
      <c r="I1670" s="52" t="s">
        <v>25</v>
      </c>
    </row>
    <row r="1671" spans="1:9" x14ac:dyDescent="0.35">
      <c r="A1671" s="33" t="s">
        <v>3638</v>
      </c>
      <c r="B1671" s="36">
        <v>2010</v>
      </c>
      <c r="C1671" s="30" t="s">
        <v>2197</v>
      </c>
      <c r="D1671" s="36">
        <v>15</v>
      </c>
      <c r="E1671" s="37" t="s">
        <v>2852</v>
      </c>
      <c r="F1671" s="30" t="s">
        <v>4058</v>
      </c>
      <c r="G1671" s="37" t="s">
        <v>1512</v>
      </c>
      <c r="H1671" s="37" t="s">
        <v>48</v>
      </c>
      <c r="I1671" s="53" t="s">
        <v>25</v>
      </c>
    </row>
    <row r="1672" spans="1:9" x14ac:dyDescent="0.35">
      <c r="A1672" s="34" t="s">
        <v>3638</v>
      </c>
      <c r="B1672" s="49">
        <v>2008</v>
      </c>
      <c r="C1672" s="24" t="s">
        <v>2198</v>
      </c>
      <c r="D1672" s="49">
        <v>22</v>
      </c>
      <c r="E1672" s="45" t="s">
        <v>2084</v>
      </c>
      <c r="F1672" s="24" t="s">
        <v>4058</v>
      </c>
      <c r="G1672" s="45" t="s">
        <v>2147</v>
      </c>
      <c r="H1672" s="45" t="s">
        <v>54</v>
      </c>
      <c r="I1672" s="52" t="s">
        <v>25</v>
      </c>
    </row>
    <row r="1673" spans="1:9" x14ac:dyDescent="0.35">
      <c r="A1673" s="33" t="s">
        <v>3635</v>
      </c>
      <c r="B1673" s="36">
        <v>2019</v>
      </c>
      <c r="C1673" s="30" t="s">
        <v>2198</v>
      </c>
      <c r="D1673" s="36">
        <v>21</v>
      </c>
      <c r="E1673" s="29" t="s">
        <v>2855</v>
      </c>
      <c r="F1673" s="30" t="s">
        <v>4058</v>
      </c>
      <c r="G1673" s="29" t="s">
        <v>1224</v>
      </c>
      <c r="H1673" s="29" t="s">
        <v>54</v>
      </c>
      <c r="I1673" s="53" t="s">
        <v>25</v>
      </c>
    </row>
    <row r="1674" spans="1:9" x14ac:dyDescent="0.35">
      <c r="A1674" s="34" t="s">
        <v>3642</v>
      </c>
      <c r="B1674" s="49">
        <v>2013</v>
      </c>
      <c r="C1674" s="24" t="s">
        <v>2198</v>
      </c>
      <c r="D1674" s="49">
        <v>26</v>
      </c>
      <c r="E1674" s="32" t="s">
        <v>1223</v>
      </c>
      <c r="F1674" s="24" t="s">
        <v>4058</v>
      </c>
      <c r="G1674" s="32" t="s">
        <v>1224</v>
      </c>
      <c r="H1674" s="32" t="s">
        <v>54</v>
      </c>
      <c r="I1674" s="52" t="s">
        <v>25</v>
      </c>
    </row>
    <row r="1675" spans="1:9" x14ac:dyDescent="0.35">
      <c r="A1675" s="33" t="s">
        <v>3638</v>
      </c>
      <c r="B1675" s="36">
        <v>2010</v>
      </c>
      <c r="C1675" s="30" t="s">
        <v>2198</v>
      </c>
      <c r="D1675" s="36">
        <v>26</v>
      </c>
      <c r="E1675" s="29" t="s">
        <v>2854</v>
      </c>
      <c r="F1675" s="30" t="s">
        <v>4058</v>
      </c>
      <c r="G1675" s="29" t="s">
        <v>1224</v>
      </c>
      <c r="H1675" s="29" t="s">
        <v>54</v>
      </c>
      <c r="I1675" s="53" t="s">
        <v>25</v>
      </c>
    </row>
    <row r="1676" spans="1:9" ht="28" x14ac:dyDescent="0.35">
      <c r="A1676" s="34" t="s">
        <v>3640</v>
      </c>
      <c r="B1676" s="49">
        <v>2013</v>
      </c>
      <c r="C1676" s="24" t="s">
        <v>2198</v>
      </c>
      <c r="D1676" s="49">
        <v>30</v>
      </c>
      <c r="E1676" s="32" t="s">
        <v>1248</v>
      </c>
      <c r="F1676" s="24" t="s">
        <v>4058</v>
      </c>
      <c r="G1676" s="32" t="s">
        <v>1249</v>
      </c>
      <c r="H1676" s="32" t="s">
        <v>956</v>
      </c>
      <c r="I1676" s="52" t="s">
        <v>25</v>
      </c>
    </row>
    <row r="1677" spans="1:9" x14ac:dyDescent="0.35">
      <c r="A1677" s="33" t="s">
        <v>3640</v>
      </c>
      <c r="B1677" s="36">
        <v>2013</v>
      </c>
      <c r="C1677" s="30" t="s">
        <v>2198</v>
      </c>
      <c r="D1677" s="36">
        <v>29</v>
      </c>
      <c r="E1677" s="29" t="s">
        <v>1250</v>
      </c>
      <c r="F1677" s="30" t="s">
        <v>4058</v>
      </c>
      <c r="G1677" s="29" t="s">
        <v>1251</v>
      </c>
      <c r="H1677" s="29" t="s">
        <v>54</v>
      </c>
      <c r="I1677" s="53" t="s">
        <v>25</v>
      </c>
    </row>
    <row r="1678" spans="1:9" x14ac:dyDescent="0.35">
      <c r="A1678" s="34" t="s">
        <v>3642</v>
      </c>
      <c r="B1678" s="49">
        <v>2020</v>
      </c>
      <c r="C1678" s="24" t="s">
        <v>2198</v>
      </c>
      <c r="D1678" s="49">
        <v>27</v>
      </c>
      <c r="E1678" s="44" t="s">
        <v>289</v>
      </c>
      <c r="F1678" s="24" t="s">
        <v>4058</v>
      </c>
      <c r="G1678" s="44" t="s">
        <v>451</v>
      </c>
      <c r="H1678" s="44" t="s">
        <v>179</v>
      </c>
      <c r="I1678" s="52" t="s">
        <v>25</v>
      </c>
    </row>
    <row r="1679" spans="1:9" x14ac:dyDescent="0.35">
      <c r="A1679" s="33" t="s">
        <v>3637</v>
      </c>
      <c r="B1679" s="36">
        <v>2014</v>
      </c>
      <c r="C1679" s="30" t="s">
        <v>2198</v>
      </c>
      <c r="D1679" s="36">
        <v>23</v>
      </c>
      <c r="E1679" s="29" t="s">
        <v>850</v>
      </c>
      <c r="F1679" s="30" t="s">
        <v>4058</v>
      </c>
      <c r="G1679" s="29" t="s">
        <v>2140</v>
      </c>
      <c r="H1679" s="29" t="s">
        <v>179</v>
      </c>
      <c r="I1679" s="53" t="s">
        <v>25</v>
      </c>
    </row>
    <row r="1680" spans="1:9" x14ac:dyDescent="0.35">
      <c r="A1680" s="34" t="s">
        <v>3640</v>
      </c>
      <c r="B1680" s="49">
        <v>2020</v>
      </c>
      <c r="C1680" s="24" t="s">
        <v>2197</v>
      </c>
      <c r="D1680" s="49">
        <v>11</v>
      </c>
      <c r="E1680" s="44" t="s">
        <v>237</v>
      </c>
      <c r="F1680" s="24" t="s">
        <v>4058</v>
      </c>
      <c r="G1680" s="44" t="s">
        <v>2141</v>
      </c>
      <c r="H1680" s="44" t="s">
        <v>93</v>
      </c>
      <c r="I1680" s="52" t="s">
        <v>25</v>
      </c>
    </row>
    <row r="1681" spans="1:9" x14ac:dyDescent="0.35">
      <c r="A1681" s="33" t="s">
        <v>3639</v>
      </c>
      <c r="B1681" s="36">
        <v>2020</v>
      </c>
      <c r="C1681" s="30" t="s">
        <v>2198</v>
      </c>
      <c r="D1681" s="36">
        <v>27</v>
      </c>
      <c r="E1681" s="41" t="s">
        <v>327</v>
      </c>
      <c r="F1681" s="30" t="s">
        <v>4058</v>
      </c>
      <c r="G1681" s="41" t="s">
        <v>2141</v>
      </c>
      <c r="H1681" s="41" t="s">
        <v>93</v>
      </c>
      <c r="I1681" s="53" t="s">
        <v>25</v>
      </c>
    </row>
    <row r="1682" spans="1:9" x14ac:dyDescent="0.35">
      <c r="A1682" s="34" t="s">
        <v>3635</v>
      </c>
      <c r="B1682" s="49">
        <v>2010</v>
      </c>
      <c r="C1682" s="24" t="s">
        <v>2198</v>
      </c>
      <c r="D1682" s="49">
        <v>20</v>
      </c>
      <c r="E1682" s="23" t="s">
        <v>2859</v>
      </c>
      <c r="F1682" s="24" t="s">
        <v>4059</v>
      </c>
      <c r="G1682" s="23" t="s">
        <v>566</v>
      </c>
      <c r="H1682" s="23" t="s">
        <v>54</v>
      </c>
      <c r="I1682" s="52" t="s">
        <v>25</v>
      </c>
    </row>
    <row r="1683" spans="1:9" x14ac:dyDescent="0.35">
      <c r="A1683" s="33" t="s">
        <v>3636</v>
      </c>
      <c r="B1683" s="36">
        <v>2018</v>
      </c>
      <c r="C1683" s="30" t="s">
        <v>2198</v>
      </c>
      <c r="D1683" s="36">
        <v>20</v>
      </c>
      <c r="E1683" s="42" t="s">
        <v>565</v>
      </c>
      <c r="F1683" s="30" t="s">
        <v>4058</v>
      </c>
      <c r="G1683" s="42" t="s">
        <v>566</v>
      </c>
      <c r="H1683" s="42" t="s">
        <v>54</v>
      </c>
      <c r="I1683" s="53" t="s">
        <v>25</v>
      </c>
    </row>
    <row r="1684" spans="1:9" x14ac:dyDescent="0.35">
      <c r="A1684" s="34" t="s">
        <v>3636</v>
      </c>
      <c r="B1684" s="49">
        <v>2012</v>
      </c>
      <c r="C1684" s="24" t="s">
        <v>2198</v>
      </c>
      <c r="D1684" s="49">
        <v>18</v>
      </c>
      <c r="E1684" s="23" t="s">
        <v>2858</v>
      </c>
      <c r="F1684" s="24" t="s">
        <v>4058</v>
      </c>
      <c r="G1684" s="23" t="s">
        <v>566</v>
      </c>
      <c r="H1684" s="23" t="s">
        <v>54</v>
      </c>
      <c r="I1684" s="52" t="s">
        <v>25</v>
      </c>
    </row>
    <row r="1685" spans="1:9" x14ac:dyDescent="0.35">
      <c r="A1685" s="33" t="s">
        <v>3636</v>
      </c>
      <c r="B1685" s="36">
        <v>2011</v>
      </c>
      <c r="C1685" s="30" t="s">
        <v>2197</v>
      </c>
      <c r="D1685" s="36">
        <v>11</v>
      </c>
      <c r="E1685" s="37" t="s">
        <v>2856</v>
      </c>
      <c r="F1685" s="30" t="s">
        <v>4058</v>
      </c>
      <c r="G1685" s="37" t="s">
        <v>566</v>
      </c>
      <c r="H1685" s="37" t="s">
        <v>54</v>
      </c>
      <c r="I1685" s="53" t="s">
        <v>25</v>
      </c>
    </row>
    <row r="1686" spans="1:9" x14ac:dyDescent="0.35">
      <c r="A1686" s="34" t="s">
        <v>3639</v>
      </c>
      <c r="B1686" s="49">
        <v>2008</v>
      </c>
      <c r="C1686" s="24" t="s">
        <v>2197</v>
      </c>
      <c r="D1686" s="49">
        <v>8</v>
      </c>
      <c r="E1686" s="23" t="s">
        <v>1978</v>
      </c>
      <c r="F1686" s="24" t="s">
        <v>4059</v>
      </c>
      <c r="G1686" s="23" t="s">
        <v>566</v>
      </c>
      <c r="H1686" s="23" t="s">
        <v>54</v>
      </c>
      <c r="I1686" s="52" t="s">
        <v>25</v>
      </c>
    </row>
    <row r="1687" spans="1:9" x14ac:dyDescent="0.35">
      <c r="A1687" s="33" t="s">
        <v>3642</v>
      </c>
      <c r="B1687" s="36">
        <v>2011</v>
      </c>
      <c r="C1687" s="30" t="s">
        <v>2196</v>
      </c>
      <c r="D1687" s="36">
        <v>3</v>
      </c>
      <c r="E1687" s="37" t="s">
        <v>3174</v>
      </c>
      <c r="F1687" s="30" t="s">
        <v>4058</v>
      </c>
      <c r="G1687" s="37" t="s">
        <v>566</v>
      </c>
      <c r="H1687" s="37" t="s">
        <v>54</v>
      </c>
      <c r="I1687" s="53" t="s">
        <v>25</v>
      </c>
    </row>
    <row r="1688" spans="1:9" x14ac:dyDescent="0.35">
      <c r="A1688" s="34" t="s">
        <v>3642</v>
      </c>
      <c r="B1688" s="49">
        <v>2010</v>
      </c>
      <c r="C1688" s="24" t="s">
        <v>2197</v>
      </c>
      <c r="D1688" s="49">
        <v>14</v>
      </c>
      <c r="E1688" s="23" t="s">
        <v>2860</v>
      </c>
      <c r="F1688" s="24" t="s">
        <v>4058</v>
      </c>
      <c r="G1688" s="23" t="s">
        <v>566</v>
      </c>
      <c r="H1688" s="23" t="s">
        <v>54</v>
      </c>
      <c r="I1688" s="52" t="s">
        <v>25</v>
      </c>
    </row>
    <row r="1689" spans="1:9" x14ac:dyDescent="0.35">
      <c r="A1689" s="33" t="s">
        <v>3642</v>
      </c>
      <c r="B1689" s="36">
        <v>2010</v>
      </c>
      <c r="C1689" s="30" t="s">
        <v>2197</v>
      </c>
      <c r="D1689" s="36">
        <v>9</v>
      </c>
      <c r="E1689" s="42" t="s">
        <v>3174</v>
      </c>
      <c r="F1689" s="30" t="s">
        <v>4058</v>
      </c>
      <c r="G1689" s="37" t="s">
        <v>566</v>
      </c>
      <c r="H1689" s="37" t="s">
        <v>54</v>
      </c>
      <c r="I1689" s="53" t="s">
        <v>25</v>
      </c>
    </row>
    <row r="1690" spans="1:9" x14ac:dyDescent="0.35">
      <c r="A1690" s="34" t="s">
        <v>3642</v>
      </c>
      <c r="B1690" s="49">
        <v>2008</v>
      </c>
      <c r="C1690" s="24" t="s">
        <v>2198</v>
      </c>
      <c r="D1690" s="49">
        <v>25</v>
      </c>
      <c r="E1690" s="23" t="s">
        <v>2054</v>
      </c>
      <c r="F1690" s="24" t="s">
        <v>4058</v>
      </c>
      <c r="G1690" s="23" t="s">
        <v>566</v>
      </c>
      <c r="H1690" s="23" t="s">
        <v>54</v>
      </c>
      <c r="I1690" s="52" t="s">
        <v>25</v>
      </c>
    </row>
    <row r="1691" spans="1:9" x14ac:dyDescent="0.35">
      <c r="A1691" s="33" t="s">
        <v>3638</v>
      </c>
      <c r="B1691" s="36">
        <v>2017</v>
      </c>
      <c r="C1691" s="30" t="s">
        <v>2198</v>
      </c>
      <c r="D1691" s="36">
        <v>22</v>
      </c>
      <c r="E1691" s="37" t="s">
        <v>2857</v>
      </c>
      <c r="F1691" s="30" t="s">
        <v>4058</v>
      </c>
      <c r="G1691" s="37" t="s">
        <v>566</v>
      </c>
      <c r="H1691" s="37" t="s">
        <v>54</v>
      </c>
      <c r="I1691" s="53" t="s">
        <v>25</v>
      </c>
    </row>
    <row r="1692" spans="1:9" x14ac:dyDescent="0.35">
      <c r="A1692" s="34" t="s">
        <v>3638</v>
      </c>
      <c r="B1692" s="49">
        <v>2016</v>
      </c>
      <c r="C1692" s="24" t="s">
        <v>2197</v>
      </c>
      <c r="D1692" s="49">
        <v>11</v>
      </c>
      <c r="E1692" s="23" t="s">
        <v>2857</v>
      </c>
      <c r="F1692" s="24" t="s">
        <v>4058</v>
      </c>
      <c r="G1692" s="23" t="s">
        <v>566</v>
      </c>
      <c r="H1692" s="23" t="s">
        <v>54</v>
      </c>
      <c r="I1692" s="52" t="s">
        <v>25</v>
      </c>
    </row>
    <row r="1693" spans="1:9" x14ac:dyDescent="0.35">
      <c r="A1693" s="33" t="s">
        <v>3635</v>
      </c>
      <c r="B1693" s="36">
        <v>2020</v>
      </c>
      <c r="C1693" s="30" t="s">
        <v>2196</v>
      </c>
      <c r="D1693" s="36">
        <v>1</v>
      </c>
      <c r="E1693" s="37" t="s">
        <v>118</v>
      </c>
      <c r="F1693" s="30" t="s">
        <v>4058</v>
      </c>
      <c r="G1693" s="37" t="s">
        <v>1521</v>
      </c>
      <c r="H1693" s="37" t="s">
        <v>48</v>
      </c>
      <c r="I1693" s="53" t="s">
        <v>25</v>
      </c>
    </row>
    <row r="1694" spans="1:9" x14ac:dyDescent="0.35">
      <c r="A1694" s="34" t="s">
        <v>3635</v>
      </c>
      <c r="B1694" s="49">
        <v>2018</v>
      </c>
      <c r="C1694" s="24" t="s">
        <v>2197</v>
      </c>
      <c r="D1694" s="49">
        <v>14</v>
      </c>
      <c r="E1694" s="23" t="s">
        <v>632</v>
      </c>
      <c r="F1694" s="24" t="s">
        <v>4058</v>
      </c>
      <c r="G1694" s="23" t="s">
        <v>1521</v>
      </c>
      <c r="H1694" s="23" t="s">
        <v>48</v>
      </c>
      <c r="I1694" s="52" t="s">
        <v>25</v>
      </c>
    </row>
    <row r="1695" spans="1:9" x14ac:dyDescent="0.35">
      <c r="A1695" s="33" t="s">
        <v>3635</v>
      </c>
      <c r="B1695" s="36">
        <v>2016</v>
      </c>
      <c r="C1695" s="30" t="s">
        <v>2197</v>
      </c>
      <c r="D1695" s="36">
        <v>15</v>
      </c>
      <c r="E1695" s="37" t="s">
        <v>2861</v>
      </c>
      <c r="F1695" s="30" t="s">
        <v>4059</v>
      </c>
      <c r="G1695" s="37" t="s">
        <v>1521</v>
      </c>
      <c r="H1695" s="37" t="s">
        <v>48</v>
      </c>
      <c r="I1695" s="53" t="s">
        <v>25</v>
      </c>
    </row>
    <row r="1696" spans="1:9" x14ac:dyDescent="0.35">
      <c r="A1696" s="46" t="s">
        <v>3642</v>
      </c>
      <c r="B1696" s="47">
        <v>2021</v>
      </c>
      <c r="C1696" s="48" t="s">
        <v>2197</v>
      </c>
      <c r="D1696" s="49">
        <v>9</v>
      </c>
      <c r="E1696" s="44" t="s">
        <v>3920</v>
      </c>
      <c r="F1696" s="24" t="s">
        <v>4059</v>
      </c>
      <c r="G1696" s="45" t="s">
        <v>1521</v>
      </c>
      <c r="H1696" s="45" t="s">
        <v>54</v>
      </c>
      <c r="I1696" s="50" t="s">
        <v>25</v>
      </c>
    </row>
    <row r="1697" spans="1:9" x14ac:dyDescent="0.35">
      <c r="A1697" s="33" t="s">
        <v>3642</v>
      </c>
      <c r="B1697" s="36">
        <v>2009</v>
      </c>
      <c r="C1697" s="30" t="s">
        <v>2198</v>
      </c>
      <c r="D1697" s="36">
        <v>20</v>
      </c>
      <c r="E1697" s="37" t="s">
        <v>1723</v>
      </c>
      <c r="F1697" s="30" t="s">
        <v>4058</v>
      </c>
      <c r="G1697" s="37" t="s">
        <v>1521</v>
      </c>
      <c r="H1697" s="37" t="s">
        <v>48</v>
      </c>
      <c r="I1697" s="53" t="s">
        <v>25</v>
      </c>
    </row>
    <row r="1698" spans="1:9" x14ac:dyDescent="0.35">
      <c r="A1698" s="46" t="s">
        <v>3638</v>
      </c>
      <c r="B1698" s="47">
        <v>2021</v>
      </c>
      <c r="C1698" s="48" t="s">
        <v>2198</v>
      </c>
      <c r="D1698" s="49">
        <v>29</v>
      </c>
      <c r="E1698" s="44" t="s">
        <v>4022</v>
      </c>
      <c r="F1698" s="24" t="s">
        <v>4058</v>
      </c>
      <c r="G1698" s="45" t="s">
        <v>1521</v>
      </c>
      <c r="H1698" s="45" t="s">
        <v>48</v>
      </c>
      <c r="I1698" s="50" t="s">
        <v>25</v>
      </c>
    </row>
    <row r="1699" spans="1:9" x14ac:dyDescent="0.35">
      <c r="A1699" s="38" t="s">
        <v>3638</v>
      </c>
      <c r="B1699" s="39">
        <v>2021</v>
      </c>
      <c r="C1699" s="40" t="s">
        <v>2197</v>
      </c>
      <c r="D1699" s="36">
        <v>13</v>
      </c>
      <c r="E1699" s="41" t="s">
        <v>4007</v>
      </c>
      <c r="F1699" s="30" t="s">
        <v>4058</v>
      </c>
      <c r="G1699" s="42" t="s">
        <v>1521</v>
      </c>
      <c r="H1699" s="42" t="s">
        <v>54</v>
      </c>
      <c r="I1699" s="43" t="s">
        <v>25</v>
      </c>
    </row>
    <row r="1700" spans="1:9" x14ac:dyDescent="0.35">
      <c r="A1700" s="46" t="s">
        <v>3638</v>
      </c>
      <c r="B1700" s="47">
        <v>2021</v>
      </c>
      <c r="C1700" s="48" t="s">
        <v>2197</v>
      </c>
      <c r="D1700" s="49">
        <v>9</v>
      </c>
      <c r="E1700" s="44" t="s">
        <v>47</v>
      </c>
      <c r="F1700" s="24" t="s">
        <v>4058</v>
      </c>
      <c r="G1700" s="45" t="s">
        <v>1521</v>
      </c>
      <c r="H1700" s="45" t="s">
        <v>48</v>
      </c>
      <c r="I1700" s="50" t="s">
        <v>25</v>
      </c>
    </row>
    <row r="1701" spans="1:9" x14ac:dyDescent="0.35">
      <c r="A1701" s="33" t="s">
        <v>3638</v>
      </c>
      <c r="B1701" s="36">
        <v>2020</v>
      </c>
      <c r="C1701" s="30" t="s">
        <v>2196</v>
      </c>
      <c r="D1701" s="36">
        <v>4</v>
      </c>
      <c r="E1701" s="37" t="s">
        <v>368</v>
      </c>
      <c r="F1701" s="30" t="s">
        <v>4058</v>
      </c>
      <c r="G1701" s="37" t="s">
        <v>1521</v>
      </c>
      <c r="H1701" s="37" t="s">
        <v>48</v>
      </c>
      <c r="I1701" s="53" t="s">
        <v>25</v>
      </c>
    </row>
    <row r="1702" spans="1:9" x14ac:dyDescent="0.35">
      <c r="A1702" s="34" t="s">
        <v>3638</v>
      </c>
      <c r="B1702" s="49">
        <v>2018</v>
      </c>
      <c r="C1702" s="24" t="s">
        <v>2198</v>
      </c>
      <c r="D1702" s="49">
        <v>24</v>
      </c>
      <c r="E1702" s="23" t="s">
        <v>368</v>
      </c>
      <c r="F1702" s="24" t="s">
        <v>4058</v>
      </c>
      <c r="G1702" s="23" t="s">
        <v>1521</v>
      </c>
      <c r="H1702" s="45" t="s">
        <v>48</v>
      </c>
      <c r="I1702" s="52" t="s">
        <v>25</v>
      </c>
    </row>
    <row r="1703" spans="1:9" x14ac:dyDescent="0.35">
      <c r="A1703" s="33" t="s">
        <v>3638</v>
      </c>
      <c r="B1703" s="36">
        <v>2014</v>
      </c>
      <c r="C1703" s="30" t="s">
        <v>2197</v>
      </c>
      <c r="D1703" s="36">
        <v>11</v>
      </c>
      <c r="E1703" s="37" t="s">
        <v>943</v>
      </c>
      <c r="F1703" s="30" t="s">
        <v>4058</v>
      </c>
      <c r="G1703" s="37" t="s">
        <v>1521</v>
      </c>
      <c r="H1703" s="37" t="s">
        <v>48</v>
      </c>
      <c r="I1703" s="53" t="s">
        <v>25</v>
      </c>
    </row>
    <row r="1704" spans="1:9" x14ac:dyDescent="0.35">
      <c r="A1704" s="34" t="s">
        <v>3638</v>
      </c>
      <c r="B1704" s="49">
        <v>2013</v>
      </c>
      <c r="C1704" s="24" t="s">
        <v>2198</v>
      </c>
      <c r="D1704" s="49">
        <v>21</v>
      </c>
      <c r="E1704" s="23" t="s">
        <v>943</v>
      </c>
      <c r="F1704" s="24" t="s">
        <v>4058</v>
      </c>
      <c r="G1704" s="23" t="s">
        <v>1521</v>
      </c>
      <c r="H1704" s="23" t="s">
        <v>48</v>
      </c>
      <c r="I1704" s="52" t="s">
        <v>25</v>
      </c>
    </row>
    <row r="1705" spans="1:9" x14ac:dyDescent="0.35">
      <c r="A1705" s="33" t="s">
        <v>3638</v>
      </c>
      <c r="B1705" s="36">
        <v>2012</v>
      </c>
      <c r="C1705" s="30" t="s">
        <v>2198</v>
      </c>
      <c r="D1705" s="36">
        <v>16</v>
      </c>
      <c r="E1705" s="37" t="s">
        <v>943</v>
      </c>
      <c r="F1705" s="30" t="s">
        <v>4058</v>
      </c>
      <c r="G1705" s="37" t="s">
        <v>1521</v>
      </c>
      <c r="H1705" s="37" t="s">
        <v>48</v>
      </c>
      <c r="I1705" s="53" t="s">
        <v>25</v>
      </c>
    </row>
    <row r="1706" spans="1:9" x14ac:dyDescent="0.35">
      <c r="A1706" s="34" t="s">
        <v>3638</v>
      </c>
      <c r="B1706" s="49">
        <v>2010</v>
      </c>
      <c r="C1706" s="24" t="s">
        <v>2198</v>
      </c>
      <c r="D1706" s="49">
        <v>29</v>
      </c>
      <c r="E1706" s="23" t="s">
        <v>2862</v>
      </c>
      <c r="F1706" s="24" t="s">
        <v>4058</v>
      </c>
      <c r="G1706" s="23" t="s">
        <v>1521</v>
      </c>
      <c r="H1706" s="23" t="s">
        <v>48</v>
      </c>
      <c r="I1706" s="52" t="s">
        <v>25</v>
      </c>
    </row>
    <row r="1707" spans="1:9" x14ac:dyDescent="0.35">
      <c r="A1707" s="33" t="s">
        <v>3637</v>
      </c>
      <c r="B1707" s="36">
        <v>2020</v>
      </c>
      <c r="C1707" s="30" t="s">
        <v>2197</v>
      </c>
      <c r="D1707" s="36">
        <v>9</v>
      </c>
      <c r="E1707" s="37" t="s">
        <v>202</v>
      </c>
      <c r="F1707" s="30" t="s">
        <v>4058</v>
      </c>
      <c r="G1707" s="37" t="s">
        <v>1521</v>
      </c>
      <c r="H1707" s="37" t="s">
        <v>48</v>
      </c>
      <c r="I1707" s="53" t="s">
        <v>25</v>
      </c>
    </row>
    <row r="1708" spans="1:9" x14ac:dyDescent="0.35">
      <c r="A1708" s="34" t="s">
        <v>3637</v>
      </c>
      <c r="B1708" s="49">
        <v>2014</v>
      </c>
      <c r="C1708" s="24" t="s">
        <v>2197</v>
      </c>
      <c r="D1708" s="49">
        <v>6</v>
      </c>
      <c r="E1708" s="23" t="s">
        <v>944</v>
      </c>
      <c r="F1708" s="24" t="s">
        <v>4058</v>
      </c>
      <c r="G1708" s="23" t="s">
        <v>1521</v>
      </c>
      <c r="H1708" s="23" t="s">
        <v>48</v>
      </c>
      <c r="I1708" s="52" t="s">
        <v>25</v>
      </c>
    </row>
    <row r="1709" spans="1:9" x14ac:dyDescent="0.35">
      <c r="A1709" s="33" t="s">
        <v>3635</v>
      </c>
      <c r="B1709" s="36">
        <v>2016</v>
      </c>
      <c r="C1709" s="30" t="s">
        <v>2197</v>
      </c>
      <c r="D1709" s="36">
        <v>10</v>
      </c>
      <c r="E1709" s="37" t="s">
        <v>2863</v>
      </c>
      <c r="F1709" s="30" t="s">
        <v>4058</v>
      </c>
      <c r="G1709" s="37" t="s">
        <v>1526</v>
      </c>
      <c r="H1709" s="37" t="s">
        <v>54</v>
      </c>
      <c r="I1709" s="53" t="s">
        <v>25</v>
      </c>
    </row>
    <row r="1710" spans="1:9" x14ac:dyDescent="0.35">
      <c r="A1710" s="46" t="s">
        <v>3641</v>
      </c>
      <c r="B1710" s="47">
        <v>2021</v>
      </c>
      <c r="C1710" s="48" t="s">
        <v>2196</v>
      </c>
      <c r="D1710" s="49">
        <v>4</v>
      </c>
      <c r="E1710" s="44" t="s">
        <v>3828</v>
      </c>
      <c r="F1710" s="24" t="s">
        <v>4059</v>
      </c>
      <c r="G1710" s="45" t="s">
        <v>955</v>
      </c>
      <c r="H1710" s="45" t="s">
        <v>956</v>
      </c>
      <c r="I1710" s="50" t="s">
        <v>25</v>
      </c>
    </row>
    <row r="1711" spans="1:9" x14ac:dyDescent="0.35">
      <c r="A1711" s="33" t="s">
        <v>3642</v>
      </c>
      <c r="B1711" s="36">
        <v>2014</v>
      </c>
      <c r="C1711" s="30" t="s">
        <v>2198</v>
      </c>
      <c r="D1711" s="36">
        <v>28</v>
      </c>
      <c r="E1711" s="29" t="s">
        <v>954</v>
      </c>
      <c r="F1711" s="30" t="s">
        <v>4058</v>
      </c>
      <c r="G1711" s="29" t="s">
        <v>955</v>
      </c>
      <c r="H1711" s="29" t="s">
        <v>956</v>
      </c>
      <c r="I1711" s="53" t="s">
        <v>25</v>
      </c>
    </row>
    <row r="1712" spans="1:9" x14ac:dyDescent="0.35">
      <c r="A1712" s="34" t="s">
        <v>3636</v>
      </c>
      <c r="B1712" s="49">
        <v>2020</v>
      </c>
      <c r="C1712" s="24" t="s">
        <v>2198</v>
      </c>
      <c r="D1712" s="49">
        <v>19</v>
      </c>
      <c r="E1712" s="44" t="s">
        <v>352</v>
      </c>
      <c r="F1712" s="24" t="s">
        <v>4059</v>
      </c>
      <c r="G1712" s="44" t="s">
        <v>460</v>
      </c>
      <c r="H1712" s="44" t="s">
        <v>169</v>
      </c>
      <c r="I1712" s="52" t="s">
        <v>25</v>
      </c>
    </row>
    <row r="1713" spans="1:9" x14ac:dyDescent="0.35">
      <c r="A1713" s="33" t="s">
        <v>3641</v>
      </c>
      <c r="B1713" s="36">
        <v>2011</v>
      </c>
      <c r="C1713" s="30" t="s">
        <v>2197</v>
      </c>
      <c r="D1713" s="36">
        <v>11</v>
      </c>
      <c r="E1713" s="37" t="s">
        <v>3677</v>
      </c>
      <c r="F1713" s="30" t="s">
        <v>4059</v>
      </c>
      <c r="G1713" s="37" t="s">
        <v>2160</v>
      </c>
      <c r="H1713" s="37" t="s">
        <v>93</v>
      </c>
      <c r="I1713" s="53" t="s">
        <v>25</v>
      </c>
    </row>
    <row r="1714" spans="1:9" x14ac:dyDescent="0.35">
      <c r="A1714" s="34" t="s">
        <v>3634</v>
      </c>
      <c r="B1714" s="49">
        <v>2019</v>
      </c>
      <c r="C1714" s="24" t="s">
        <v>2198</v>
      </c>
      <c r="D1714" s="49">
        <v>30</v>
      </c>
      <c r="E1714" s="23" t="s">
        <v>2897</v>
      </c>
      <c r="F1714" s="24" t="s">
        <v>4058</v>
      </c>
      <c r="G1714" s="23" t="s">
        <v>407</v>
      </c>
      <c r="H1714" s="23" t="s">
        <v>179</v>
      </c>
      <c r="I1714" s="52" t="s">
        <v>25</v>
      </c>
    </row>
    <row r="1715" spans="1:9" x14ac:dyDescent="0.35">
      <c r="A1715" s="33" t="s">
        <v>3636</v>
      </c>
      <c r="B1715" s="36">
        <v>2010</v>
      </c>
      <c r="C1715" s="30" t="s">
        <v>2198</v>
      </c>
      <c r="D1715" s="36">
        <v>19</v>
      </c>
      <c r="E1715" s="35" t="s">
        <v>2865</v>
      </c>
      <c r="F1715" s="30" t="s">
        <v>4058</v>
      </c>
      <c r="G1715" s="35" t="s">
        <v>407</v>
      </c>
      <c r="H1715" s="35" t="s">
        <v>179</v>
      </c>
      <c r="I1715" s="53" t="s">
        <v>25</v>
      </c>
    </row>
    <row r="1716" spans="1:9" x14ac:dyDescent="0.35">
      <c r="A1716" s="34" t="s">
        <v>3641</v>
      </c>
      <c r="B1716" s="49">
        <v>2020</v>
      </c>
      <c r="C1716" s="24" t="s">
        <v>2198</v>
      </c>
      <c r="D1716" s="49">
        <v>20</v>
      </c>
      <c r="E1716" s="44" t="s">
        <v>178</v>
      </c>
      <c r="F1716" s="24" t="s">
        <v>4058</v>
      </c>
      <c r="G1716" s="44" t="s">
        <v>407</v>
      </c>
      <c r="H1716" s="44" t="s">
        <v>179</v>
      </c>
      <c r="I1716" s="52" t="s">
        <v>25</v>
      </c>
    </row>
    <row r="1717" spans="1:9" x14ac:dyDescent="0.35">
      <c r="A1717" s="33" t="s">
        <v>3641</v>
      </c>
      <c r="B1717" s="36">
        <v>2019</v>
      </c>
      <c r="C1717" s="30" t="s">
        <v>2197</v>
      </c>
      <c r="D1717" s="36">
        <v>8</v>
      </c>
      <c r="E1717" s="37" t="s">
        <v>2898</v>
      </c>
      <c r="F1717" s="30" t="s">
        <v>4059</v>
      </c>
      <c r="G1717" s="37" t="s">
        <v>407</v>
      </c>
      <c r="H1717" s="37" t="s">
        <v>179</v>
      </c>
      <c r="I1717" s="53" t="s">
        <v>25</v>
      </c>
    </row>
    <row r="1718" spans="1:9" x14ac:dyDescent="0.35">
      <c r="A1718" s="34" t="s">
        <v>3641</v>
      </c>
      <c r="B1718" s="49">
        <v>2016</v>
      </c>
      <c r="C1718" s="24" t="s">
        <v>2198</v>
      </c>
      <c r="D1718" s="49">
        <v>27</v>
      </c>
      <c r="E1718" s="23" t="s">
        <v>2864</v>
      </c>
      <c r="F1718" s="24" t="s">
        <v>4059</v>
      </c>
      <c r="G1718" s="23" t="s">
        <v>407</v>
      </c>
      <c r="H1718" s="23" t="s">
        <v>179</v>
      </c>
      <c r="I1718" s="52" t="s">
        <v>25</v>
      </c>
    </row>
    <row r="1719" spans="1:9" x14ac:dyDescent="0.35">
      <c r="A1719" s="38" t="s">
        <v>3640</v>
      </c>
      <c r="B1719" s="39">
        <v>2021</v>
      </c>
      <c r="C1719" s="40" t="s">
        <v>2196</v>
      </c>
      <c r="D1719" s="36">
        <v>3</v>
      </c>
      <c r="E1719" s="41" t="s">
        <v>3882</v>
      </c>
      <c r="F1719" s="30" t="s">
        <v>4059</v>
      </c>
      <c r="G1719" s="42" t="s">
        <v>407</v>
      </c>
      <c r="H1719" s="42" t="s">
        <v>179</v>
      </c>
      <c r="I1719" s="43" t="s">
        <v>25</v>
      </c>
    </row>
    <row r="1720" spans="1:9" x14ac:dyDescent="0.35">
      <c r="A1720" s="34" t="s">
        <v>3639</v>
      </c>
      <c r="B1720" s="49">
        <v>2015</v>
      </c>
      <c r="C1720" s="24" t="s">
        <v>2198</v>
      </c>
      <c r="D1720" s="49">
        <v>23</v>
      </c>
      <c r="E1720" s="51" t="s">
        <v>1453</v>
      </c>
      <c r="F1720" s="24" t="s">
        <v>4058</v>
      </c>
      <c r="G1720" s="51" t="s">
        <v>407</v>
      </c>
      <c r="H1720" s="51" t="s">
        <v>179</v>
      </c>
      <c r="I1720" s="52" t="s">
        <v>25</v>
      </c>
    </row>
    <row r="1721" spans="1:9" x14ac:dyDescent="0.35">
      <c r="A1721" s="33" t="s">
        <v>3639</v>
      </c>
      <c r="B1721" s="36">
        <v>2013</v>
      </c>
      <c r="C1721" s="30" t="s">
        <v>2198</v>
      </c>
      <c r="D1721" s="36">
        <v>26</v>
      </c>
      <c r="E1721" s="37" t="s">
        <v>1311</v>
      </c>
      <c r="F1721" s="30" t="s">
        <v>4058</v>
      </c>
      <c r="G1721" s="37" t="s">
        <v>407</v>
      </c>
      <c r="H1721" s="37" t="s">
        <v>179</v>
      </c>
      <c r="I1721" s="53" t="s">
        <v>25</v>
      </c>
    </row>
    <row r="1722" spans="1:9" x14ac:dyDescent="0.35">
      <c r="A1722" s="46" t="s">
        <v>3638</v>
      </c>
      <c r="B1722" s="47">
        <v>2021</v>
      </c>
      <c r="C1722" s="48" t="s">
        <v>2198</v>
      </c>
      <c r="D1722" s="49">
        <v>18</v>
      </c>
      <c r="E1722" s="44" t="s">
        <v>4011</v>
      </c>
      <c r="F1722" s="24" t="s">
        <v>4058</v>
      </c>
      <c r="G1722" s="45" t="s">
        <v>407</v>
      </c>
      <c r="H1722" s="45" t="s">
        <v>179</v>
      </c>
      <c r="I1722" s="50" t="s">
        <v>25</v>
      </c>
    </row>
    <row r="1723" spans="1:9" x14ac:dyDescent="0.35">
      <c r="A1723" s="33" t="s">
        <v>3638</v>
      </c>
      <c r="B1723" s="36">
        <v>2013</v>
      </c>
      <c r="C1723" s="30" t="s">
        <v>2198</v>
      </c>
      <c r="D1723" s="36">
        <v>19</v>
      </c>
      <c r="E1723" s="35" t="s">
        <v>1291</v>
      </c>
      <c r="F1723" s="30" t="s">
        <v>4058</v>
      </c>
      <c r="G1723" s="35" t="s">
        <v>407</v>
      </c>
      <c r="H1723" s="35" t="s">
        <v>179</v>
      </c>
      <c r="I1723" s="53" t="s">
        <v>25</v>
      </c>
    </row>
    <row r="1724" spans="1:9" x14ac:dyDescent="0.35">
      <c r="A1724" s="34" t="s">
        <v>3637</v>
      </c>
      <c r="B1724" s="49">
        <v>2020</v>
      </c>
      <c r="C1724" s="24" t="s">
        <v>2197</v>
      </c>
      <c r="D1724" s="49">
        <v>13</v>
      </c>
      <c r="E1724" s="44" t="s">
        <v>207</v>
      </c>
      <c r="F1724" s="24" t="s">
        <v>4058</v>
      </c>
      <c r="G1724" s="44" t="s">
        <v>407</v>
      </c>
      <c r="H1724" s="44" t="s">
        <v>179</v>
      </c>
      <c r="I1724" s="52" t="s">
        <v>25</v>
      </c>
    </row>
    <row r="1725" spans="1:9" x14ac:dyDescent="0.35">
      <c r="A1725" s="33" t="s">
        <v>3637</v>
      </c>
      <c r="B1725" s="36">
        <v>2014</v>
      </c>
      <c r="C1725" s="30" t="s">
        <v>2198</v>
      </c>
      <c r="D1725" s="36">
        <v>27</v>
      </c>
      <c r="E1725" s="29" t="s">
        <v>985</v>
      </c>
      <c r="F1725" s="30" t="s">
        <v>4058</v>
      </c>
      <c r="G1725" s="29" t="s">
        <v>407</v>
      </c>
      <c r="H1725" s="29" t="s">
        <v>179</v>
      </c>
      <c r="I1725" s="53" t="s">
        <v>25</v>
      </c>
    </row>
    <row r="1726" spans="1:9" x14ac:dyDescent="0.35">
      <c r="A1726" s="34" t="s">
        <v>3634</v>
      </c>
      <c r="B1726" s="49">
        <v>2018</v>
      </c>
      <c r="C1726" s="24" t="s">
        <v>2197</v>
      </c>
      <c r="D1726" s="49">
        <v>14</v>
      </c>
      <c r="E1726" s="45" t="s">
        <v>672</v>
      </c>
      <c r="F1726" s="24" t="s">
        <v>4058</v>
      </c>
      <c r="G1726" s="45" t="s">
        <v>477</v>
      </c>
      <c r="H1726" s="45" t="s">
        <v>24</v>
      </c>
      <c r="I1726" s="52" t="s">
        <v>25</v>
      </c>
    </row>
    <row r="1727" spans="1:9" x14ac:dyDescent="0.35">
      <c r="A1727" s="33" t="s">
        <v>3634</v>
      </c>
      <c r="B1727" s="36">
        <v>2014</v>
      </c>
      <c r="C1727" s="30" t="s">
        <v>2196</v>
      </c>
      <c r="D1727" s="36">
        <v>4</v>
      </c>
      <c r="E1727" s="29" t="s">
        <v>990</v>
      </c>
      <c r="F1727" s="30" t="s">
        <v>4058</v>
      </c>
      <c r="G1727" s="29" t="s">
        <v>477</v>
      </c>
      <c r="H1727" s="29" t="s">
        <v>24</v>
      </c>
      <c r="I1727" s="53" t="s">
        <v>25</v>
      </c>
    </row>
    <row r="1728" spans="1:9" x14ac:dyDescent="0.35">
      <c r="A1728" s="34" t="s">
        <v>3634</v>
      </c>
      <c r="B1728" s="49">
        <v>2013</v>
      </c>
      <c r="C1728" s="24" t="s">
        <v>2197</v>
      </c>
      <c r="D1728" s="49">
        <v>8</v>
      </c>
      <c r="E1728" s="32" t="s">
        <v>2868</v>
      </c>
      <c r="F1728" s="24" t="s">
        <v>4059</v>
      </c>
      <c r="G1728" s="32" t="s">
        <v>477</v>
      </c>
      <c r="H1728" s="32" t="s">
        <v>24</v>
      </c>
      <c r="I1728" s="52" t="s">
        <v>25</v>
      </c>
    </row>
    <row r="1729" spans="1:9" x14ac:dyDescent="0.35">
      <c r="A1729" s="33" t="s">
        <v>3634</v>
      </c>
      <c r="B1729" s="36">
        <v>2013</v>
      </c>
      <c r="C1729" s="30" t="s">
        <v>2197</v>
      </c>
      <c r="D1729" s="36">
        <v>13</v>
      </c>
      <c r="E1729" s="29" t="s">
        <v>990</v>
      </c>
      <c r="F1729" s="30" t="s">
        <v>4058</v>
      </c>
      <c r="G1729" s="29" t="s">
        <v>477</v>
      </c>
      <c r="H1729" s="29" t="s">
        <v>24</v>
      </c>
      <c r="I1729" s="53" t="s">
        <v>25</v>
      </c>
    </row>
    <row r="1730" spans="1:9" x14ac:dyDescent="0.35">
      <c r="A1730" s="46" t="s">
        <v>3635</v>
      </c>
      <c r="B1730" s="47">
        <v>2021</v>
      </c>
      <c r="C1730" s="48" t="s">
        <v>2198</v>
      </c>
      <c r="D1730" s="49">
        <v>27</v>
      </c>
      <c r="E1730" s="44" t="s">
        <v>3822</v>
      </c>
      <c r="F1730" s="24" t="s">
        <v>4058</v>
      </c>
      <c r="G1730" s="45" t="s">
        <v>477</v>
      </c>
      <c r="H1730" s="45" t="s">
        <v>24</v>
      </c>
      <c r="I1730" s="50" t="s">
        <v>25</v>
      </c>
    </row>
    <row r="1731" spans="1:9" x14ac:dyDescent="0.35">
      <c r="A1731" s="33" t="s">
        <v>3635</v>
      </c>
      <c r="B1731" s="36">
        <v>2017</v>
      </c>
      <c r="C1731" s="30" t="s">
        <v>2198</v>
      </c>
      <c r="D1731" s="36">
        <v>21</v>
      </c>
      <c r="E1731" s="37" t="s">
        <v>2866</v>
      </c>
      <c r="F1731" s="30" t="s">
        <v>4059</v>
      </c>
      <c r="G1731" s="37" t="s">
        <v>477</v>
      </c>
      <c r="H1731" s="37" t="s">
        <v>24</v>
      </c>
      <c r="I1731" s="53" t="s">
        <v>25</v>
      </c>
    </row>
    <row r="1732" spans="1:9" x14ac:dyDescent="0.35">
      <c r="A1732" s="34" t="s">
        <v>3635</v>
      </c>
      <c r="B1732" s="49">
        <v>2012</v>
      </c>
      <c r="C1732" s="24" t="s">
        <v>2197</v>
      </c>
      <c r="D1732" s="49">
        <v>10</v>
      </c>
      <c r="E1732" s="23" t="s">
        <v>2869</v>
      </c>
      <c r="F1732" s="24" t="s">
        <v>4058</v>
      </c>
      <c r="G1732" s="23" t="s">
        <v>477</v>
      </c>
      <c r="H1732" s="23" t="s">
        <v>24</v>
      </c>
      <c r="I1732" s="52" t="s">
        <v>25</v>
      </c>
    </row>
    <row r="1733" spans="1:9" x14ac:dyDescent="0.35">
      <c r="A1733" s="33" t="s">
        <v>3641</v>
      </c>
      <c r="B1733" s="36">
        <v>2018</v>
      </c>
      <c r="C1733" s="30" t="s">
        <v>2198</v>
      </c>
      <c r="D1733" s="36">
        <v>17</v>
      </c>
      <c r="E1733" s="37" t="s">
        <v>712</v>
      </c>
      <c r="F1733" s="30" t="s">
        <v>4059</v>
      </c>
      <c r="G1733" s="37" t="s">
        <v>477</v>
      </c>
      <c r="H1733" s="37" t="s">
        <v>24</v>
      </c>
      <c r="I1733" s="53" t="s">
        <v>25</v>
      </c>
    </row>
    <row r="1734" spans="1:9" x14ac:dyDescent="0.35">
      <c r="A1734" s="34" t="s">
        <v>3641</v>
      </c>
      <c r="B1734" s="49">
        <v>2016</v>
      </c>
      <c r="C1734" s="24" t="s">
        <v>2197</v>
      </c>
      <c r="D1734" s="49">
        <v>8</v>
      </c>
      <c r="E1734" s="23" t="s">
        <v>2902</v>
      </c>
      <c r="F1734" s="24" t="s">
        <v>4058</v>
      </c>
      <c r="G1734" s="23" t="s">
        <v>477</v>
      </c>
      <c r="H1734" s="23" t="s">
        <v>24</v>
      </c>
      <c r="I1734" s="52" t="s">
        <v>25</v>
      </c>
    </row>
    <row r="1735" spans="1:9" x14ac:dyDescent="0.35">
      <c r="A1735" s="33" t="s">
        <v>3641</v>
      </c>
      <c r="B1735" s="36">
        <v>2015</v>
      </c>
      <c r="C1735" s="30" t="s">
        <v>2198</v>
      </c>
      <c r="D1735" s="36">
        <v>16</v>
      </c>
      <c r="E1735" s="42" t="s">
        <v>2873</v>
      </c>
      <c r="F1735" s="30" t="s">
        <v>4058</v>
      </c>
      <c r="G1735" s="42" t="s">
        <v>477</v>
      </c>
      <c r="H1735" s="42" t="s">
        <v>24</v>
      </c>
      <c r="I1735" s="53" t="s">
        <v>25</v>
      </c>
    </row>
    <row r="1736" spans="1:9" x14ac:dyDescent="0.35">
      <c r="A1736" s="34" t="s">
        <v>3641</v>
      </c>
      <c r="B1736" s="49">
        <v>2015</v>
      </c>
      <c r="C1736" s="24" t="s">
        <v>2198</v>
      </c>
      <c r="D1736" s="49">
        <v>18</v>
      </c>
      <c r="E1736" s="23" t="s">
        <v>2903</v>
      </c>
      <c r="F1736" s="24" t="s">
        <v>4059</v>
      </c>
      <c r="G1736" s="23" t="s">
        <v>477</v>
      </c>
      <c r="H1736" s="23" t="s">
        <v>24</v>
      </c>
      <c r="I1736" s="52" t="s">
        <v>25</v>
      </c>
    </row>
    <row r="1737" spans="1:9" x14ac:dyDescent="0.35">
      <c r="A1737" s="33" t="s">
        <v>3641</v>
      </c>
      <c r="B1737" s="36">
        <v>2014</v>
      </c>
      <c r="C1737" s="30" t="s">
        <v>2196</v>
      </c>
      <c r="D1737" s="36">
        <v>1</v>
      </c>
      <c r="E1737" s="29" t="s">
        <v>991</v>
      </c>
      <c r="F1737" s="30" t="s">
        <v>4058</v>
      </c>
      <c r="G1737" s="29" t="s">
        <v>477</v>
      </c>
      <c r="H1737" s="29" t="s">
        <v>24</v>
      </c>
      <c r="I1737" s="53" t="s">
        <v>25</v>
      </c>
    </row>
    <row r="1738" spans="1:9" x14ac:dyDescent="0.35">
      <c r="A1738" s="34" t="s">
        <v>3641</v>
      </c>
      <c r="B1738" s="49">
        <v>2014</v>
      </c>
      <c r="C1738" s="24" t="s">
        <v>2197</v>
      </c>
      <c r="D1738" s="49">
        <v>15</v>
      </c>
      <c r="E1738" s="32" t="s">
        <v>992</v>
      </c>
      <c r="F1738" s="24" t="s">
        <v>4058</v>
      </c>
      <c r="G1738" s="32" t="s">
        <v>477</v>
      </c>
      <c r="H1738" s="32" t="s">
        <v>24</v>
      </c>
      <c r="I1738" s="52" t="s">
        <v>25</v>
      </c>
    </row>
    <row r="1739" spans="1:9" x14ac:dyDescent="0.35">
      <c r="A1739" s="33" t="s">
        <v>3641</v>
      </c>
      <c r="B1739" s="36">
        <v>2013</v>
      </c>
      <c r="C1739" s="30" t="s">
        <v>2197</v>
      </c>
      <c r="D1739" s="36">
        <v>12</v>
      </c>
      <c r="E1739" s="29" t="s">
        <v>991</v>
      </c>
      <c r="F1739" s="30" t="s">
        <v>4058</v>
      </c>
      <c r="G1739" s="29" t="s">
        <v>477</v>
      </c>
      <c r="H1739" s="29" t="s">
        <v>24</v>
      </c>
      <c r="I1739" s="53" t="s">
        <v>25</v>
      </c>
    </row>
    <row r="1740" spans="1:9" x14ac:dyDescent="0.35">
      <c r="A1740" s="34" t="s">
        <v>3641</v>
      </c>
      <c r="B1740" s="49">
        <v>2008</v>
      </c>
      <c r="C1740" s="24" t="s">
        <v>2197</v>
      </c>
      <c r="D1740" s="49">
        <v>6</v>
      </c>
      <c r="E1740" s="45" t="s">
        <v>1912</v>
      </c>
      <c r="F1740" s="24" t="s">
        <v>4058</v>
      </c>
      <c r="G1740" s="45" t="s">
        <v>477</v>
      </c>
      <c r="H1740" s="45" t="s">
        <v>24</v>
      </c>
      <c r="I1740" s="52" t="s">
        <v>25</v>
      </c>
    </row>
    <row r="1741" spans="1:9" x14ac:dyDescent="0.35">
      <c r="A1741" s="33" t="s">
        <v>3640</v>
      </c>
      <c r="B1741" s="36">
        <v>2016</v>
      </c>
      <c r="C1741" s="30" t="s">
        <v>2198</v>
      </c>
      <c r="D1741" s="36">
        <v>23</v>
      </c>
      <c r="E1741" s="37" t="s">
        <v>2900</v>
      </c>
      <c r="F1741" s="30" t="s">
        <v>4058</v>
      </c>
      <c r="G1741" s="37" t="s">
        <v>477</v>
      </c>
      <c r="H1741" s="37" t="s">
        <v>24</v>
      </c>
      <c r="I1741" s="53" t="s">
        <v>25</v>
      </c>
    </row>
    <row r="1742" spans="1:9" x14ac:dyDescent="0.35">
      <c r="A1742" s="34" t="s">
        <v>3640</v>
      </c>
      <c r="B1742" s="49">
        <v>2013</v>
      </c>
      <c r="C1742" s="24" t="s">
        <v>2197</v>
      </c>
      <c r="D1742" s="49">
        <v>9</v>
      </c>
      <c r="E1742" s="32" t="s">
        <v>1295</v>
      </c>
      <c r="F1742" s="24" t="s">
        <v>4059</v>
      </c>
      <c r="G1742" s="32" t="s">
        <v>477</v>
      </c>
      <c r="H1742" s="32" t="s">
        <v>24</v>
      </c>
      <c r="I1742" s="52" t="s">
        <v>25</v>
      </c>
    </row>
    <row r="1743" spans="1:9" x14ac:dyDescent="0.35">
      <c r="A1743" s="33" t="s">
        <v>3639</v>
      </c>
      <c r="B1743" s="36">
        <v>2013</v>
      </c>
      <c r="C1743" s="30" t="s">
        <v>2196</v>
      </c>
      <c r="D1743" s="36">
        <v>4</v>
      </c>
      <c r="E1743" s="29" t="s">
        <v>1294</v>
      </c>
      <c r="F1743" s="30" t="s">
        <v>4058</v>
      </c>
      <c r="G1743" s="29" t="s">
        <v>477</v>
      </c>
      <c r="H1743" s="29" t="s">
        <v>24</v>
      </c>
      <c r="I1743" s="53" t="s">
        <v>25</v>
      </c>
    </row>
    <row r="1744" spans="1:9" x14ac:dyDescent="0.35">
      <c r="A1744" s="34" t="s">
        <v>3639</v>
      </c>
      <c r="B1744" s="49">
        <v>2012</v>
      </c>
      <c r="C1744" s="24" t="s">
        <v>2198</v>
      </c>
      <c r="D1744" s="49">
        <v>27</v>
      </c>
      <c r="E1744" s="23" t="s">
        <v>2871</v>
      </c>
      <c r="F1744" s="24" t="s">
        <v>4058</v>
      </c>
      <c r="G1744" s="23" t="s">
        <v>477</v>
      </c>
      <c r="H1744" s="23" t="s">
        <v>24</v>
      </c>
      <c r="I1744" s="52" t="s">
        <v>25</v>
      </c>
    </row>
    <row r="1745" spans="1:9" x14ac:dyDescent="0.35">
      <c r="A1745" s="33" t="s">
        <v>3639</v>
      </c>
      <c r="B1745" s="36">
        <v>2012</v>
      </c>
      <c r="C1745" s="30" t="s">
        <v>2197</v>
      </c>
      <c r="D1745" s="36">
        <v>13</v>
      </c>
      <c r="E1745" s="37" t="s">
        <v>2870</v>
      </c>
      <c r="F1745" s="30" t="s">
        <v>4059</v>
      </c>
      <c r="G1745" s="37" t="s">
        <v>477</v>
      </c>
      <c r="H1745" s="37" t="s">
        <v>24</v>
      </c>
      <c r="I1745" s="53" t="s">
        <v>25</v>
      </c>
    </row>
    <row r="1746" spans="1:9" ht="28" x14ac:dyDescent="0.35">
      <c r="A1746" s="34" t="s">
        <v>3642</v>
      </c>
      <c r="B1746" s="49">
        <v>2019</v>
      </c>
      <c r="C1746" s="24" t="s">
        <v>2198</v>
      </c>
      <c r="D1746" s="49">
        <v>17</v>
      </c>
      <c r="E1746" s="23" t="s">
        <v>2899</v>
      </c>
      <c r="F1746" s="24" t="s">
        <v>4058</v>
      </c>
      <c r="G1746" s="23" t="s">
        <v>477</v>
      </c>
      <c r="H1746" s="23" t="s">
        <v>24</v>
      </c>
      <c r="I1746" s="52" t="s">
        <v>25</v>
      </c>
    </row>
    <row r="1747" spans="1:9" x14ac:dyDescent="0.35">
      <c r="A1747" s="33" t="s">
        <v>3642</v>
      </c>
      <c r="B1747" s="36">
        <v>2015</v>
      </c>
      <c r="C1747" s="30" t="s">
        <v>2197</v>
      </c>
      <c r="D1747" s="36">
        <v>13</v>
      </c>
      <c r="E1747" s="42" t="s">
        <v>2872</v>
      </c>
      <c r="F1747" s="30" t="s">
        <v>4058</v>
      </c>
      <c r="G1747" s="42" t="s">
        <v>477</v>
      </c>
      <c r="H1747" s="42" t="s">
        <v>24</v>
      </c>
      <c r="I1747" s="53" t="s">
        <v>25</v>
      </c>
    </row>
    <row r="1748" spans="1:9" x14ac:dyDescent="0.35">
      <c r="A1748" s="34" t="s">
        <v>3642</v>
      </c>
      <c r="B1748" s="49">
        <v>2013</v>
      </c>
      <c r="C1748" s="24" t="s">
        <v>2196</v>
      </c>
      <c r="D1748" s="49">
        <v>2</v>
      </c>
      <c r="E1748" s="32" t="s">
        <v>1293</v>
      </c>
      <c r="F1748" s="24" t="s">
        <v>4058</v>
      </c>
      <c r="G1748" s="32" t="s">
        <v>477</v>
      </c>
      <c r="H1748" s="32" t="s">
        <v>24</v>
      </c>
      <c r="I1748" s="52" t="s">
        <v>25</v>
      </c>
    </row>
    <row r="1749" spans="1:9" x14ac:dyDescent="0.35">
      <c r="A1749" s="33" t="s">
        <v>3642</v>
      </c>
      <c r="B1749" s="36">
        <v>2012</v>
      </c>
      <c r="C1749" s="30" t="s">
        <v>2198</v>
      </c>
      <c r="D1749" s="36">
        <v>24</v>
      </c>
      <c r="E1749" s="37" t="s">
        <v>2867</v>
      </c>
      <c r="F1749" s="30" t="s">
        <v>4058</v>
      </c>
      <c r="G1749" s="37" t="s">
        <v>477</v>
      </c>
      <c r="H1749" s="37" t="s">
        <v>24</v>
      </c>
      <c r="I1749" s="53" t="s">
        <v>25</v>
      </c>
    </row>
    <row r="1750" spans="1:9" x14ac:dyDescent="0.35">
      <c r="A1750" s="34" t="s">
        <v>3642</v>
      </c>
      <c r="B1750" s="49">
        <v>2008</v>
      </c>
      <c r="C1750" s="24" t="s">
        <v>2197</v>
      </c>
      <c r="D1750" s="49">
        <v>14</v>
      </c>
      <c r="E1750" s="45" t="s">
        <v>2044</v>
      </c>
      <c r="F1750" s="24" t="s">
        <v>4058</v>
      </c>
      <c r="G1750" s="45" t="s">
        <v>477</v>
      </c>
      <c r="H1750" s="45" t="s">
        <v>24</v>
      </c>
      <c r="I1750" s="52" t="s">
        <v>25</v>
      </c>
    </row>
    <row r="1751" spans="1:9" x14ac:dyDescent="0.35">
      <c r="A1751" s="33" t="s">
        <v>3638</v>
      </c>
      <c r="B1751" s="36">
        <v>2019</v>
      </c>
      <c r="C1751" s="30" t="s">
        <v>2197</v>
      </c>
      <c r="D1751" s="36">
        <v>13</v>
      </c>
      <c r="E1751" s="37" t="s">
        <v>30</v>
      </c>
      <c r="F1751" s="30" t="s">
        <v>4058</v>
      </c>
      <c r="G1751" s="37" t="s">
        <v>477</v>
      </c>
      <c r="H1751" s="37" t="s">
        <v>24</v>
      </c>
      <c r="I1751" s="53" t="s">
        <v>25</v>
      </c>
    </row>
    <row r="1752" spans="1:9" x14ac:dyDescent="0.35">
      <c r="A1752" s="34" t="s">
        <v>3638</v>
      </c>
      <c r="B1752" s="49">
        <v>2018</v>
      </c>
      <c r="C1752" s="24" t="s">
        <v>2197</v>
      </c>
      <c r="D1752" s="49">
        <v>6</v>
      </c>
      <c r="E1752" s="23" t="s">
        <v>30</v>
      </c>
      <c r="F1752" s="24" t="s">
        <v>4058</v>
      </c>
      <c r="G1752" s="45" t="s">
        <v>477</v>
      </c>
      <c r="H1752" s="45" t="s">
        <v>24</v>
      </c>
      <c r="I1752" s="52" t="s">
        <v>25</v>
      </c>
    </row>
    <row r="1753" spans="1:9" x14ac:dyDescent="0.35">
      <c r="A1753" s="33" t="s">
        <v>3638</v>
      </c>
      <c r="B1753" s="36">
        <v>2014</v>
      </c>
      <c r="C1753" s="30" t="s">
        <v>2198</v>
      </c>
      <c r="D1753" s="36">
        <v>23</v>
      </c>
      <c r="E1753" s="29" t="s">
        <v>989</v>
      </c>
      <c r="F1753" s="30" t="s">
        <v>4058</v>
      </c>
      <c r="G1753" s="29" t="s">
        <v>477</v>
      </c>
      <c r="H1753" s="29" t="s">
        <v>24</v>
      </c>
      <c r="I1753" s="53" t="s">
        <v>25</v>
      </c>
    </row>
    <row r="1754" spans="1:9" x14ac:dyDescent="0.35">
      <c r="A1754" s="34" t="s">
        <v>3638</v>
      </c>
      <c r="B1754" s="49">
        <v>2013</v>
      </c>
      <c r="C1754" s="24" t="s">
        <v>2198</v>
      </c>
      <c r="D1754" s="49">
        <v>30</v>
      </c>
      <c r="E1754" s="51" t="s">
        <v>1292</v>
      </c>
      <c r="F1754" s="24" t="s">
        <v>4058</v>
      </c>
      <c r="G1754" s="51" t="s">
        <v>477</v>
      </c>
      <c r="H1754" s="51" t="s">
        <v>24</v>
      </c>
      <c r="I1754" s="52" t="s">
        <v>25</v>
      </c>
    </row>
    <row r="1755" spans="1:9" x14ac:dyDescent="0.35">
      <c r="A1755" s="33" t="s">
        <v>3638</v>
      </c>
      <c r="B1755" s="36">
        <v>2009</v>
      </c>
      <c r="C1755" s="30" t="s">
        <v>2198</v>
      </c>
      <c r="D1755" s="36">
        <v>29</v>
      </c>
      <c r="E1755" s="42" t="s">
        <v>2874</v>
      </c>
      <c r="F1755" s="30" t="s">
        <v>4058</v>
      </c>
      <c r="G1755" s="42" t="s">
        <v>477</v>
      </c>
      <c r="H1755" s="42" t="s">
        <v>24</v>
      </c>
      <c r="I1755" s="53" t="s">
        <v>25</v>
      </c>
    </row>
    <row r="1756" spans="1:9" x14ac:dyDescent="0.35">
      <c r="A1756" s="46" t="s">
        <v>3637</v>
      </c>
      <c r="B1756" s="47">
        <v>2021</v>
      </c>
      <c r="C1756" s="48" t="s">
        <v>2198</v>
      </c>
      <c r="D1756" s="49">
        <v>30</v>
      </c>
      <c r="E1756" s="44" t="s">
        <v>3879</v>
      </c>
      <c r="F1756" s="24" t="s">
        <v>4058</v>
      </c>
      <c r="G1756" s="45" t="s">
        <v>477</v>
      </c>
      <c r="H1756" s="45" t="s">
        <v>24</v>
      </c>
      <c r="I1756" s="50" t="s">
        <v>25</v>
      </c>
    </row>
    <row r="1757" spans="1:9" x14ac:dyDescent="0.35">
      <c r="A1757" s="33" t="s">
        <v>3637</v>
      </c>
      <c r="B1757" s="36">
        <v>2016</v>
      </c>
      <c r="C1757" s="30" t="s">
        <v>2197</v>
      </c>
      <c r="D1757" s="36">
        <v>10</v>
      </c>
      <c r="E1757" s="37" t="s">
        <v>2901</v>
      </c>
      <c r="F1757" s="30" t="s">
        <v>4058</v>
      </c>
      <c r="G1757" s="37" t="s">
        <v>477</v>
      </c>
      <c r="H1757" s="37" t="s">
        <v>24</v>
      </c>
      <c r="I1757" s="53" t="s">
        <v>25</v>
      </c>
    </row>
    <row r="1758" spans="1:9" x14ac:dyDescent="0.35">
      <c r="A1758" s="34" t="s">
        <v>3637</v>
      </c>
      <c r="B1758" s="49">
        <v>2015</v>
      </c>
      <c r="C1758" s="24" t="s">
        <v>2198</v>
      </c>
      <c r="D1758" s="49">
        <v>22</v>
      </c>
      <c r="E1758" s="23" t="s">
        <v>2901</v>
      </c>
      <c r="F1758" s="24" t="s">
        <v>4059</v>
      </c>
      <c r="G1758" s="23" t="s">
        <v>477</v>
      </c>
      <c r="H1758" s="23" t="s">
        <v>24</v>
      </c>
      <c r="I1758" s="52" t="s">
        <v>25</v>
      </c>
    </row>
    <row r="1759" spans="1:9" x14ac:dyDescent="0.35">
      <c r="A1759" s="33" t="s">
        <v>3634</v>
      </c>
      <c r="B1759" s="36">
        <v>2014</v>
      </c>
      <c r="C1759" s="30" t="s">
        <v>2196</v>
      </c>
      <c r="D1759" s="36">
        <v>1</v>
      </c>
      <c r="E1759" s="29" t="s">
        <v>995</v>
      </c>
      <c r="F1759" s="30" t="s">
        <v>4058</v>
      </c>
      <c r="G1759" s="29" t="s">
        <v>996</v>
      </c>
      <c r="H1759" s="29" t="s">
        <v>997</v>
      </c>
      <c r="I1759" s="53" t="s">
        <v>25</v>
      </c>
    </row>
    <row r="1760" spans="1:9" x14ac:dyDescent="0.35">
      <c r="A1760" s="34" t="s">
        <v>3642</v>
      </c>
      <c r="B1760" s="49">
        <v>2008</v>
      </c>
      <c r="C1760" s="24" t="s">
        <v>2198</v>
      </c>
      <c r="D1760" s="49">
        <v>26</v>
      </c>
      <c r="E1760" s="45" t="s">
        <v>2055</v>
      </c>
      <c r="F1760" s="24" t="s">
        <v>4058</v>
      </c>
      <c r="G1760" s="45" t="s">
        <v>996</v>
      </c>
      <c r="H1760" s="45" t="s">
        <v>997</v>
      </c>
      <c r="I1760" s="52" t="s">
        <v>25</v>
      </c>
    </row>
    <row r="1761" spans="1:9" x14ac:dyDescent="0.35">
      <c r="A1761" s="38" t="s">
        <v>3641</v>
      </c>
      <c r="B1761" s="39">
        <v>2021</v>
      </c>
      <c r="C1761" s="40" t="s">
        <v>2196</v>
      </c>
      <c r="D1761" s="36">
        <v>5</v>
      </c>
      <c r="E1761" s="41" t="s">
        <v>189</v>
      </c>
      <c r="F1761" s="30" t="s">
        <v>4059</v>
      </c>
      <c r="G1761" s="42" t="s">
        <v>409</v>
      </c>
      <c r="H1761" s="42" t="s">
        <v>190</v>
      </c>
      <c r="I1761" s="43" t="s">
        <v>25</v>
      </c>
    </row>
    <row r="1762" spans="1:9" x14ac:dyDescent="0.35">
      <c r="A1762" s="34" t="s">
        <v>3641</v>
      </c>
      <c r="B1762" s="49">
        <v>2020</v>
      </c>
      <c r="C1762" s="24" t="s">
        <v>2198</v>
      </c>
      <c r="D1762" s="49">
        <v>26</v>
      </c>
      <c r="E1762" s="44" t="s">
        <v>189</v>
      </c>
      <c r="F1762" s="24" t="s">
        <v>4059</v>
      </c>
      <c r="G1762" s="44" t="s">
        <v>409</v>
      </c>
      <c r="H1762" s="44" t="s">
        <v>190</v>
      </c>
      <c r="I1762" s="52" t="s">
        <v>25</v>
      </c>
    </row>
    <row r="1763" spans="1:9" x14ac:dyDescent="0.35">
      <c r="A1763" s="33" t="s">
        <v>3639</v>
      </c>
      <c r="B1763" s="36">
        <v>2013</v>
      </c>
      <c r="C1763" s="30" t="s">
        <v>2197</v>
      </c>
      <c r="D1763" s="36">
        <v>14</v>
      </c>
      <c r="E1763" s="29" t="s">
        <v>1297</v>
      </c>
      <c r="F1763" s="30" t="s">
        <v>4058</v>
      </c>
      <c r="G1763" s="29" t="s">
        <v>1298</v>
      </c>
      <c r="H1763" s="29" t="s">
        <v>48</v>
      </c>
      <c r="I1763" s="53" t="s">
        <v>25</v>
      </c>
    </row>
    <row r="1764" spans="1:9" x14ac:dyDescent="0.35">
      <c r="A1764" s="34" t="s">
        <v>3641</v>
      </c>
      <c r="B1764" s="49">
        <v>2012</v>
      </c>
      <c r="C1764" s="24" t="s">
        <v>2196</v>
      </c>
      <c r="D1764" s="49">
        <v>5</v>
      </c>
      <c r="E1764" s="23" t="s">
        <v>2876</v>
      </c>
      <c r="F1764" s="24" t="s">
        <v>4058</v>
      </c>
      <c r="G1764" s="23" t="s">
        <v>1542</v>
      </c>
      <c r="H1764" s="23" t="s">
        <v>835</v>
      </c>
      <c r="I1764" s="52" t="s">
        <v>25</v>
      </c>
    </row>
    <row r="1765" spans="1:9" x14ac:dyDescent="0.35">
      <c r="A1765" s="33" t="s">
        <v>3639</v>
      </c>
      <c r="B1765" s="36">
        <v>2019</v>
      </c>
      <c r="C1765" s="30" t="s">
        <v>2198</v>
      </c>
      <c r="D1765" s="36">
        <v>19</v>
      </c>
      <c r="E1765" s="37" t="s">
        <v>2875</v>
      </c>
      <c r="F1765" s="30" t="s">
        <v>4058</v>
      </c>
      <c r="G1765" s="37" t="s">
        <v>1542</v>
      </c>
      <c r="H1765" s="37" t="s">
        <v>835</v>
      </c>
      <c r="I1765" s="53" t="s">
        <v>25</v>
      </c>
    </row>
    <row r="1766" spans="1:9" x14ac:dyDescent="0.35">
      <c r="A1766" s="34" t="s">
        <v>3639</v>
      </c>
      <c r="B1766" s="49">
        <v>2010</v>
      </c>
      <c r="C1766" s="24" t="s">
        <v>2196</v>
      </c>
      <c r="D1766" s="49">
        <v>4</v>
      </c>
      <c r="E1766" s="23" t="s">
        <v>2877</v>
      </c>
      <c r="F1766" s="24" t="s">
        <v>4058</v>
      </c>
      <c r="G1766" s="23" t="s">
        <v>1542</v>
      </c>
      <c r="H1766" s="23" t="s">
        <v>835</v>
      </c>
      <c r="I1766" s="52" t="s">
        <v>25</v>
      </c>
    </row>
    <row r="1767" spans="1:9" x14ac:dyDescent="0.35">
      <c r="A1767" s="33" t="s">
        <v>3636</v>
      </c>
      <c r="B1767" s="36">
        <v>2020</v>
      </c>
      <c r="C1767" s="30" t="s">
        <v>2198</v>
      </c>
      <c r="D1767" s="36">
        <v>21</v>
      </c>
      <c r="E1767" s="41" t="s">
        <v>354</v>
      </c>
      <c r="F1767" s="30" t="s">
        <v>4059</v>
      </c>
      <c r="G1767" s="41" t="s">
        <v>435</v>
      </c>
      <c r="H1767" s="41" t="s">
        <v>355</v>
      </c>
      <c r="I1767" s="53" t="s">
        <v>25</v>
      </c>
    </row>
    <row r="1768" spans="1:9" x14ac:dyDescent="0.35">
      <c r="A1768" s="34" t="s">
        <v>3634</v>
      </c>
      <c r="B1768" s="49">
        <v>2019</v>
      </c>
      <c r="C1768" s="24" t="s">
        <v>2198</v>
      </c>
      <c r="D1768" s="49">
        <v>17</v>
      </c>
      <c r="E1768" s="23" t="s">
        <v>2880</v>
      </c>
      <c r="F1768" s="24" t="s">
        <v>4058</v>
      </c>
      <c r="G1768" s="23" t="s">
        <v>509</v>
      </c>
      <c r="H1768" s="23" t="s">
        <v>93</v>
      </c>
      <c r="I1768" s="52" t="s">
        <v>25</v>
      </c>
    </row>
    <row r="1769" spans="1:9" x14ac:dyDescent="0.35">
      <c r="A1769" s="33" t="s">
        <v>3634</v>
      </c>
      <c r="B1769" s="36">
        <v>2017</v>
      </c>
      <c r="C1769" s="30" t="s">
        <v>2198</v>
      </c>
      <c r="D1769" s="36">
        <v>22</v>
      </c>
      <c r="E1769" s="37" t="s">
        <v>2883</v>
      </c>
      <c r="F1769" s="30" t="s">
        <v>4059</v>
      </c>
      <c r="G1769" s="37" t="s">
        <v>509</v>
      </c>
      <c r="H1769" s="37" t="s">
        <v>93</v>
      </c>
      <c r="I1769" s="53" t="s">
        <v>25</v>
      </c>
    </row>
    <row r="1770" spans="1:9" x14ac:dyDescent="0.35">
      <c r="A1770" s="34" t="s">
        <v>3634</v>
      </c>
      <c r="B1770" s="49">
        <v>2015</v>
      </c>
      <c r="C1770" s="24" t="s">
        <v>2198</v>
      </c>
      <c r="D1770" s="49">
        <v>20</v>
      </c>
      <c r="E1770" s="23" t="s">
        <v>2895</v>
      </c>
      <c r="F1770" s="24" t="s">
        <v>4058</v>
      </c>
      <c r="G1770" s="23" t="s">
        <v>509</v>
      </c>
      <c r="H1770" s="23" t="s">
        <v>93</v>
      </c>
      <c r="I1770" s="52" t="s">
        <v>25</v>
      </c>
    </row>
    <row r="1771" spans="1:9" x14ac:dyDescent="0.35">
      <c r="A1771" s="33" t="s">
        <v>3634</v>
      </c>
      <c r="B1771" s="36">
        <v>2013</v>
      </c>
      <c r="C1771" s="30" t="s">
        <v>2197</v>
      </c>
      <c r="D1771" s="36">
        <v>10</v>
      </c>
      <c r="E1771" s="29" t="s">
        <v>1300</v>
      </c>
      <c r="F1771" s="30" t="s">
        <v>4058</v>
      </c>
      <c r="G1771" s="29" t="s">
        <v>509</v>
      </c>
      <c r="H1771" s="29" t="s">
        <v>93</v>
      </c>
      <c r="I1771" s="53" t="s">
        <v>25</v>
      </c>
    </row>
    <row r="1772" spans="1:9" x14ac:dyDescent="0.35">
      <c r="A1772" s="34" t="s">
        <v>3634</v>
      </c>
      <c r="B1772" s="49">
        <v>2011</v>
      </c>
      <c r="C1772" s="24" t="s">
        <v>2197</v>
      </c>
      <c r="D1772" s="49">
        <v>10</v>
      </c>
      <c r="E1772" s="23" t="s">
        <v>2893</v>
      </c>
      <c r="F1772" s="24" t="s">
        <v>4058</v>
      </c>
      <c r="G1772" s="23" t="s">
        <v>509</v>
      </c>
      <c r="H1772" s="23" t="s">
        <v>93</v>
      </c>
      <c r="I1772" s="52" t="s">
        <v>25</v>
      </c>
    </row>
    <row r="1773" spans="1:9" x14ac:dyDescent="0.35">
      <c r="A1773" s="33" t="s">
        <v>3634</v>
      </c>
      <c r="B1773" s="36">
        <v>2010</v>
      </c>
      <c r="C1773" s="30" t="s">
        <v>2198</v>
      </c>
      <c r="D1773" s="36">
        <v>18</v>
      </c>
      <c r="E1773" s="37" t="s">
        <v>3682</v>
      </c>
      <c r="F1773" s="30" t="s">
        <v>4058</v>
      </c>
      <c r="G1773" s="37" t="s">
        <v>509</v>
      </c>
      <c r="H1773" s="37" t="s">
        <v>93</v>
      </c>
      <c r="I1773" s="53" t="s">
        <v>25</v>
      </c>
    </row>
    <row r="1774" spans="1:9" x14ac:dyDescent="0.35">
      <c r="A1774" s="34" t="s">
        <v>3634</v>
      </c>
      <c r="B1774" s="49">
        <v>2009</v>
      </c>
      <c r="C1774" s="24" t="s">
        <v>2198</v>
      </c>
      <c r="D1774" s="49">
        <v>20</v>
      </c>
      <c r="E1774" s="23" t="s">
        <v>1750</v>
      </c>
      <c r="F1774" s="24" t="s">
        <v>4058</v>
      </c>
      <c r="G1774" s="23" t="s">
        <v>509</v>
      </c>
      <c r="H1774" s="23" t="s">
        <v>93</v>
      </c>
      <c r="I1774" s="52" t="s">
        <v>25</v>
      </c>
    </row>
    <row r="1775" spans="1:9" x14ac:dyDescent="0.35">
      <c r="A1775" s="33" t="s">
        <v>3635</v>
      </c>
      <c r="B1775" s="36">
        <v>2018</v>
      </c>
      <c r="C1775" s="30" t="s">
        <v>2198</v>
      </c>
      <c r="D1775" s="36">
        <v>20</v>
      </c>
      <c r="E1775" s="42" t="s">
        <v>640</v>
      </c>
      <c r="F1775" s="30" t="s">
        <v>4058</v>
      </c>
      <c r="G1775" s="42" t="s">
        <v>509</v>
      </c>
      <c r="H1775" s="42" t="s">
        <v>93</v>
      </c>
      <c r="I1775" s="53" t="s">
        <v>25</v>
      </c>
    </row>
    <row r="1776" spans="1:9" x14ac:dyDescent="0.35">
      <c r="A1776" s="34" t="s">
        <v>3635</v>
      </c>
      <c r="B1776" s="49">
        <v>2014</v>
      </c>
      <c r="C1776" s="24" t="s">
        <v>2198</v>
      </c>
      <c r="D1776" s="49">
        <v>17</v>
      </c>
      <c r="E1776" s="32" t="s">
        <v>1001</v>
      </c>
      <c r="F1776" s="24" t="s">
        <v>4058</v>
      </c>
      <c r="G1776" s="32" t="s">
        <v>509</v>
      </c>
      <c r="H1776" s="32" t="s">
        <v>93</v>
      </c>
      <c r="I1776" s="52" t="s">
        <v>25</v>
      </c>
    </row>
    <row r="1777" spans="1:9" x14ac:dyDescent="0.35">
      <c r="A1777" s="33" t="s">
        <v>3635</v>
      </c>
      <c r="B1777" s="36">
        <v>2014</v>
      </c>
      <c r="C1777" s="30" t="s">
        <v>2198</v>
      </c>
      <c r="D1777" s="36">
        <v>20</v>
      </c>
      <c r="E1777" s="29" t="s">
        <v>1002</v>
      </c>
      <c r="F1777" s="30" t="s">
        <v>4058</v>
      </c>
      <c r="G1777" s="29" t="s">
        <v>509</v>
      </c>
      <c r="H1777" s="29" t="s">
        <v>93</v>
      </c>
      <c r="I1777" s="53" t="s">
        <v>25</v>
      </c>
    </row>
    <row r="1778" spans="1:9" x14ac:dyDescent="0.35">
      <c r="A1778" s="34" t="s">
        <v>3635</v>
      </c>
      <c r="B1778" s="49">
        <v>2011</v>
      </c>
      <c r="C1778" s="24" t="s">
        <v>2197</v>
      </c>
      <c r="D1778" s="49">
        <v>7</v>
      </c>
      <c r="E1778" s="23" t="s">
        <v>2891</v>
      </c>
      <c r="F1778" s="24" t="s">
        <v>4059</v>
      </c>
      <c r="G1778" s="23" t="s">
        <v>509</v>
      </c>
      <c r="H1778" s="23" t="s">
        <v>93</v>
      </c>
      <c r="I1778" s="52" t="s">
        <v>25</v>
      </c>
    </row>
    <row r="1779" spans="1:9" x14ac:dyDescent="0.35">
      <c r="A1779" s="33" t="s">
        <v>3636</v>
      </c>
      <c r="B1779" s="36">
        <v>2018</v>
      </c>
      <c r="C1779" s="30" t="s">
        <v>2198</v>
      </c>
      <c r="D1779" s="36">
        <v>29</v>
      </c>
      <c r="E1779" s="42" t="s">
        <v>580</v>
      </c>
      <c r="F1779" s="30" t="s">
        <v>4058</v>
      </c>
      <c r="G1779" s="42" t="s">
        <v>509</v>
      </c>
      <c r="H1779" s="42" t="s">
        <v>93</v>
      </c>
      <c r="I1779" s="53" t="s">
        <v>25</v>
      </c>
    </row>
    <row r="1780" spans="1:9" x14ac:dyDescent="0.35">
      <c r="A1780" s="34" t="s">
        <v>3636</v>
      </c>
      <c r="B1780" s="49">
        <v>2010</v>
      </c>
      <c r="C1780" s="24" t="s">
        <v>2196</v>
      </c>
      <c r="D1780" s="49">
        <v>4</v>
      </c>
      <c r="E1780" s="23" t="s">
        <v>1692</v>
      </c>
      <c r="F1780" s="24" t="s">
        <v>4058</v>
      </c>
      <c r="G1780" s="23" t="s">
        <v>509</v>
      </c>
      <c r="H1780" s="23" t="s">
        <v>93</v>
      </c>
      <c r="I1780" s="52" t="s">
        <v>25</v>
      </c>
    </row>
    <row r="1781" spans="1:9" x14ac:dyDescent="0.35">
      <c r="A1781" s="33" t="s">
        <v>3636</v>
      </c>
      <c r="B1781" s="36">
        <v>2009</v>
      </c>
      <c r="C1781" s="30" t="s">
        <v>2198</v>
      </c>
      <c r="D1781" s="36">
        <v>17</v>
      </c>
      <c r="E1781" s="37" t="s">
        <v>1692</v>
      </c>
      <c r="F1781" s="30" t="s">
        <v>4058</v>
      </c>
      <c r="G1781" s="37" t="s">
        <v>509</v>
      </c>
      <c r="H1781" s="37" t="s">
        <v>93</v>
      </c>
      <c r="I1781" s="53" t="s">
        <v>25</v>
      </c>
    </row>
    <row r="1782" spans="1:9" x14ac:dyDescent="0.35">
      <c r="A1782" s="34" t="s">
        <v>3641</v>
      </c>
      <c r="B1782" s="49">
        <v>2019</v>
      </c>
      <c r="C1782" s="24" t="s">
        <v>2197</v>
      </c>
      <c r="D1782" s="49">
        <v>13</v>
      </c>
      <c r="E1782" s="23" t="s">
        <v>2881</v>
      </c>
      <c r="F1782" s="24" t="s">
        <v>4059</v>
      </c>
      <c r="G1782" s="23" t="s">
        <v>509</v>
      </c>
      <c r="H1782" s="23" t="s">
        <v>93</v>
      </c>
      <c r="I1782" s="52" t="s">
        <v>25</v>
      </c>
    </row>
    <row r="1783" spans="1:9" x14ac:dyDescent="0.35">
      <c r="A1783" s="33" t="s">
        <v>3641</v>
      </c>
      <c r="B1783" s="36">
        <v>2019</v>
      </c>
      <c r="C1783" s="30" t="s">
        <v>2197</v>
      </c>
      <c r="D1783" s="36">
        <v>14</v>
      </c>
      <c r="E1783" s="37" t="s">
        <v>2882</v>
      </c>
      <c r="F1783" s="30" t="s">
        <v>4059</v>
      </c>
      <c r="G1783" s="37" t="s">
        <v>509</v>
      </c>
      <c r="H1783" s="37" t="s">
        <v>93</v>
      </c>
      <c r="I1783" s="53" t="s">
        <v>25</v>
      </c>
    </row>
    <row r="1784" spans="1:9" x14ac:dyDescent="0.35">
      <c r="A1784" s="34" t="s">
        <v>3641</v>
      </c>
      <c r="B1784" s="49">
        <v>2016</v>
      </c>
      <c r="C1784" s="24" t="s">
        <v>2198</v>
      </c>
      <c r="D1784" s="49">
        <v>20</v>
      </c>
      <c r="E1784" s="23" t="s">
        <v>2885</v>
      </c>
      <c r="F1784" s="24" t="s">
        <v>4058</v>
      </c>
      <c r="G1784" s="23" t="s">
        <v>509</v>
      </c>
      <c r="H1784" s="23" t="s">
        <v>93</v>
      </c>
      <c r="I1784" s="52" t="s">
        <v>25</v>
      </c>
    </row>
    <row r="1785" spans="1:9" x14ac:dyDescent="0.35">
      <c r="A1785" s="33" t="s">
        <v>3641</v>
      </c>
      <c r="B1785" s="36">
        <v>2015</v>
      </c>
      <c r="C1785" s="30" t="s">
        <v>2198</v>
      </c>
      <c r="D1785" s="36">
        <v>24</v>
      </c>
      <c r="E1785" s="37" t="s">
        <v>2878</v>
      </c>
      <c r="F1785" s="30" t="s">
        <v>4058</v>
      </c>
      <c r="G1785" s="37" t="s">
        <v>1543</v>
      </c>
      <c r="H1785" s="37" t="s">
        <v>93</v>
      </c>
      <c r="I1785" s="53" t="s">
        <v>25</v>
      </c>
    </row>
    <row r="1786" spans="1:9" x14ac:dyDescent="0.35">
      <c r="A1786" s="34" t="s">
        <v>3641</v>
      </c>
      <c r="B1786" s="49">
        <v>2014</v>
      </c>
      <c r="C1786" s="24" t="s">
        <v>2197</v>
      </c>
      <c r="D1786" s="49">
        <v>11</v>
      </c>
      <c r="E1786" s="32" t="s">
        <v>1003</v>
      </c>
      <c r="F1786" s="24" t="s">
        <v>4059</v>
      </c>
      <c r="G1786" s="32" t="s">
        <v>509</v>
      </c>
      <c r="H1786" s="32" t="s">
        <v>93</v>
      </c>
      <c r="I1786" s="52" t="s">
        <v>25</v>
      </c>
    </row>
    <row r="1787" spans="1:9" x14ac:dyDescent="0.35">
      <c r="A1787" s="33" t="s">
        <v>3641</v>
      </c>
      <c r="B1787" s="36">
        <v>2013</v>
      </c>
      <c r="C1787" s="30" t="s">
        <v>2197</v>
      </c>
      <c r="D1787" s="36">
        <v>14</v>
      </c>
      <c r="E1787" s="29" t="s">
        <v>1301</v>
      </c>
      <c r="F1787" s="30" t="s">
        <v>4059</v>
      </c>
      <c r="G1787" s="29" t="s">
        <v>509</v>
      </c>
      <c r="H1787" s="29" t="s">
        <v>93</v>
      </c>
      <c r="I1787" s="53" t="s">
        <v>25</v>
      </c>
    </row>
    <row r="1788" spans="1:9" x14ac:dyDescent="0.35">
      <c r="A1788" s="34" t="s">
        <v>3641</v>
      </c>
      <c r="B1788" s="49">
        <v>2011</v>
      </c>
      <c r="C1788" s="24" t="s">
        <v>2198</v>
      </c>
      <c r="D1788" s="49">
        <v>18</v>
      </c>
      <c r="E1788" s="23" t="s">
        <v>2889</v>
      </c>
      <c r="F1788" s="24" t="s">
        <v>4058</v>
      </c>
      <c r="G1788" s="23" t="s">
        <v>509</v>
      </c>
      <c r="H1788" s="23" t="s">
        <v>93</v>
      </c>
      <c r="I1788" s="52" t="s">
        <v>25</v>
      </c>
    </row>
    <row r="1789" spans="1:9" x14ac:dyDescent="0.35">
      <c r="A1789" s="33" t="s">
        <v>3641</v>
      </c>
      <c r="B1789" s="36">
        <v>2009</v>
      </c>
      <c r="C1789" s="30" t="s">
        <v>2198</v>
      </c>
      <c r="D1789" s="36">
        <v>17</v>
      </c>
      <c r="E1789" s="37" t="s">
        <v>1827</v>
      </c>
      <c r="F1789" s="30" t="s">
        <v>4058</v>
      </c>
      <c r="G1789" s="37" t="s">
        <v>509</v>
      </c>
      <c r="H1789" s="37" t="s">
        <v>93</v>
      </c>
      <c r="I1789" s="53" t="s">
        <v>25</v>
      </c>
    </row>
    <row r="1790" spans="1:9" x14ac:dyDescent="0.35">
      <c r="A1790" s="34" t="s">
        <v>3641</v>
      </c>
      <c r="B1790" s="49">
        <v>2009</v>
      </c>
      <c r="C1790" s="24" t="s">
        <v>2197</v>
      </c>
      <c r="D1790" s="49">
        <v>8</v>
      </c>
      <c r="E1790" s="23" t="s">
        <v>1820</v>
      </c>
      <c r="F1790" s="24" t="s">
        <v>4058</v>
      </c>
      <c r="G1790" s="23" t="s">
        <v>509</v>
      </c>
      <c r="H1790" s="23" t="s">
        <v>93</v>
      </c>
      <c r="I1790" s="52" t="s">
        <v>25</v>
      </c>
    </row>
    <row r="1791" spans="1:9" x14ac:dyDescent="0.35">
      <c r="A1791" s="33" t="s">
        <v>3641</v>
      </c>
      <c r="B1791" s="36">
        <v>2008</v>
      </c>
      <c r="C1791" s="30" t="s">
        <v>2198</v>
      </c>
      <c r="D1791" s="36">
        <v>23</v>
      </c>
      <c r="E1791" s="37" t="s">
        <v>1930</v>
      </c>
      <c r="F1791" s="30" t="s">
        <v>4059</v>
      </c>
      <c r="G1791" s="37" t="s">
        <v>509</v>
      </c>
      <c r="H1791" s="37" t="s">
        <v>93</v>
      </c>
      <c r="I1791" s="53" t="s">
        <v>25</v>
      </c>
    </row>
    <row r="1792" spans="1:9" x14ac:dyDescent="0.35">
      <c r="A1792" s="34" t="s">
        <v>3641</v>
      </c>
      <c r="B1792" s="49">
        <v>2008</v>
      </c>
      <c r="C1792" s="24" t="s">
        <v>2197</v>
      </c>
      <c r="D1792" s="49">
        <v>12</v>
      </c>
      <c r="E1792" s="23" t="s">
        <v>1918</v>
      </c>
      <c r="F1792" s="24" t="s">
        <v>4058</v>
      </c>
      <c r="G1792" s="23" t="s">
        <v>509</v>
      </c>
      <c r="H1792" s="23" t="s">
        <v>93</v>
      </c>
      <c r="I1792" s="52" t="s">
        <v>25</v>
      </c>
    </row>
    <row r="1793" spans="1:9" x14ac:dyDescent="0.35">
      <c r="A1793" s="33" t="s">
        <v>3641</v>
      </c>
      <c r="B1793" s="36">
        <v>2008</v>
      </c>
      <c r="C1793" s="30" t="s">
        <v>2197</v>
      </c>
      <c r="D1793" s="36">
        <v>8</v>
      </c>
      <c r="E1793" s="37" t="s">
        <v>1914</v>
      </c>
      <c r="F1793" s="30" t="s">
        <v>4058</v>
      </c>
      <c r="G1793" s="37" t="s">
        <v>509</v>
      </c>
      <c r="H1793" s="37" t="s">
        <v>93</v>
      </c>
      <c r="I1793" s="53" t="s">
        <v>25</v>
      </c>
    </row>
    <row r="1794" spans="1:9" x14ac:dyDescent="0.35">
      <c r="A1794" s="34" t="s">
        <v>3639</v>
      </c>
      <c r="B1794" s="49">
        <v>2017</v>
      </c>
      <c r="C1794" s="24" t="s">
        <v>2196</v>
      </c>
      <c r="D1794" s="49">
        <v>4</v>
      </c>
      <c r="E1794" s="23" t="s">
        <v>2884</v>
      </c>
      <c r="F1794" s="24" t="s">
        <v>4059</v>
      </c>
      <c r="G1794" s="23" t="s">
        <v>509</v>
      </c>
      <c r="H1794" s="23" t="s">
        <v>93</v>
      </c>
      <c r="I1794" s="52" t="s">
        <v>25</v>
      </c>
    </row>
    <row r="1795" spans="1:9" x14ac:dyDescent="0.35">
      <c r="A1795" s="33" t="s">
        <v>3639</v>
      </c>
      <c r="B1795" s="36">
        <v>2015</v>
      </c>
      <c r="C1795" s="30" t="s">
        <v>2197</v>
      </c>
      <c r="D1795" s="27">
        <v>12</v>
      </c>
      <c r="E1795" s="37" t="s">
        <v>1443</v>
      </c>
      <c r="F1795" s="30" t="s">
        <v>4058</v>
      </c>
      <c r="G1795" s="37" t="s">
        <v>509</v>
      </c>
      <c r="H1795" s="37" t="s">
        <v>93</v>
      </c>
      <c r="I1795" s="53" t="s">
        <v>25</v>
      </c>
    </row>
    <row r="1796" spans="1:9" x14ac:dyDescent="0.35">
      <c r="A1796" s="34" t="s">
        <v>3639</v>
      </c>
      <c r="B1796" s="49">
        <v>2013</v>
      </c>
      <c r="C1796" s="24" t="s">
        <v>2198</v>
      </c>
      <c r="D1796" s="49">
        <v>27</v>
      </c>
      <c r="E1796" s="32" t="s">
        <v>1302</v>
      </c>
      <c r="F1796" s="24" t="s">
        <v>4059</v>
      </c>
      <c r="G1796" s="32" t="s">
        <v>509</v>
      </c>
      <c r="H1796" s="32" t="s">
        <v>93</v>
      </c>
      <c r="I1796" s="52" t="s">
        <v>25</v>
      </c>
    </row>
    <row r="1797" spans="1:9" x14ac:dyDescent="0.35">
      <c r="A1797" s="33" t="s">
        <v>3639</v>
      </c>
      <c r="B1797" s="36">
        <v>2012</v>
      </c>
      <c r="C1797" s="30" t="s">
        <v>2197</v>
      </c>
      <c r="D1797" s="36">
        <v>14</v>
      </c>
      <c r="E1797" s="37" t="s">
        <v>2888</v>
      </c>
      <c r="F1797" s="30" t="s">
        <v>4059</v>
      </c>
      <c r="G1797" s="37" t="s">
        <v>509</v>
      </c>
      <c r="H1797" s="37" t="s">
        <v>93</v>
      </c>
      <c r="I1797" s="53" t="s">
        <v>25</v>
      </c>
    </row>
    <row r="1798" spans="1:9" x14ac:dyDescent="0.35">
      <c r="A1798" s="34" t="s">
        <v>3639</v>
      </c>
      <c r="B1798" s="49">
        <v>2009</v>
      </c>
      <c r="C1798" s="24" t="s">
        <v>2198</v>
      </c>
      <c r="D1798" s="49">
        <v>19</v>
      </c>
      <c r="E1798" s="23" t="s">
        <v>1777</v>
      </c>
      <c r="F1798" s="24" t="s">
        <v>4059</v>
      </c>
      <c r="G1798" s="23" t="s">
        <v>509</v>
      </c>
      <c r="H1798" s="23" t="s">
        <v>93</v>
      </c>
      <c r="I1798" s="52" t="s">
        <v>25</v>
      </c>
    </row>
    <row r="1799" spans="1:9" x14ac:dyDescent="0.35">
      <c r="A1799" s="33" t="s">
        <v>3639</v>
      </c>
      <c r="B1799" s="36">
        <v>2008</v>
      </c>
      <c r="C1799" s="30" t="s">
        <v>2198</v>
      </c>
      <c r="D1799" s="36">
        <v>28</v>
      </c>
      <c r="E1799" s="37" t="s">
        <v>1996</v>
      </c>
      <c r="F1799" s="30" t="s">
        <v>4059</v>
      </c>
      <c r="G1799" s="37" t="s">
        <v>509</v>
      </c>
      <c r="H1799" s="37" t="s">
        <v>93</v>
      </c>
      <c r="I1799" s="53" t="s">
        <v>25</v>
      </c>
    </row>
    <row r="1800" spans="1:9" x14ac:dyDescent="0.35">
      <c r="A1800" s="34" t="s">
        <v>3639</v>
      </c>
      <c r="B1800" s="49">
        <v>2008</v>
      </c>
      <c r="C1800" s="24" t="s">
        <v>2197</v>
      </c>
      <c r="D1800" s="49">
        <v>11</v>
      </c>
      <c r="E1800" s="23" t="s">
        <v>1981</v>
      </c>
      <c r="F1800" s="24" t="s">
        <v>4059</v>
      </c>
      <c r="G1800" s="23" t="s">
        <v>509</v>
      </c>
      <c r="H1800" s="23" t="s">
        <v>93</v>
      </c>
      <c r="I1800" s="52" t="s">
        <v>25</v>
      </c>
    </row>
    <row r="1801" spans="1:9" x14ac:dyDescent="0.35">
      <c r="A1801" s="33" t="s">
        <v>3642</v>
      </c>
      <c r="B1801" s="36">
        <v>2019</v>
      </c>
      <c r="C1801" s="30" t="s">
        <v>2197</v>
      </c>
      <c r="D1801" s="36">
        <v>9</v>
      </c>
      <c r="E1801" s="37" t="s">
        <v>2879</v>
      </c>
      <c r="F1801" s="30" t="s">
        <v>4058</v>
      </c>
      <c r="G1801" s="37" t="s">
        <v>509</v>
      </c>
      <c r="H1801" s="37" t="s">
        <v>93</v>
      </c>
      <c r="I1801" s="53" t="s">
        <v>25</v>
      </c>
    </row>
    <row r="1802" spans="1:9" x14ac:dyDescent="0.35">
      <c r="A1802" s="34" t="s">
        <v>3642</v>
      </c>
      <c r="B1802" s="49">
        <v>2015</v>
      </c>
      <c r="C1802" s="24" t="s">
        <v>2197</v>
      </c>
      <c r="D1802" s="49">
        <v>7</v>
      </c>
      <c r="E1802" s="23" t="s">
        <v>2894</v>
      </c>
      <c r="F1802" s="24" t="s">
        <v>4058</v>
      </c>
      <c r="G1802" s="23" t="s">
        <v>509</v>
      </c>
      <c r="H1802" s="23" t="s">
        <v>93</v>
      </c>
      <c r="I1802" s="52" t="s">
        <v>25</v>
      </c>
    </row>
    <row r="1803" spans="1:9" x14ac:dyDescent="0.35">
      <c r="A1803" s="33" t="s">
        <v>3642</v>
      </c>
      <c r="B1803" s="36">
        <v>2014</v>
      </c>
      <c r="C1803" s="30" t="s">
        <v>2198</v>
      </c>
      <c r="D1803" s="36">
        <v>22</v>
      </c>
      <c r="E1803" s="29" t="s">
        <v>1000</v>
      </c>
      <c r="F1803" s="30" t="s">
        <v>4058</v>
      </c>
      <c r="G1803" s="29" t="s">
        <v>509</v>
      </c>
      <c r="H1803" s="29" t="s">
        <v>93</v>
      </c>
      <c r="I1803" s="53" t="s">
        <v>25</v>
      </c>
    </row>
    <row r="1804" spans="1:9" x14ac:dyDescent="0.35">
      <c r="A1804" s="34" t="s">
        <v>3642</v>
      </c>
      <c r="B1804" s="49">
        <v>2014</v>
      </c>
      <c r="C1804" s="24" t="s">
        <v>2197</v>
      </c>
      <c r="D1804" s="49">
        <v>6</v>
      </c>
      <c r="E1804" s="32" t="s">
        <v>999</v>
      </c>
      <c r="F1804" s="24" t="s">
        <v>4058</v>
      </c>
      <c r="G1804" s="32" t="s">
        <v>509</v>
      </c>
      <c r="H1804" s="32" t="s">
        <v>93</v>
      </c>
      <c r="I1804" s="52" t="s">
        <v>25</v>
      </c>
    </row>
    <row r="1805" spans="1:9" x14ac:dyDescent="0.35">
      <c r="A1805" s="33" t="s">
        <v>3642</v>
      </c>
      <c r="B1805" s="36">
        <v>2012</v>
      </c>
      <c r="C1805" s="30" t="s">
        <v>2196</v>
      </c>
      <c r="D1805" s="36">
        <v>2</v>
      </c>
      <c r="E1805" s="37" t="s">
        <v>2887</v>
      </c>
      <c r="F1805" s="30" t="s">
        <v>4058</v>
      </c>
      <c r="G1805" s="37" t="s">
        <v>509</v>
      </c>
      <c r="H1805" s="37" t="s">
        <v>93</v>
      </c>
      <c r="I1805" s="53" t="s">
        <v>25</v>
      </c>
    </row>
    <row r="1806" spans="1:9" x14ac:dyDescent="0.35">
      <c r="A1806" s="34" t="s">
        <v>3642</v>
      </c>
      <c r="B1806" s="49">
        <v>2011</v>
      </c>
      <c r="C1806" s="24" t="s">
        <v>2198</v>
      </c>
      <c r="D1806" s="49">
        <v>18</v>
      </c>
      <c r="E1806" s="23" t="s">
        <v>2892</v>
      </c>
      <c r="F1806" s="24" t="s">
        <v>4058</v>
      </c>
      <c r="G1806" s="23" t="s">
        <v>509</v>
      </c>
      <c r="H1806" s="23" t="s">
        <v>93</v>
      </c>
      <c r="I1806" s="52" t="s">
        <v>25</v>
      </c>
    </row>
    <row r="1807" spans="1:9" x14ac:dyDescent="0.35">
      <c r="A1807" s="33" t="s">
        <v>3642</v>
      </c>
      <c r="B1807" s="36">
        <v>2011</v>
      </c>
      <c r="C1807" s="30" t="s">
        <v>2197</v>
      </c>
      <c r="D1807" s="36">
        <v>14</v>
      </c>
      <c r="E1807" s="37" t="s">
        <v>2887</v>
      </c>
      <c r="F1807" s="30" t="s">
        <v>4058</v>
      </c>
      <c r="G1807" s="37" t="s">
        <v>509</v>
      </c>
      <c r="H1807" s="37" t="s">
        <v>93</v>
      </c>
      <c r="I1807" s="53" t="s">
        <v>25</v>
      </c>
    </row>
    <row r="1808" spans="1:9" x14ac:dyDescent="0.35">
      <c r="A1808" s="34" t="s">
        <v>3642</v>
      </c>
      <c r="B1808" s="49">
        <v>2008</v>
      </c>
      <c r="C1808" s="24" t="s">
        <v>2197</v>
      </c>
      <c r="D1808" s="49">
        <v>9</v>
      </c>
      <c r="E1808" s="23" t="s">
        <v>2039</v>
      </c>
      <c r="F1808" s="24" t="s">
        <v>4058</v>
      </c>
      <c r="G1808" s="23" t="s">
        <v>509</v>
      </c>
      <c r="H1808" s="23" t="s">
        <v>93</v>
      </c>
      <c r="I1808" s="52" t="s">
        <v>25</v>
      </c>
    </row>
    <row r="1809" spans="1:9" x14ac:dyDescent="0.35">
      <c r="A1809" s="38" t="s">
        <v>3638</v>
      </c>
      <c r="B1809" s="39">
        <v>2021</v>
      </c>
      <c r="C1809" s="40" t="s">
        <v>2198</v>
      </c>
      <c r="D1809" s="36">
        <v>27</v>
      </c>
      <c r="E1809" s="41" t="s">
        <v>4020</v>
      </c>
      <c r="F1809" s="30" t="s">
        <v>4058</v>
      </c>
      <c r="G1809" s="42" t="s">
        <v>509</v>
      </c>
      <c r="H1809" s="42" t="s">
        <v>93</v>
      </c>
      <c r="I1809" s="43" t="s">
        <v>25</v>
      </c>
    </row>
    <row r="1810" spans="1:9" x14ac:dyDescent="0.35">
      <c r="A1810" s="34" t="s">
        <v>3638</v>
      </c>
      <c r="B1810" s="49">
        <v>2011</v>
      </c>
      <c r="C1810" s="24" t="s">
        <v>2198</v>
      </c>
      <c r="D1810" s="49">
        <v>28</v>
      </c>
      <c r="E1810" s="23" t="s">
        <v>2890</v>
      </c>
      <c r="F1810" s="24" t="s">
        <v>4058</v>
      </c>
      <c r="G1810" s="23" t="s">
        <v>509</v>
      </c>
      <c r="H1810" s="23" t="s">
        <v>93</v>
      </c>
      <c r="I1810" s="52" t="s">
        <v>25</v>
      </c>
    </row>
    <row r="1811" spans="1:9" x14ac:dyDescent="0.35">
      <c r="A1811" s="33" t="s">
        <v>3637</v>
      </c>
      <c r="B1811" s="36">
        <v>2018</v>
      </c>
      <c r="C1811" s="30" t="s">
        <v>2197</v>
      </c>
      <c r="D1811" s="36">
        <v>6</v>
      </c>
      <c r="E1811" s="42" t="s">
        <v>508</v>
      </c>
      <c r="F1811" s="30" t="s">
        <v>4058</v>
      </c>
      <c r="G1811" s="42" t="s">
        <v>509</v>
      </c>
      <c r="H1811" s="42" t="s">
        <v>93</v>
      </c>
      <c r="I1811" s="53" t="s">
        <v>25</v>
      </c>
    </row>
    <row r="1812" spans="1:9" x14ac:dyDescent="0.35">
      <c r="A1812" s="34" t="s">
        <v>3637</v>
      </c>
      <c r="B1812" s="49">
        <v>2017</v>
      </c>
      <c r="C1812" s="24" t="s">
        <v>2198</v>
      </c>
      <c r="D1812" s="49">
        <v>29</v>
      </c>
      <c r="E1812" s="45" t="s">
        <v>508</v>
      </c>
      <c r="F1812" s="24" t="s">
        <v>4058</v>
      </c>
      <c r="G1812" s="23" t="s">
        <v>509</v>
      </c>
      <c r="H1812" s="23" t="s">
        <v>93</v>
      </c>
      <c r="I1812" s="52" t="s">
        <v>25</v>
      </c>
    </row>
    <row r="1813" spans="1:9" x14ac:dyDescent="0.35">
      <c r="A1813" s="33" t="s">
        <v>3637</v>
      </c>
      <c r="B1813" s="36">
        <v>2012</v>
      </c>
      <c r="C1813" s="30" t="s">
        <v>2197</v>
      </c>
      <c r="D1813" s="36">
        <v>12</v>
      </c>
      <c r="E1813" s="37" t="s">
        <v>2886</v>
      </c>
      <c r="F1813" s="30" t="s">
        <v>4058</v>
      </c>
      <c r="G1813" s="37" t="s">
        <v>509</v>
      </c>
      <c r="H1813" s="37" t="s">
        <v>93</v>
      </c>
      <c r="I1813" s="53" t="s">
        <v>25</v>
      </c>
    </row>
    <row r="1814" spans="1:9" x14ac:dyDescent="0.35">
      <c r="A1814" s="34" t="s">
        <v>3639</v>
      </c>
      <c r="B1814" s="49">
        <v>2011</v>
      </c>
      <c r="C1814" s="24" t="s">
        <v>2198</v>
      </c>
      <c r="D1814" s="49">
        <v>20</v>
      </c>
      <c r="E1814" s="23" t="s">
        <v>2896</v>
      </c>
      <c r="F1814" s="24" t="s">
        <v>4058</v>
      </c>
      <c r="G1814" s="23" t="s">
        <v>2161</v>
      </c>
      <c r="H1814" s="23" t="s">
        <v>2024</v>
      </c>
      <c r="I1814" s="52" t="s">
        <v>25</v>
      </c>
    </row>
    <row r="1815" spans="1:9" x14ac:dyDescent="0.35">
      <c r="A1815" s="38" t="s">
        <v>3637</v>
      </c>
      <c r="B1815" s="39">
        <v>2021</v>
      </c>
      <c r="C1815" s="40" t="s">
        <v>2197</v>
      </c>
      <c r="D1815" s="36">
        <v>15</v>
      </c>
      <c r="E1815" s="41" t="s">
        <v>3865</v>
      </c>
      <c r="F1815" s="30" t="s">
        <v>4058</v>
      </c>
      <c r="G1815" s="42" t="s">
        <v>2161</v>
      </c>
      <c r="H1815" s="42" t="s">
        <v>2024</v>
      </c>
      <c r="I1815" s="43" t="s">
        <v>25</v>
      </c>
    </row>
    <row r="1816" spans="1:9" x14ac:dyDescent="0.35">
      <c r="A1816" s="34" t="s">
        <v>3639</v>
      </c>
      <c r="B1816" s="49">
        <v>2011</v>
      </c>
      <c r="C1816" s="24" t="s">
        <v>2198</v>
      </c>
      <c r="D1816" s="49">
        <v>17</v>
      </c>
      <c r="E1816" s="23" t="s">
        <v>2904</v>
      </c>
      <c r="F1816" s="24" t="s">
        <v>4059</v>
      </c>
      <c r="G1816" s="23" t="s">
        <v>2162</v>
      </c>
      <c r="H1816" s="23" t="s">
        <v>835</v>
      </c>
      <c r="I1816" s="52" t="s">
        <v>25</v>
      </c>
    </row>
    <row r="1817" spans="1:9" x14ac:dyDescent="0.35">
      <c r="A1817" s="33" t="s">
        <v>3636</v>
      </c>
      <c r="B1817" s="36">
        <v>2012</v>
      </c>
      <c r="C1817" s="30" t="s">
        <v>2198</v>
      </c>
      <c r="D1817" s="36">
        <v>23</v>
      </c>
      <c r="E1817" s="37" t="s">
        <v>2905</v>
      </c>
      <c r="F1817" s="30" t="s">
        <v>4058</v>
      </c>
      <c r="G1817" s="37" t="s">
        <v>1551</v>
      </c>
      <c r="H1817" s="37" t="s">
        <v>169</v>
      </c>
      <c r="I1817" s="53" t="s">
        <v>25</v>
      </c>
    </row>
    <row r="1818" spans="1:9" x14ac:dyDescent="0.35">
      <c r="A1818" s="34" t="s">
        <v>3639</v>
      </c>
      <c r="B1818" s="49">
        <v>2010</v>
      </c>
      <c r="C1818" s="24" t="s">
        <v>2198</v>
      </c>
      <c r="D1818" s="49">
        <v>16</v>
      </c>
      <c r="E1818" s="45" t="s">
        <v>2906</v>
      </c>
      <c r="F1818" s="24" t="s">
        <v>4058</v>
      </c>
      <c r="G1818" s="45" t="s">
        <v>2163</v>
      </c>
      <c r="H1818" s="45" t="s">
        <v>2165</v>
      </c>
      <c r="I1818" s="52" t="s">
        <v>25</v>
      </c>
    </row>
    <row r="1819" spans="1:9" x14ac:dyDescent="0.35">
      <c r="A1819" s="33" t="s">
        <v>3636</v>
      </c>
      <c r="B1819" s="36">
        <v>2010</v>
      </c>
      <c r="C1819" s="30" t="s">
        <v>2197</v>
      </c>
      <c r="D1819" s="36">
        <v>14</v>
      </c>
      <c r="E1819" s="42" t="s">
        <v>2907</v>
      </c>
      <c r="F1819" s="30" t="s">
        <v>4058</v>
      </c>
      <c r="G1819" s="42" t="s">
        <v>2164</v>
      </c>
      <c r="H1819" s="42" t="s">
        <v>2165</v>
      </c>
      <c r="I1819" s="53" t="s">
        <v>25</v>
      </c>
    </row>
    <row r="1820" spans="1:9" x14ac:dyDescent="0.35">
      <c r="A1820" s="34" t="s">
        <v>3636</v>
      </c>
      <c r="B1820" s="49">
        <v>2019</v>
      </c>
      <c r="C1820" s="24" t="s">
        <v>2198</v>
      </c>
      <c r="D1820" s="49">
        <v>20</v>
      </c>
      <c r="E1820" s="23" t="s">
        <v>2908</v>
      </c>
      <c r="F1820" s="24" t="s">
        <v>4058</v>
      </c>
      <c r="G1820" s="23" t="s">
        <v>542</v>
      </c>
      <c r="H1820" s="23" t="s">
        <v>211</v>
      </c>
      <c r="I1820" s="52" t="s">
        <v>25</v>
      </c>
    </row>
    <row r="1821" spans="1:9" x14ac:dyDescent="0.35">
      <c r="A1821" s="33" t="s">
        <v>3640</v>
      </c>
      <c r="B1821" s="36">
        <v>2014</v>
      </c>
      <c r="C1821" s="30" t="s">
        <v>2198</v>
      </c>
      <c r="D1821" s="36">
        <v>25</v>
      </c>
      <c r="E1821" s="29" t="s">
        <v>1059</v>
      </c>
      <c r="F1821" s="30" t="s">
        <v>4058</v>
      </c>
      <c r="G1821" s="29" t="s">
        <v>542</v>
      </c>
      <c r="H1821" s="29" t="s">
        <v>211</v>
      </c>
      <c r="I1821" s="53" t="s">
        <v>25</v>
      </c>
    </row>
    <row r="1822" spans="1:9" x14ac:dyDescent="0.35">
      <c r="A1822" s="46" t="s">
        <v>3639</v>
      </c>
      <c r="B1822" s="47">
        <v>2021</v>
      </c>
      <c r="C1822" s="48" t="s">
        <v>2196</v>
      </c>
      <c r="D1822" s="49">
        <v>4</v>
      </c>
      <c r="E1822" s="44" t="s">
        <v>3942</v>
      </c>
      <c r="F1822" s="24" t="s">
        <v>4058</v>
      </c>
      <c r="G1822" s="45" t="s">
        <v>542</v>
      </c>
      <c r="H1822" s="45" t="s">
        <v>211</v>
      </c>
      <c r="I1822" s="50" t="s">
        <v>25</v>
      </c>
    </row>
    <row r="1823" spans="1:9" x14ac:dyDescent="0.35">
      <c r="A1823" s="33" t="s">
        <v>3637</v>
      </c>
      <c r="B1823" s="36">
        <v>2018</v>
      </c>
      <c r="C1823" s="30" t="s">
        <v>2198</v>
      </c>
      <c r="D1823" s="36">
        <v>30</v>
      </c>
      <c r="E1823" s="37" t="s">
        <v>541</v>
      </c>
      <c r="F1823" s="30" t="s">
        <v>4058</v>
      </c>
      <c r="G1823" s="37" t="s">
        <v>542</v>
      </c>
      <c r="H1823" s="37" t="s">
        <v>211</v>
      </c>
      <c r="I1823" s="53" t="s">
        <v>25</v>
      </c>
    </row>
    <row r="1824" spans="1:9" x14ac:dyDescent="0.35">
      <c r="A1824" s="34" t="s">
        <v>3639</v>
      </c>
      <c r="B1824" s="49">
        <v>2008</v>
      </c>
      <c r="C1824" s="24" t="s">
        <v>2196</v>
      </c>
      <c r="D1824" s="49">
        <v>5</v>
      </c>
      <c r="E1824" s="45" t="s">
        <v>1974</v>
      </c>
      <c r="F1824" s="24" t="s">
        <v>4058</v>
      </c>
      <c r="G1824" s="45" t="s">
        <v>1975</v>
      </c>
      <c r="H1824" s="45" t="s">
        <v>1976</v>
      </c>
      <c r="I1824" s="52" t="s">
        <v>25</v>
      </c>
    </row>
    <row r="1825" spans="1:9" x14ac:dyDescent="0.35">
      <c r="A1825" s="33" t="s">
        <v>3636</v>
      </c>
      <c r="B1825" s="36">
        <v>2009</v>
      </c>
      <c r="C1825" s="30" t="s">
        <v>2198</v>
      </c>
      <c r="D1825" s="36">
        <v>24</v>
      </c>
      <c r="E1825" s="42" t="s">
        <v>1701</v>
      </c>
      <c r="F1825" s="30" t="s">
        <v>4058</v>
      </c>
      <c r="G1825" s="42" t="s">
        <v>1702</v>
      </c>
      <c r="H1825" s="42" t="s">
        <v>2024</v>
      </c>
      <c r="I1825" s="53" t="s">
        <v>25</v>
      </c>
    </row>
    <row r="1826" spans="1:9" x14ac:dyDescent="0.35">
      <c r="A1826" s="34" t="s">
        <v>3636</v>
      </c>
      <c r="B1826" s="49">
        <v>2008</v>
      </c>
      <c r="C1826" s="24" t="s">
        <v>2198</v>
      </c>
      <c r="D1826" s="49">
        <v>24</v>
      </c>
      <c r="E1826" s="45" t="s">
        <v>2023</v>
      </c>
      <c r="F1826" s="24" t="s">
        <v>4058</v>
      </c>
      <c r="G1826" s="45" t="s">
        <v>1702</v>
      </c>
      <c r="H1826" s="45" t="s">
        <v>2024</v>
      </c>
      <c r="I1826" s="52" t="s">
        <v>25</v>
      </c>
    </row>
    <row r="1827" spans="1:9" x14ac:dyDescent="0.35">
      <c r="A1827" s="33" t="s">
        <v>3634</v>
      </c>
      <c r="B1827" s="36">
        <v>2018</v>
      </c>
      <c r="C1827" s="30" t="s">
        <v>2198</v>
      </c>
      <c r="D1827" s="36">
        <v>22</v>
      </c>
      <c r="E1827" s="42" t="s">
        <v>681</v>
      </c>
      <c r="F1827" s="30" t="s">
        <v>4058</v>
      </c>
      <c r="G1827" s="42" t="s">
        <v>682</v>
      </c>
      <c r="H1827" s="42" t="s">
        <v>54</v>
      </c>
      <c r="I1827" s="53" t="s">
        <v>25</v>
      </c>
    </row>
    <row r="1828" spans="1:9" x14ac:dyDescent="0.35">
      <c r="A1828" s="34" t="s">
        <v>3634</v>
      </c>
      <c r="B1828" s="49">
        <v>2019</v>
      </c>
      <c r="C1828" s="24" t="s">
        <v>2197</v>
      </c>
      <c r="D1828" s="49">
        <v>12</v>
      </c>
      <c r="E1828" s="23" t="s">
        <v>2909</v>
      </c>
      <c r="F1828" s="24" t="s">
        <v>4058</v>
      </c>
      <c r="G1828" s="23" t="s">
        <v>2166</v>
      </c>
      <c r="H1828" s="23" t="s">
        <v>179</v>
      </c>
      <c r="I1828" s="52" t="s">
        <v>25</v>
      </c>
    </row>
    <row r="1829" spans="1:9" x14ac:dyDescent="0.35">
      <c r="A1829" s="38" t="s">
        <v>3640</v>
      </c>
      <c r="B1829" s="39">
        <v>2021</v>
      </c>
      <c r="C1829" s="40" t="s">
        <v>2197</v>
      </c>
      <c r="D1829" s="36">
        <v>8</v>
      </c>
      <c r="E1829" s="41" t="s">
        <v>3887</v>
      </c>
      <c r="F1829" s="30" t="s">
        <v>4059</v>
      </c>
      <c r="G1829" s="42" t="s">
        <v>2166</v>
      </c>
      <c r="H1829" s="42" t="s">
        <v>179</v>
      </c>
      <c r="I1829" s="43" t="s">
        <v>25</v>
      </c>
    </row>
    <row r="1830" spans="1:9" x14ac:dyDescent="0.35">
      <c r="A1830" s="34" t="s">
        <v>3637</v>
      </c>
      <c r="B1830" s="49">
        <v>2008</v>
      </c>
      <c r="C1830" s="24" t="s">
        <v>2197</v>
      </c>
      <c r="D1830" s="49">
        <v>11</v>
      </c>
      <c r="E1830" s="45" t="s">
        <v>1948</v>
      </c>
      <c r="F1830" s="24" t="s">
        <v>4058</v>
      </c>
      <c r="G1830" s="45" t="s">
        <v>1949</v>
      </c>
      <c r="H1830" s="45" t="s">
        <v>54</v>
      </c>
      <c r="I1830" s="52" t="s">
        <v>25</v>
      </c>
    </row>
    <row r="1831" spans="1:9" x14ac:dyDescent="0.35">
      <c r="A1831" s="33" t="s">
        <v>3634</v>
      </c>
      <c r="B1831" s="36">
        <v>2015</v>
      </c>
      <c r="C1831" s="30" t="s">
        <v>2198</v>
      </c>
      <c r="D1831" s="36">
        <v>24</v>
      </c>
      <c r="E1831" s="37" t="s">
        <v>2924</v>
      </c>
      <c r="F1831" s="30" t="s">
        <v>4058</v>
      </c>
      <c r="G1831" s="37" t="s">
        <v>415</v>
      </c>
      <c r="H1831" s="37" t="s">
        <v>179</v>
      </c>
      <c r="I1831" s="53" t="s">
        <v>25</v>
      </c>
    </row>
    <row r="1832" spans="1:9" x14ac:dyDescent="0.35">
      <c r="A1832" s="34" t="s">
        <v>3636</v>
      </c>
      <c r="B1832" s="49">
        <v>2012</v>
      </c>
      <c r="C1832" s="24" t="s">
        <v>2196</v>
      </c>
      <c r="D1832" s="49">
        <v>1</v>
      </c>
      <c r="E1832" s="23" t="s">
        <v>2911</v>
      </c>
      <c r="F1832" s="24" t="s">
        <v>4058</v>
      </c>
      <c r="G1832" s="23" t="s">
        <v>415</v>
      </c>
      <c r="H1832" s="23" t="s">
        <v>179</v>
      </c>
      <c r="I1832" s="52" t="s">
        <v>25</v>
      </c>
    </row>
    <row r="1833" spans="1:9" x14ac:dyDescent="0.35">
      <c r="A1833" s="33" t="s">
        <v>3641</v>
      </c>
      <c r="B1833" s="36">
        <v>2018</v>
      </c>
      <c r="C1833" s="30" t="s">
        <v>2198</v>
      </c>
      <c r="D1833" s="36">
        <v>24</v>
      </c>
      <c r="E1833" s="37" t="s">
        <v>721</v>
      </c>
      <c r="F1833" s="30" t="s">
        <v>4059</v>
      </c>
      <c r="G1833" s="37" t="s">
        <v>415</v>
      </c>
      <c r="H1833" s="37" t="s">
        <v>179</v>
      </c>
      <c r="I1833" s="53" t="s">
        <v>25</v>
      </c>
    </row>
    <row r="1834" spans="1:9" x14ac:dyDescent="0.35">
      <c r="A1834" s="34" t="s">
        <v>3641</v>
      </c>
      <c r="B1834" s="49">
        <v>2015</v>
      </c>
      <c r="C1834" s="24" t="s">
        <v>2198</v>
      </c>
      <c r="D1834" s="49">
        <v>27</v>
      </c>
      <c r="E1834" s="23" t="s">
        <v>1079</v>
      </c>
      <c r="F1834" s="24" t="s">
        <v>4059</v>
      </c>
      <c r="G1834" s="23" t="s">
        <v>415</v>
      </c>
      <c r="H1834" s="23" t="s">
        <v>179</v>
      </c>
      <c r="I1834" s="52" t="s">
        <v>25</v>
      </c>
    </row>
    <row r="1835" spans="1:9" x14ac:dyDescent="0.35">
      <c r="A1835" s="33" t="s">
        <v>3641</v>
      </c>
      <c r="B1835" s="36">
        <v>2014</v>
      </c>
      <c r="C1835" s="30" t="s">
        <v>2198</v>
      </c>
      <c r="D1835" s="36">
        <v>23</v>
      </c>
      <c r="E1835" s="29" t="s">
        <v>1079</v>
      </c>
      <c r="F1835" s="30" t="s">
        <v>4059</v>
      </c>
      <c r="G1835" s="29" t="s">
        <v>415</v>
      </c>
      <c r="H1835" s="29" t="s">
        <v>179</v>
      </c>
      <c r="I1835" s="53" t="s">
        <v>25</v>
      </c>
    </row>
    <row r="1836" spans="1:9" x14ac:dyDescent="0.35">
      <c r="A1836" s="34" t="s">
        <v>3641</v>
      </c>
      <c r="B1836" s="49">
        <v>2013</v>
      </c>
      <c r="C1836" s="24" t="s">
        <v>2198</v>
      </c>
      <c r="D1836" s="49">
        <v>21</v>
      </c>
      <c r="E1836" s="32" t="s">
        <v>1352</v>
      </c>
      <c r="F1836" s="24" t="s">
        <v>4059</v>
      </c>
      <c r="G1836" s="32" t="s">
        <v>415</v>
      </c>
      <c r="H1836" s="32" t="s">
        <v>179</v>
      </c>
      <c r="I1836" s="52" t="s">
        <v>25</v>
      </c>
    </row>
    <row r="1837" spans="1:9" x14ac:dyDescent="0.35">
      <c r="A1837" s="38" t="s">
        <v>3640</v>
      </c>
      <c r="B1837" s="39">
        <v>2021</v>
      </c>
      <c r="C1837" s="40" t="s">
        <v>2198</v>
      </c>
      <c r="D1837" s="36">
        <v>18</v>
      </c>
      <c r="E1837" s="41" t="s">
        <v>3897</v>
      </c>
      <c r="F1837" s="30" t="s">
        <v>4058</v>
      </c>
      <c r="G1837" s="42" t="s">
        <v>415</v>
      </c>
      <c r="H1837" s="42" t="s">
        <v>179</v>
      </c>
      <c r="I1837" s="43" t="s">
        <v>25</v>
      </c>
    </row>
    <row r="1838" spans="1:9" x14ac:dyDescent="0.35">
      <c r="A1838" s="34" t="s">
        <v>3640</v>
      </c>
      <c r="B1838" s="49">
        <v>2020</v>
      </c>
      <c r="C1838" s="24" t="s">
        <v>2196</v>
      </c>
      <c r="D1838" s="49">
        <v>5</v>
      </c>
      <c r="E1838" s="44" t="s">
        <v>232</v>
      </c>
      <c r="F1838" s="24" t="s">
        <v>4058</v>
      </c>
      <c r="G1838" s="44" t="s">
        <v>415</v>
      </c>
      <c r="H1838" s="44" t="s">
        <v>179</v>
      </c>
      <c r="I1838" s="52" t="s">
        <v>25</v>
      </c>
    </row>
    <row r="1839" spans="1:9" x14ac:dyDescent="0.35">
      <c r="A1839" s="33" t="s">
        <v>3640</v>
      </c>
      <c r="B1839" s="36">
        <v>2020</v>
      </c>
      <c r="C1839" s="30" t="s">
        <v>2196</v>
      </c>
      <c r="D1839" s="36">
        <v>4</v>
      </c>
      <c r="E1839" s="41" t="s">
        <v>231</v>
      </c>
      <c r="F1839" s="30" t="s">
        <v>4059</v>
      </c>
      <c r="G1839" s="41" t="s">
        <v>415</v>
      </c>
      <c r="H1839" s="41" t="s">
        <v>179</v>
      </c>
      <c r="I1839" s="53" t="s">
        <v>25</v>
      </c>
    </row>
    <row r="1840" spans="1:9" x14ac:dyDescent="0.35">
      <c r="A1840" s="34" t="s">
        <v>3640</v>
      </c>
      <c r="B1840" s="49">
        <v>2019</v>
      </c>
      <c r="C1840" s="24" t="s">
        <v>2196</v>
      </c>
      <c r="D1840" s="49">
        <v>2</v>
      </c>
      <c r="E1840" s="23" t="s">
        <v>2921</v>
      </c>
      <c r="F1840" s="24" t="s">
        <v>4058</v>
      </c>
      <c r="G1840" s="23" t="s">
        <v>415</v>
      </c>
      <c r="H1840" s="23" t="s">
        <v>179</v>
      </c>
      <c r="I1840" s="52" t="s">
        <v>25</v>
      </c>
    </row>
    <row r="1841" spans="1:9" x14ac:dyDescent="0.35">
      <c r="A1841" s="33" t="s">
        <v>3640</v>
      </c>
      <c r="B1841" s="36">
        <v>2019</v>
      </c>
      <c r="C1841" s="30" t="s">
        <v>2196</v>
      </c>
      <c r="D1841" s="36">
        <v>4</v>
      </c>
      <c r="E1841" s="37" t="s">
        <v>778</v>
      </c>
      <c r="F1841" s="30" t="s">
        <v>4058</v>
      </c>
      <c r="G1841" s="37" t="s">
        <v>415</v>
      </c>
      <c r="H1841" s="37" t="s">
        <v>179</v>
      </c>
      <c r="I1841" s="53" t="s">
        <v>25</v>
      </c>
    </row>
    <row r="1842" spans="1:9" x14ac:dyDescent="0.35">
      <c r="A1842" s="34" t="s">
        <v>3640</v>
      </c>
      <c r="B1842" s="49">
        <v>2018</v>
      </c>
      <c r="C1842" s="24" t="s">
        <v>2197</v>
      </c>
      <c r="D1842" s="49">
        <v>10</v>
      </c>
      <c r="E1842" s="23" t="s">
        <v>779</v>
      </c>
      <c r="F1842" s="24" t="s">
        <v>4059</v>
      </c>
      <c r="G1842" s="23" t="s">
        <v>415</v>
      </c>
      <c r="H1842" s="23" t="s">
        <v>179</v>
      </c>
      <c r="I1842" s="52" t="s">
        <v>25</v>
      </c>
    </row>
    <row r="1843" spans="1:9" x14ac:dyDescent="0.35">
      <c r="A1843" s="33" t="s">
        <v>3640</v>
      </c>
      <c r="B1843" s="36">
        <v>2018</v>
      </c>
      <c r="C1843" s="30" t="s">
        <v>2197</v>
      </c>
      <c r="D1843" s="36">
        <v>9</v>
      </c>
      <c r="E1843" s="37" t="s">
        <v>778</v>
      </c>
      <c r="F1843" s="30" t="s">
        <v>4058</v>
      </c>
      <c r="G1843" s="37" t="s">
        <v>415</v>
      </c>
      <c r="H1843" s="37" t="s">
        <v>179</v>
      </c>
      <c r="I1843" s="53" t="s">
        <v>25</v>
      </c>
    </row>
    <row r="1844" spans="1:9" x14ac:dyDescent="0.35">
      <c r="A1844" s="34" t="s">
        <v>3640</v>
      </c>
      <c r="B1844" s="49">
        <v>2017</v>
      </c>
      <c r="C1844" s="24" t="s">
        <v>2197</v>
      </c>
      <c r="D1844" s="49">
        <v>7</v>
      </c>
      <c r="E1844" s="23" t="s">
        <v>2910</v>
      </c>
      <c r="F1844" s="24" t="s">
        <v>4058</v>
      </c>
      <c r="G1844" s="23" t="s">
        <v>415</v>
      </c>
      <c r="H1844" s="23" t="s">
        <v>179</v>
      </c>
      <c r="I1844" s="52" t="s">
        <v>25</v>
      </c>
    </row>
    <row r="1845" spans="1:9" x14ac:dyDescent="0.35">
      <c r="A1845" s="33" t="s">
        <v>3640</v>
      </c>
      <c r="B1845" s="36">
        <v>2017</v>
      </c>
      <c r="C1845" s="30" t="s">
        <v>2197</v>
      </c>
      <c r="D1845" s="36">
        <v>10</v>
      </c>
      <c r="E1845" s="37" t="s">
        <v>2922</v>
      </c>
      <c r="F1845" s="30" t="s">
        <v>4059</v>
      </c>
      <c r="G1845" s="37" t="s">
        <v>415</v>
      </c>
      <c r="H1845" s="37" t="s">
        <v>179</v>
      </c>
      <c r="I1845" s="53" t="s">
        <v>25</v>
      </c>
    </row>
    <row r="1846" spans="1:9" x14ac:dyDescent="0.35">
      <c r="A1846" s="34" t="s">
        <v>3640</v>
      </c>
      <c r="B1846" s="49">
        <v>2016</v>
      </c>
      <c r="C1846" s="24" t="s">
        <v>2196</v>
      </c>
      <c r="D1846" s="49">
        <v>5</v>
      </c>
      <c r="E1846" s="23" t="s">
        <v>2923</v>
      </c>
      <c r="F1846" s="24" t="s">
        <v>4058</v>
      </c>
      <c r="G1846" s="23" t="s">
        <v>415</v>
      </c>
      <c r="H1846" s="23" t="s">
        <v>179</v>
      </c>
      <c r="I1846" s="52" t="s">
        <v>25</v>
      </c>
    </row>
    <row r="1847" spans="1:9" x14ac:dyDescent="0.35">
      <c r="A1847" s="33" t="s">
        <v>3640</v>
      </c>
      <c r="B1847" s="36">
        <v>2016</v>
      </c>
      <c r="C1847" s="30" t="s">
        <v>2197</v>
      </c>
      <c r="D1847" s="36">
        <v>14</v>
      </c>
      <c r="E1847" s="37" t="s">
        <v>2910</v>
      </c>
      <c r="F1847" s="30" t="s">
        <v>4058</v>
      </c>
      <c r="G1847" s="37" t="s">
        <v>415</v>
      </c>
      <c r="H1847" s="37" t="s">
        <v>179</v>
      </c>
      <c r="I1847" s="53" t="s">
        <v>25</v>
      </c>
    </row>
    <row r="1848" spans="1:9" x14ac:dyDescent="0.35">
      <c r="A1848" s="34" t="s">
        <v>3640</v>
      </c>
      <c r="B1848" s="49">
        <v>2014</v>
      </c>
      <c r="C1848" s="24" t="s">
        <v>2197</v>
      </c>
      <c r="D1848" s="49">
        <v>7</v>
      </c>
      <c r="E1848" s="23" t="s">
        <v>1083</v>
      </c>
      <c r="F1848" s="24" t="s">
        <v>4059</v>
      </c>
      <c r="G1848" s="23" t="s">
        <v>415</v>
      </c>
      <c r="H1848" s="23" t="s">
        <v>179</v>
      </c>
      <c r="I1848" s="52" t="s">
        <v>25</v>
      </c>
    </row>
    <row r="1849" spans="1:9" x14ac:dyDescent="0.35">
      <c r="A1849" s="33" t="s">
        <v>3640</v>
      </c>
      <c r="B1849" s="36">
        <v>2013</v>
      </c>
      <c r="C1849" s="30" t="s">
        <v>2198</v>
      </c>
      <c r="D1849" s="36">
        <v>16</v>
      </c>
      <c r="E1849" s="37" t="s">
        <v>1355</v>
      </c>
      <c r="F1849" s="30" t="s">
        <v>4059</v>
      </c>
      <c r="G1849" s="37" t="s">
        <v>415</v>
      </c>
      <c r="H1849" s="37" t="s">
        <v>179</v>
      </c>
      <c r="I1849" s="53" t="s">
        <v>25</v>
      </c>
    </row>
    <row r="1850" spans="1:9" x14ac:dyDescent="0.35">
      <c r="A1850" s="34" t="s">
        <v>3640</v>
      </c>
      <c r="B1850" s="49">
        <v>2013</v>
      </c>
      <c r="C1850" s="24" t="s">
        <v>2197</v>
      </c>
      <c r="D1850" s="49">
        <v>8</v>
      </c>
      <c r="E1850" s="23" t="s">
        <v>1354</v>
      </c>
      <c r="F1850" s="24" t="s">
        <v>4059</v>
      </c>
      <c r="G1850" s="23" t="s">
        <v>415</v>
      </c>
      <c r="H1850" s="23" t="s">
        <v>179</v>
      </c>
      <c r="I1850" s="52" t="s">
        <v>25</v>
      </c>
    </row>
    <row r="1851" spans="1:9" x14ac:dyDescent="0.35">
      <c r="A1851" s="33" t="s">
        <v>3635</v>
      </c>
      <c r="B1851" s="36">
        <v>2014</v>
      </c>
      <c r="C1851" s="30" t="s">
        <v>2198</v>
      </c>
      <c r="D1851" s="36">
        <v>23</v>
      </c>
      <c r="E1851" s="29" t="s">
        <v>1080</v>
      </c>
      <c r="F1851" s="30" t="s">
        <v>4058</v>
      </c>
      <c r="G1851" s="29" t="s">
        <v>1081</v>
      </c>
      <c r="H1851" s="29" t="s">
        <v>169</v>
      </c>
      <c r="I1851" s="53" t="s">
        <v>25</v>
      </c>
    </row>
    <row r="1852" spans="1:9" x14ac:dyDescent="0.35">
      <c r="A1852" s="34" t="s">
        <v>3636</v>
      </c>
      <c r="B1852" s="49">
        <v>2019</v>
      </c>
      <c r="C1852" s="24" t="s">
        <v>2197</v>
      </c>
      <c r="D1852" s="49">
        <v>13</v>
      </c>
      <c r="E1852" s="23" t="s">
        <v>2912</v>
      </c>
      <c r="F1852" s="24" t="s">
        <v>4058</v>
      </c>
      <c r="G1852" s="23" t="s">
        <v>1081</v>
      </c>
      <c r="H1852" s="23" t="s">
        <v>169</v>
      </c>
      <c r="I1852" s="52" t="s">
        <v>25</v>
      </c>
    </row>
    <row r="1853" spans="1:9" x14ac:dyDescent="0.35">
      <c r="A1853" s="33" t="s">
        <v>3639</v>
      </c>
      <c r="B1853" s="36">
        <v>2014</v>
      </c>
      <c r="C1853" s="30" t="s">
        <v>2198</v>
      </c>
      <c r="D1853" s="36">
        <v>20</v>
      </c>
      <c r="E1853" s="29" t="s">
        <v>1082</v>
      </c>
      <c r="F1853" s="30" t="s">
        <v>4058</v>
      </c>
      <c r="G1853" s="29" t="s">
        <v>1081</v>
      </c>
      <c r="H1853" s="29" t="s">
        <v>169</v>
      </c>
      <c r="I1853" s="53" t="s">
        <v>25</v>
      </c>
    </row>
    <row r="1854" spans="1:9" x14ac:dyDescent="0.35">
      <c r="A1854" s="34" t="s">
        <v>3639</v>
      </c>
      <c r="B1854" s="49">
        <v>2012</v>
      </c>
      <c r="C1854" s="24" t="s">
        <v>2198</v>
      </c>
      <c r="D1854" s="49">
        <v>28</v>
      </c>
      <c r="E1854" s="23" t="s">
        <v>2913</v>
      </c>
      <c r="F1854" s="24" t="s">
        <v>4058</v>
      </c>
      <c r="G1854" s="23" t="s">
        <v>1081</v>
      </c>
      <c r="H1854" s="23" t="s">
        <v>169</v>
      </c>
      <c r="I1854" s="52" t="s">
        <v>25</v>
      </c>
    </row>
    <row r="1855" spans="1:9" x14ac:dyDescent="0.35">
      <c r="A1855" s="33" t="s">
        <v>3636</v>
      </c>
      <c r="B1855" s="36">
        <v>2020</v>
      </c>
      <c r="C1855" s="30" t="s">
        <v>2198</v>
      </c>
      <c r="D1855" s="36">
        <v>25</v>
      </c>
      <c r="E1855" s="41" t="s">
        <v>359</v>
      </c>
      <c r="F1855" s="30" t="s">
        <v>4058</v>
      </c>
      <c r="G1855" s="41" t="s">
        <v>423</v>
      </c>
      <c r="H1855" s="41" t="s">
        <v>48</v>
      </c>
      <c r="I1855" s="53" t="s">
        <v>25</v>
      </c>
    </row>
    <row r="1856" spans="1:9" x14ac:dyDescent="0.35">
      <c r="A1856" s="34" t="s">
        <v>3636</v>
      </c>
      <c r="B1856" s="49">
        <v>2020</v>
      </c>
      <c r="C1856" s="24" t="s">
        <v>2197</v>
      </c>
      <c r="D1856" s="49">
        <v>15</v>
      </c>
      <c r="E1856" s="44" t="s">
        <v>347</v>
      </c>
      <c r="F1856" s="24" t="s">
        <v>4059</v>
      </c>
      <c r="G1856" s="44" t="s">
        <v>423</v>
      </c>
      <c r="H1856" s="44" t="s">
        <v>48</v>
      </c>
      <c r="I1856" s="52" t="s">
        <v>25</v>
      </c>
    </row>
    <row r="1857" spans="1:9" x14ac:dyDescent="0.35">
      <c r="A1857" s="33" t="s">
        <v>3636</v>
      </c>
      <c r="B1857" s="36">
        <v>2019</v>
      </c>
      <c r="C1857" s="30" t="s">
        <v>2196</v>
      </c>
      <c r="D1857" s="36">
        <v>5</v>
      </c>
      <c r="E1857" s="37" t="s">
        <v>2914</v>
      </c>
      <c r="F1857" s="30" t="s">
        <v>4058</v>
      </c>
      <c r="G1857" s="37" t="s">
        <v>423</v>
      </c>
      <c r="H1857" s="37" t="s">
        <v>48</v>
      </c>
      <c r="I1857" s="53" t="s">
        <v>25</v>
      </c>
    </row>
    <row r="1858" spans="1:9" x14ac:dyDescent="0.35">
      <c r="A1858" s="34" t="s">
        <v>3636</v>
      </c>
      <c r="B1858" s="49">
        <v>2008</v>
      </c>
      <c r="C1858" s="24" t="s">
        <v>2198</v>
      </c>
      <c r="D1858" s="49">
        <v>23</v>
      </c>
      <c r="E1858" s="45" t="s">
        <v>2022</v>
      </c>
      <c r="F1858" s="24" t="s">
        <v>4058</v>
      </c>
      <c r="G1858" s="45" t="s">
        <v>423</v>
      </c>
      <c r="H1858" s="45" t="s">
        <v>48</v>
      </c>
      <c r="I1858" s="52" t="s">
        <v>25</v>
      </c>
    </row>
    <row r="1859" spans="1:9" x14ac:dyDescent="0.35">
      <c r="A1859" s="33" t="s">
        <v>3640</v>
      </c>
      <c r="B1859" s="36">
        <v>2017</v>
      </c>
      <c r="C1859" s="30" t="s">
        <v>2197</v>
      </c>
      <c r="D1859" s="36">
        <v>13</v>
      </c>
      <c r="E1859" s="37" t="s">
        <v>2915</v>
      </c>
      <c r="F1859" s="30" t="s">
        <v>4058</v>
      </c>
      <c r="G1859" s="37" t="s">
        <v>423</v>
      </c>
      <c r="H1859" s="37" t="s">
        <v>48</v>
      </c>
      <c r="I1859" s="53" t="s">
        <v>25</v>
      </c>
    </row>
    <row r="1860" spans="1:9" x14ac:dyDescent="0.35">
      <c r="A1860" s="34" t="s">
        <v>3642</v>
      </c>
      <c r="B1860" s="49">
        <v>2020</v>
      </c>
      <c r="C1860" s="24" t="s">
        <v>2198</v>
      </c>
      <c r="D1860" s="49">
        <v>20</v>
      </c>
      <c r="E1860" s="44" t="s">
        <v>282</v>
      </c>
      <c r="F1860" s="24" t="s">
        <v>4058</v>
      </c>
      <c r="G1860" s="44" t="s">
        <v>423</v>
      </c>
      <c r="H1860" s="44" t="s">
        <v>48</v>
      </c>
      <c r="I1860" s="52" t="s">
        <v>25</v>
      </c>
    </row>
    <row r="1861" spans="1:9" x14ac:dyDescent="0.35">
      <c r="A1861" s="33" t="s">
        <v>3634</v>
      </c>
      <c r="B1861" s="36">
        <v>2020</v>
      </c>
      <c r="C1861" s="30" t="s">
        <v>2197</v>
      </c>
      <c r="D1861" s="36">
        <v>13</v>
      </c>
      <c r="E1861" s="41" t="s">
        <v>92</v>
      </c>
      <c r="F1861" s="30" t="s">
        <v>4058</v>
      </c>
      <c r="G1861" s="41" t="s">
        <v>394</v>
      </c>
      <c r="H1861" s="41" t="s">
        <v>93</v>
      </c>
      <c r="I1861" s="53" t="s">
        <v>25</v>
      </c>
    </row>
    <row r="1862" spans="1:9" x14ac:dyDescent="0.35">
      <c r="A1862" s="34" t="s">
        <v>3634</v>
      </c>
      <c r="B1862" s="49">
        <v>2016</v>
      </c>
      <c r="C1862" s="24" t="s">
        <v>2198</v>
      </c>
      <c r="D1862" s="49">
        <v>27</v>
      </c>
      <c r="E1862" s="23" t="s">
        <v>2917</v>
      </c>
      <c r="F1862" s="24" t="s">
        <v>4058</v>
      </c>
      <c r="G1862" s="23" t="s">
        <v>394</v>
      </c>
      <c r="H1862" s="23" t="s">
        <v>93</v>
      </c>
      <c r="I1862" s="52" t="s">
        <v>25</v>
      </c>
    </row>
    <row r="1863" spans="1:9" x14ac:dyDescent="0.35">
      <c r="A1863" s="33" t="s">
        <v>3635</v>
      </c>
      <c r="B1863" s="36">
        <v>2020</v>
      </c>
      <c r="C1863" s="30" t="s">
        <v>2198</v>
      </c>
      <c r="D1863" s="36">
        <v>22</v>
      </c>
      <c r="E1863" s="41" t="s">
        <v>142</v>
      </c>
      <c r="F1863" s="30" t="s">
        <v>4058</v>
      </c>
      <c r="G1863" s="41" t="s">
        <v>394</v>
      </c>
      <c r="H1863" s="41" t="s">
        <v>93</v>
      </c>
      <c r="I1863" s="53" t="s">
        <v>25</v>
      </c>
    </row>
    <row r="1864" spans="1:9" x14ac:dyDescent="0.35">
      <c r="A1864" s="34" t="s">
        <v>3635</v>
      </c>
      <c r="B1864" s="49">
        <v>2013</v>
      </c>
      <c r="C1864" s="24" t="s">
        <v>2198</v>
      </c>
      <c r="D1864" s="49">
        <v>25</v>
      </c>
      <c r="E1864" s="32" t="s">
        <v>1353</v>
      </c>
      <c r="F1864" s="24" t="s">
        <v>4059</v>
      </c>
      <c r="G1864" s="32" t="s">
        <v>394</v>
      </c>
      <c r="H1864" s="32" t="s">
        <v>93</v>
      </c>
      <c r="I1864" s="52" t="s">
        <v>25</v>
      </c>
    </row>
    <row r="1865" spans="1:9" x14ac:dyDescent="0.35">
      <c r="A1865" s="33" t="s">
        <v>3641</v>
      </c>
      <c r="B1865" s="36">
        <v>2020</v>
      </c>
      <c r="C1865" s="30" t="s">
        <v>2198</v>
      </c>
      <c r="D1865" s="36">
        <v>16</v>
      </c>
      <c r="E1865" s="41" t="s">
        <v>172</v>
      </c>
      <c r="F1865" s="30" t="s">
        <v>4058</v>
      </c>
      <c r="G1865" s="41" t="s">
        <v>394</v>
      </c>
      <c r="H1865" s="41" t="s">
        <v>93</v>
      </c>
      <c r="I1865" s="53" t="s">
        <v>25</v>
      </c>
    </row>
    <row r="1866" spans="1:9" x14ac:dyDescent="0.35">
      <c r="A1866" s="34" t="s">
        <v>3641</v>
      </c>
      <c r="B1866" s="49">
        <v>2018</v>
      </c>
      <c r="C1866" s="24" t="s">
        <v>2196</v>
      </c>
      <c r="D1866" s="49">
        <v>2</v>
      </c>
      <c r="E1866" s="45" t="s">
        <v>695</v>
      </c>
      <c r="F1866" s="24" t="s">
        <v>4059</v>
      </c>
      <c r="G1866" s="45" t="s">
        <v>394</v>
      </c>
      <c r="H1866" s="45" t="s">
        <v>93</v>
      </c>
      <c r="I1866" s="52" t="s">
        <v>25</v>
      </c>
    </row>
    <row r="1867" spans="1:9" x14ac:dyDescent="0.35">
      <c r="A1867" s="33" t="s">
        <v>3641</v>
      </c>
      <c r="B1867" s="36">
        <v>2018</v>
      </c>
      <c r="C1867" s="30" t="s">
        <v>2197</v>
      </c>
      <c r="D1867" s="36">
        <v>14</v>
      </c>
      <c r="E1867" s="42" t="s">
        <v>709</v>
      </c>
      <c r="F1867" s="30" t="s">
        <v>4058</v>
      </c>
      <c r="G1867" s="42" t="s">
        <v>394</v>
      </c>
      <c r="H1867" s="42" t="s">
        <v>93</v>
      </c>
      <c r="I1867" s="53" t="s">
        <v>25</v>
      </c>
    </row>
    <row r="1868" spans="1:9" x14ac:dyDescent="0.35">
      <c r="A1868" s="34" t="s">
        <v>3641</v>
      </c>
      <c r="B1868" s="49">
        <v>2016</v>
      </c>
      <c r="C1868" s="24" t="s">
        <v>2196</v>
      </c>
      <c r="D1868" s="49">
        <v>2</v>
      </c>
      <c r="E1868" s="23" t="s">
        <v>2918</v>
      </c>
      <c r="F1868" s="24" t="s">
        <v>4059</v>
      </c>
      <c r="G1868" s="23" t="s">
        <v>394</v>
      </c>
      <c r="H1868" s="23" t="s">
        <v>93</v>
      </c>
      <c r="I1868" s="52" t="s">
        <v>25</v>
      </c>
    </row>
    <row r="1869" spans="1:9" x14ac:dyDescent="0.35">
      <c r="A1869" s="33" t="s">
        <v>3641</v>
      </c>
      <c r="B1869" s="36">
        <v>2010</v>
      </c>
      <c r="C1869" s="30" t="s">
        <v>2198</v>
      </c>
      <c r="D1869" s="36">
        <v>19</v>
      </c>
      <c r="E1869" s="29" t="s">
        <v>3694</v>
      </c>
      <c r="F1869" s="30" t="s">
        <v>4059</v>
      </c>
      <c r="G1869" s="29" t="s">
        <v>394</v>
      </c>
      <c r="H1869" s="29" t="s">
        <v>93</v>
      </c>
      <c r="I1869" s="53" t="s">
        <v>25</v>
      </c>
    </row>
    <row r="1870" spans="1:9" x14ac:dyDescent="0.35">
      <c r="A1870" s="34" t="s">
        <v>3639</v>
      </c>
      <c r="B1870" s="49">
        <v>2020</v>
      </c>
      <c r="C1870" s="24" t="s">
        <v>2198</v>
      </c>
      <c r="D1870" s="49">
        <v>20</v>
      </c>
      <c r="E1870" s="44" t="s">
        <v>320</v>
      </c>
      <c r="F1870" s="24" t="s">
        <v>4058</v>
      </c>
      <c r="G1870" s="44" t="s">
        <v>394</v>
      </c>
      <c r="H1870" s="44" t="s">
        <v>93</v>
      </c>
      <c r="I1870" s="52" t="s">
        <v>25</v>
      </c>
    </row>
    <row r="1871" spans="1:9" x14ac:dyDescent="0.35">
      <c r="A1871" s="33" t="s">
        <v>3639</v>
      </c>
      <c r="B1871" s="36">
        <v>2016</v>
      </c>
      <c r="C1871" s="30" t="s">
        <v>2197</v>
      </c>
      <c r="D1871" s="36">
        <v>12</v>
      </c>
      <c r="E1871" s="37" t="s">
        <v>2919</v>
      </c>
      <c r="F1871" s="30" t="s">
        <v>4058</v>
      </c>
      <c r="G1871" s="37" t="s">
        <v>394</v>
      </c>
      <c r="H1871" s="37" t="s">
        <v>93</v>
      </c>
      <c r="I1871" s="53" t="s">
        <v>25</v>
      </c>
    </row>
    <row r="1872" spans="1:9" x14ac:dyDescent="0.35">
      <c r="A1872" s="34" t="s">
        <v>3642</v>
      </c>
      <c r="B1872" s="49">
        <v>2017</v>
      </c>
      <c r="C1872" s="24" t="s">
        <v>2197</v>
      </c>
      <c r="D1872" s="49">
        <v>7</v>
      </c>
      <c r="E1872" s="23" t="s">
        <v>2916</v>
      </c>
      <c r="F1872" s="24" t="s">
        <v>4058</v>
      </c>
      <c r="G1872" s="23" t="s">
        <v>394</v>
      </c>
      <c r="H1872" s="23" t="s">
        <v>93</v>
      </c>
      <c r="I1872" s="52" t="s">
        <v>25</v>
      </c>
    </row>
    <row r="1873" spans="1:9" x14ac:dyDescent="0.35">
      <c r="A1873" s="33" t="s">
        <v>3637</v>
      </c>
      <c r="B1873" s="36">
        <v>2010</v>
      </c>
      <c r="C1873" s="30" t="s">
        <v>2198</v>
      </c>
      <c r="D1873" s="36">
        <v>27</v>
      </c>
      <c r="E1873" s="29" t="s">
        <v>2920</v>
      </c>
      <c r="F1873" s="30" t="s">
        <v>4058</v>
      </c>
      <c r="G1873" s="29" t="s">
        <v>394</v>
      </c>
      <c r="H1873" s="29" t="s">
        <v>93</v>
      </c>
      <c r="I1873" s="53" t="s">
        <v>25</v>
      </c>
    </row>
    <row r="1874" spans="1:9" x14ac:dyDescent="0.35">
      <c r="A1874" s="34" t="s">
        <v>3638</v>
      </c>
      <c r="B1874" s="49">
        <v>2008</v>
      </c>
      <c r="C1874" s="24" t="s">
        <v>2196</v>
      </c>
      <c r="D1874" s="49">
        <v>5</v>
      </c>
      <c r="E1874" s="45" t="s">
        <v>2064</v>
      </c>
      <c r="F1874" s="24" t="s">
        <v>4058</v>
      </c>
      <c r="G1874" s="45" t="s">
        <v>2065</v>
      </c>
      <c r="H1874" s="45" t="s">
        <v>2066</v>
      </c>
      <c r="I1874" s="52" t="s">
        <v>25</v>
      </c>
    </row>
    <row r="1875" spans="1:9" x14ac:dyDescent="0.35">
      <c r="A1875" s="33" t="s">
        <v>3639</v>
      </c>
      <c r="B1875" s="36">
        <v>2008</v>
      </c>
      <c r="C1875" s="30" t="s">
        <v>2198</v>
      </c>
      <c r="D1875" s="36">
        <v>29</v>
      </c>
      <c r="E1875" s="42" t="s">
        <v>1997</v>
      </c>
      <c r="F1875" s="30" t="s">
        <v>4058</v>
      </c>
      <c r="G1875" s="42" t="s">
        <v>1998</v>
      </c>
      <c r="H1875" s="42" t="s">
        <v>54</v>
      </c>
      <c r="I1875" s="53" t="s">
        <v>25</v>
      </c>
    </row>
    <row r="1876" spans="1:9" x14ac:dyDescent="0.35">
      <c r="A1876" s="46" t="s">
        <v>3635</v>
      </c>
      <c r="B1876" s="47">
        <v>2021</v>
      </c>
      <c r="C1876" s="48" t="s">
        <v>2198</v>
      </c>
      <c r="D1876" s="49">
        <v>20</v>
      </c>
      <c r="E1876" s="44" t="s">
        <v>3815</v>
      </c>
      <c r="F1876" s="24" t="s">
        <v>4058</v>
      </c>
      <c r="G1876" s="45" t="s">
        <v>410</v>
      </c>
      <c r="H1876" s="45" t="s">
        <v>54</v>
      </c>
      <c r="I1876" s="50" t="s">
        <v>25</v>
      </c>
    </row>
    <row r="1877" spans="1:9" x14ac:dyDescent="0.35">
      <c r="A1877" s="33" t="s">
        <v>3635</v>
      </c>
      <c r="B1877" s="36">
        <v>2019</v>
      </c>
      <c r="C1877" s="30" t="s">
        <v>2198</v>
      </c>
      <c r="D1877" s="36">
        <v>23</v>
      </c>
      <c r="E1877" s="37" t="s">
        <v>2929</v>
      </c>
      <c r="F1877" s="30" t="s">
        <v>4058</v>
      </c>
      <c r="G1877" s="37" t="s">
        <v>410</v>
      </c>
      <c r="H1877" s="37" t="s">
        <v>54</v>
      </c>
      <c r="I1877" s="53" t="s">
        <v>25</v>
      </c>
    </row>
    <row r="1878" spans="1:9" x14ac:dyDescent="0.35">
      <c r="A1878" s="34" t="s">
        <v>3635</v>
      </c>
      <c r="B1878" s="49">
        <v>2015</v>
      </c>
      <c r="C1878" s="24" t="s">
        <v>2198</v>
      </c>
      <c r="D1878" s="49">
        <v>18</v>
      </c>
      <c r="E1878" s="45" t="s">
        <v>2933</v>
      </c>
      <c r="F1878" s="24" t="s">
        <v>4059</v>
      </c>
      <c r="G1878" s="45" t="s">
        <v>410</v>
      </c>
      <c r="H1878" s="45" t="s">
        <v>54</v>
      </c>
      <c r="I1878" s="52" t="s">
        <v>25</v>
      </c>
    </row>
    <row r="1879" spans="1:9" x14ac:dyDescent="0.35">
      <c r="A1879" s="33" t="s">
        <v>3635</v>
      </c>
      <c r="B1879" s="36">
        <v>2009</v>
      </c>
      <c r="C1879" s="30" t="s">
        <v>2197</v>
      </c>
      <c r="D1879" s="36">
        <v>6</v>
      </c>
      <c r="E1879" s="42" t="s">
        <v>1795</v>
      </c>
      <c r="F1879" s="30" t="s">
        <v>4058</v>
      </c>
      <c r="G1879" s="42" t="s">
        <v>410</v>
      </c>
      <c r="H1879" s="42" t="s">
        <v>54</v>
      </c>
      <c r="I1879" s="53" t="s">
        <v>25</v>
      </c>
    </row>
    <row r="1880" spans="1:9" x14ac:dyDescent="0.35">
      <c r="A1880" s="34" t="s">
        <v>3636</v>
      </c>
      <c r="B1880" s="49">
        <v>2018</v>
      </c>
      <c r="C1880" s="24" t="s">
        <v>2198</v>
      </c>
      <c r="D1880" s="49">
        <v>23</v>
      </c>
      <c r="E1880" s="45" t="s">
        <v>571</v>
      </c>
      <c r="F1880" s="24" t="s">
        <v>4059</v>
      </c>
      <c r="G1880" s="45" t="s">
        <v>410</v>
      </c>
      <c r="H1880" s="45" t="s">
        <v>54</v>
      </c>
      <c r="I1880" s="52" t="s">
        <v>25</v>
      </c>
    </row>
    <row r="1881" spans="1:9" x14ac:dyDescent="0.35">
      <c r="A1881" s="33" t="s">
        <v>3640</v>
      </c>
      <c r="B1881" s="36">
        <v>2020</v>
      </c>
      <c r="C1881" s="30" t="s">
        <v>2198</v>
      </c>
      <c r="D1881" s="36">
        <v>20</v>
      </c>
      <c r="E1881" s="41" t="s">
        <v>247</v>
      </c>
      <c r="F1881" s="30" t="s">
        <v>4059</v>
      </c>
      <c r="G1881" s="41" t="s">
        <v>410</v>
      </c>
      <c r="H1881" s="41" t="s">
        <v>54</v>
      </c>
      <c r="I1881" s="53" t="s">
        <v>25</v>
      </c>
    </row>
    <row r="1882" spans="1:9" x14ac:dyDescent="0.35">
      <c r="A1882" s="34" t="s">
        <v>3640</v>
      </c>
      <c r="B1882" s="49">
        <v>2020</v>
      </c>
      <c r="C1882" s="24" t="s">
        <v>2197</v>
      </c>
      <c r="D1882" s="49">
        <v>14</v>
      </c>
      <c r="E1882" s="44" t="s">
        <v>240</v>
      </c>
      <c r="F1882" s="24" t="s">
        <v>4058</v>
      </c>
      <c r="G1882" s="44" t="s">
        <v>410</v>
      </c>
      <c r="H1882" s="44" t="s">
        <v>54</v>
      </c>
      <c r="I1882" s="52" t="s">
        <v>25</v>
      </c>
    </row>
    <row r="1883" spans="1:9" x14ac:dyDescent="0.35">
      <c r="A1883" s="33" t="s">
        <v>3640</v>
      </c>
      <c r="B1883" s="36">
        <v>2018</v>
      </c>
      <c r="C1883" s="30" t="s">
        <v>2197</v>
      </c>
      <c r="D1883" s="36">
        <v>8</v>
      </c>
      <c r="E1883" s="42" t="s">
        <v>777</v>
      </c>
      <c r="F1883" s="30" t="s">
        <v>4059</v>
      </c>
      <c r="G1883" s="42" t="s">
        <v>410</v>
      </c>
      <c r="H1883" s="42" t="s">
        <v>54</v>
      </c>
      <c r="I1883" s="53" t="s">
        <v>25</v>
      </c>
    </row>
    <row r="1884" spans="1:9" x14ac:dyDescent="0.35">
      <c r="A1884" s="34" t="s">
        <v>3640</v>
      </c>
      <c r="B1884" s="49">
        <v>2015</v>
      </c>
      <c r="C1884" s="24" t="s">
        <v>2197</v>
      </c>
      <c r="D1884" s="49">
        <v>8</v>
      </c>
      <c r="E1884" s="45" t="s">
        <v>2932</v>
      </c>
      <c r="F1884" s="24" t="s">
        <v>4058</v>
      </c>
      <c r="G1884" s="45" t="s">
        <v>410</v>
      </c>
      <c r="H1884" s="45" t="s">
        <v>54</v>
      </c>
      <c r="I1884" s="52" t="s">
        <v>25</v>
      </c>
    </row>
    <row r="1885" spans="1:9" x14ac:dyDescent="0.35">
      <c r="A1885" s="33" t="s">
        <v>3639</v>
      </c>
      <c r="B1885" s="36">
        <v>2020</v>
      </c>
      <c r="C1885" s="30" t="s">
        <v>2198</v>
      </c>
      <c r="D1885" s="36">
        <v>22</v>
      </c>
      <c r="E1885" s="41" t="s">
        <v>322</v>
      </c>
      <c r="F1885" s="30" t="s">
        <v>4059</v>
      </c>
      <c r="G1885" s="41" t="s">
        <v>410</v>
      </c>
      <c r="H1885" s="41" t="s">
        <v>54</v>
      </c>
      <c r="I1885" s="53" t="s">
        <v>25</v>
      </c>
    </row>
    <row r="1886" spans="1:9" x14ac:dyDescent="0.35">
      <c r="A1886" s="34" t="s">
        <v>3639</v>
      </c>
      <c r="B1886" s="49">
        <v>2018</v>
      </c>
      <c r="C1886" s="24" t="s">
        <v>2197</v>
      </c>
      <c r="D1886" s="49">
        <v>11</v>
      </c>
      <c r="E1886" s="45" t="s">
        <v>745</v>
      </c>
      <c r="F1886" s="24" t="s">
        <v>4058</v>
      </c>
      <c r="G1886" s="45" t="s">
        <v>410</v>
      </c>
      <c r="H1886" s="45" t="s">
        <v>54</v>
      </c>
      <c r="I1886" s="52" t="s">
        <v>25</v>
      </c>
    </row>
    <row r="1887" spans="1:9" x14ac:dyDescent="0.35">
      <c r="A1887" s="33" t="s">
        <v>3639</v>
      </c>
      <c r="B1887" s="36">
        <v>2013</v>
      </c>
      <c r="C1887" s="30" t="s">
        <v>2197</v>
      </c>
      <c r="D1887" s="36">
        <v>12</v>
      </c>
      <c r="E1887" s="29" t="s">
        <v>1368</v>
      </c>
      <c r="F1887" s="30" t="s">
        <v>4059</v>
      </c>
      <c r="G1887" s="29" t="s">
        <v>410</v>
      </c>
      <c r="H1887" s="29" t="s">
        <v>54</v>
      </c>
      <c r="I1887" s="53" t="s">
        <v>25</v>
      </c>
    </row>
    <row r="1888" spans="1:9" x14ac:dyDescent="0.35">
      <c r="A1888" s="34" t="s">
        <v>3642</v>
      </c>
      <c r="B1888" s="49">
        <v>2017</v>
      </c>
      <c r="C1888" s="24" t="s">
        <v>2198</v>
      </c>
      <c r="D1888" s="49">
        <v>27</v>
      </c>
      <c r="E1888" s="23" t="s">
        <v>2927</v>
      </c>
      <c r="F1888" s="24" t="s">
        <v>4059</v>
      </c>
      <c r="G1888" s="23" t="s">
        <v>410</v>
      </c>
      <c r="H1888" s="23" t="s">
        <v>54</v>
      </c>
      <c r="I1888" s="52" t="s">
        <v>25</v>
      </c>
    </row>
    <row r="1889" spans="1:9" x14ac:dyDescent="0.35">
      <c r="A1889" s="33" t="s">
        <v>3638</v>
      </c>
      <c r="B1889" s="36">
        <v>2018</v>
      </c>
      <c r="C1889" s="30" t="s">
        <v>2198</v>
      </c>
      <c r="D1889" s="36">
        <v>25</v>
      </c>
      <c r="E1889" s="42" t="s">
        <v>492</v>
      </c>
      <c r="F1889" s="30" t="s">
        <v>4058</v>
      </c>
      <c r="G1889" s="42" t="s">
        <v>410</v>
      </c>
      <c r="H1889" s="42" t="s">
        <v>54</v>
      </c>
      <c r="I1889" s="53" t="s">
        <v>25</v>
      </c>
    </row>
    <row r="1890" spans="1:9" x14ac:dyDescent="0.35">
      <c r="A1890" s="34" t="s">
        <v>3638</v>
      </c>
      <c r="B1890" s="49">
        <v>2017</v>
      </c>
      <c r="C1890" s="24" t="s">
        <v>2198</v>
      </c>
      <c r="D1890" s="49">
        <v>28</v>
      </c>
      <c r="E1890" s="23" t="s">
        <v>2928</v>
      </c>
      <c r="F1890" s="24" t="s">
        <v>4058</v>
      </c>
      <c r="G1890" s="23" t="s">
        <v>410</v>
      </c>
      <c r="H1890" s="23" t="s">
        <v>54</v>
      </c>
      <c r="I1890" s="52" t="s">
        <v>25</v>
      </c>
    </row>
    <row r="1891" spans="1:9" x14ac:dyDescent="0.35">
      <c r="A1891" s="33" t="s">
        <v>3638</v>
      </c>
      <c r="B1891" s="36">
        <v>2017</v>
      </c>
      <c r="C1891" s="30" t="s">
        <v>2197</v>
      </c>
      <c r="D1891" s="36">
        <v>9</v>
      </c>
      <c r="E1891" s="37" t="s">
        <v>2925</v>
      </c>
      <c r="F1891" s="30" t="s">
        <v>4058</v>
      </c>
      <c r="G1891" s="37" t="s">
        <v>410</v>
      </c>
      <c r="H1891" s="37" t="s">
        <v>54</v>
      </c>
      <c r="I1891" s="53" t="s">
        <v>25</v>
      </c>
    </row>
    <row r="1892" spans="1:9" x14ac:dyDescent="0.35">
      <c r="A1892" s="34" t="s">
        <v>3638</v>
      </c>
      <c r="B1892" s="49">
        <v>2016</v>
      </c>
      <c r="C1892" s="24" t="s">
        <v>2196</v>
      </c>
      <c r="D1892" s="49">
        <v>3</v>
      </c>
      <c r="E1892" s="23" t="s">
        <v>2930</v>
      </c>
      <c r="F1892" s="24" t="s">
        <v>4058</v>
      </c>
      <c r="G1892" s="23" t="s">
        <v>410</v>
      </c>
      <c r="H1892" s="23" t="s">
        <v>54</v>
      </c>
      <c r="I1892" s="52" t="s">
        <v>25</v>
      </c>
    </row>
    <row r="1893" spans="1:9" x14ac:dyDescent="0.35">
      <c r="A1893" s="33" t="s">
        <v>3638</v>
      </c>
      <c r="B1893" s="36">
        <v>2015</v>
      </c>
      <c r="C1893" s="30" t="s">
        <v>2197</v>
      </c>
      <c r="D1893" s="36">
        <v>7</v>
      </c>
      <c r="E1893" s="37" t="s">
        <v>2930</v>
      </c>
      <c r="F1893" s="30" t="s">
        <v>4058</v>
      </c>
      <c r="G1893" s="42" t="s">
        <v>410</v>
      </c>
      <c r="H1893" s="42" t="s">
        <v>54</v>
      </c>
      <c r="I1893" s="53" t="s">
        <v>25</v>
      </c>
    </row>
    <row r="1894" spans="1:9" x14ac:dyDescent="0.35">
      <c r="A1894" s="34" t="s">
        <v>3637</v>
      </c>
      <c r="B1894" s="49">
        <v>2020</v>
      </c>
      <c r="C1894" s="24" t="s">
        <v>2197</v>
      </c>
      <c r="D1894" s="49">
        <v>10</v>
      </c>
      <c r="E1894" s="44" t="s">
        <v>203</v>
      </c>
      <c r="F1894" s="24" t="s">
        <v>4058</v>
      </c>
      <c r="G1894" s="44" t="s">
        <v>410</v>
      </c>
      <c r="H1894" s="44" t="s">
        <v>54</v>
      </c>
      <c r="I1894" s="52" t="s">
        <v>25</v>
      </c>
    </row>
    <row r="1895" spans="1:9" x14ac:dyDescent="0.35">
      <c r="A1895" s="33" t="s">
        <v>3637</v>
      </c>
      <c r="B1895" s="36">
        <v>2017</v>
      </c>
      <c r="C1895" s="30" t="s">
        <v>2197</v>
      </c>
      <c r="D1895" s="36">
        <v>10</v>
      </c>
      <c r="E1895" s="37" t="s">
        <v>2926</v>
      </c>
      <c r="F1895" s="30" t="s">
        <v>4059</v>
      </c>
      <c r="G1895" s="37" t="s">
        <v>410</v>
      </c>
      <c r="H1895" s="37" t="s">
        <v>54</v>
      </c>
      <c r="I1895" s="53" t="s">
        <v>25</v>
      </c>
    </row>
    <row r="1896" spans="1:9" x14ac:dyDescent="0.35">
      <c r="A1896" s="34" t="s">
        <v>3637</v>
      </c>
      <c r="B1896" s="49">
        <v>2015</v>
      </c>
      <c r="C1896" s="24" t="s">
        <v>2198</v>
      </c>
      <c r="D1896" s="49">
        <v>27</v>
      </c>
      <c r="E1896" s="45" t="s">
        <v>2934</v>
      </c>
      <c r="F1896" s="24" t="s">
        <v>4058</v>
      </c>
      <c r="G1896" s="45" t="s">
        <v>410</v>
      </c>
      <c r="H1896" s="45" t="s">
        <v>54</v>
      </c>
      <c r="I1896" s="52" t="s">
        <v>25</v>
      </c>
    </row>
    <row r="1897" spans="1:9" x14ac:dyDescent="0.35">
      <c r="A1897" s="33" t="s">
        <v>3637</v>
      </c>
      <c r="B1897" s="36">
        <v>2011</v>
      </c>
      <c r="C1897" s="30" t="s">
        <v>2198</v>
      </c>
      <c r="D1897" s="36">
        <v>25</v>
      </c>
      <c r="E1897" s="42" t="s">
        <v>2931</v>
      </c>
      <c r="F1897" s="30" t="s">
        <v>4058</v>
      </c>
      <c r="G1897" s="42" t="s">
        <v>410</v>
      </c>
      <c r="H1897" s="42" t="s">
        <v>54</v>
      </c>
      <c r="I1897" s="53" t="s">
        <v>25</v>
      </c>
    </row>
    <row r="1898" spans="1:9" x14ac:dyDescent="0.35">
      <c r="A1898" s="34" t="s">
        <v>3637</v>
      </c>
      <c r="B1898" s="49">
        <v>2008</v>
      </c>
      <c r="C1898" s="24" t="s">
        <v>2198</v>
      </c>
      <c r="D1898" s="49">
        <v>25</v>
      </c>
      <c r="E1898" s="45" t="s">
        <v>1965</v>
      </c>
      <c r="F1898" s="24" t="s">
        <v>4058</v>
      </c>
      <c r="G1898" s="45" t="s">
        <v>410</v>
      </c>
      <c r="H1898" s="45" t="s">
        <v>54</v>
      </c>
      <c r="I1898" s="52" t="s">
        <v>25</v>
      </c>
    </row>
    <row r="1899" spans="1:9" x14ac:dyDescent="0.35">
      <c r="A1899" s="38" t="s">
        <v>3641</v>
      </c>
      <c r="B1899" s="39">
        <v>2021</v>
      </c>
      <c r="C1899" s="40" t="s">
        <v>2198</v>
      </c>
      <c r="D1899" s="36">
        <v>25</v>
      </c>
      <c r="E1899" s="41" t="s">
        <v>3846</v>
      </c>
      <c r="F1899" s="30" t="s">
        <v>4059</v>
      </c>
      <c r="G1899" s="42" t="s">
        <v>4030</v>
      </c>
      <c r="H1899" s="42" t="s">
        <v>179</v>
      </c>
      <c r="I1899" s="43" t="s">
        <v>25</v>
      </c>
    </row>
    <row r="1900" spans="1:9" x14ac:dyDescent="0.35">
      <c r="A1900" s="46" t="s">
        <v>3641</v>
      </c>
      <c r="B1900" s="47">
        <v>2021</v>
      </c>
      <c r="C1900" s="48" t="s">
        <v>2198</v>
      </c>
      <c r="D1900" s="49">
        <v>17</v>
      </c>
      <c r="E1900" s="44" t="s">
        <v>3838</v>
      </c>
      <c r="F1900" s="24" t="s">
        <v>4059</v>
      </c>
      <c r="G1900" s="45" t="s">
        <v>4030</v>
      </c>
      <c r="H1900" s="45" t="s">
        <v>179</v>
      </c>
      <c r="I1900" s="50" t="s">
        <v>25</v>
      </c>
    </row>
    <row r="1901" spans="1:9" x14ac:dyDescent="0.35">
      <c r="A1901" s="33" t="s">
        <v>3634</v>
      </c>
      <c r="B1901" s="36">
        <v>2014</v>
      </c>
      <c r="C1901" s="30" t="s">
        <v>2197</v>
      </c>
      <c r="D1901" s="36">
        <v>12</v>
      </c>
      <c r="E1901" s="29" t="s">
        <v>1096</v>
      </c>
      <c r="F1901" s="30" t="s">
        <v>4058</v>
      </c>
      <c r="G1901" s="29" t="s">
        <v>1097</v>
      </c>
      <c r="H1901" s="29" t="s">
        <v>24</v>
      </c>
      <c r="I1901" s="53" t="s">
        <v>25</v>
      </c>
    </row>
    <row r="1902" spans="1:9" x14ac:dyDescent="0.35">
      <c r="A1902" s="34" t="s">
        <v>3635</v>
      </c>
      <c r="B1902" s="49">
        <v>2009</v>
      </c>
      <c r="C1902" s="24" t="s">
        <v>2197</v>
      </c>
      <c r="D1902" s="49">
        <v>12</v>
      </c>
      <c r="E1902" s="32" t="s">
        <v>3695</v>
      </c>
      <c r="F1902" s="24" t="s">
        <v>4058</v>
      </c>
      <c r="G1902" s="32" t="s">
        <v>1097</v>
      </c>
      <c r="H1902" s="32" t="s">
        <v>24</v>
      </c>
      <c r="I1902" s="52" t="s">
        <v>25</v>
      </c>
    </row>
    <row r="1903" spans="1:9" x14ac:dyDescent="0.35">
      <c r="A1903" s="33" t="s">
        <v>3639</v>
      </c>
      <c r="B1903" s="36">
        <v>2019</v>
      </c>
      <c r="C1903" s="30" t="s">
        <v>2196</v>
      </c>
      <c r="D1903" s="36">
        <v>3</v>
      </c>
      <c r="E1903" s="37" t="s">
        <v>2935</v>
      </c>
      <c r="F1903" s="30" t="s">
        <v>4059</v>
      </c>
      <c r="G1903" s="37" t="s">
        <v>1097</v>
      </c>
      <c r="H1903" s="37" t="s">
        <v>24</v>
      </c>
      <c r="I1903" s="53" t="s">
        <v>25</v>
      </c>
    </row>
    <row r="1904" spans="1:9" x14ac:dyDescent="0.35">
      <c r="A1904" s="34" t="s">
        <v>3634</v>
      </c>
      <c r="B1904" s="49">
        <v>2019</v>
      </c>
      <c r="C1904" s="24" t="s">
        <v>2196</v>
      </c>
      <c r="D1904" s="49">
        <v>3</v>
      </c>
      <c r="E1904" s="23" t="s">
        <v>2936</v>
      </c>
      <c r="F1904" s="24" t="s">
        <v>4058</v>
      </c>
      <c r="G1904" s="23" t="s">
        <v>2167</v>
      </c>
      <c r="H1904" s="23" t="s">
        <v>179</v>
      </c>
      <c r="I1904" s="52" t="s">
        <v>25</v>
      </c>
    </row>
    <row r="1905" spans="1:9" x14ac:dyDescent="0.35">
      <c r="A1905" s="33" t="s">
        <v>3637</v>
      </c>
      <c r="B1905" s="36">
        <v>2017</v>
      </c>
      <c r="C1905" s="30" t="s">
        <v>2197</v>
      </c>
      <c r="D1905" s="36">
        <v>11</v>
      </c>
      <c r="E1905" s="37" t="s">
        <v>2937</v>
      </c>
      <c r="F1905" s="30" t="s">
        <v>4058</v>
      </c>
      <c r="G1905" s="37" t="s">
        <v>1579</v>
      </c>
      <c r="H1905" s="37" t="s">
        <v>54</v>
      </c>
      <c r="I1905" s="53" t="s">
        <v>25</v>
      </c>
    </row>
    <row r="1906" spans="1:9" x14ac:dyDescent="0.35">
      <c r="A1906" s="34" t="s">
        <v>3634</v>
      </c>
      <c r="B1906" s="49">
        <v>2019</v>
      </c>
      <c r="C1906" s="24" t="s">
        <v>2197</v>
      </c>
      <c r="D1906" s="49">
        <v>14</v>
      </c>
      <c r="E1906" s="23" t="s">
        <v>2942</v>
      </c>
      <c r="F1906" s="24" t="s">
        <v>4058</v>
      </c>
      <c r="G1906" s="23" t="s">
        <v>1120</v>
      </c>
      <c r="H1906" s="23" t="s">
        <v>179</v>
      </c>
      <c r="I1906" s="52" t="s">
        <v>25</v>
      </c>
    </row>
    <row r="1907" spans="1:9" x14ac:dyDescent="0.35">
      <c r="A1907" s="33" t="s">
        <v>3634</v>
      </c>
      <c r="B1907" s="36">
        <v>2016</v>
      </c>
      <c r="C1907" s="30" t="s">
        <v>2196</v>
      </c>
      <c r="D1907" s="36">
        <v>1</v>
      </c>
      <c r="E1907" s="37" t="s">
        <v>2939</v>
      </c>
      <c r="F1907" s="30" t="s">
        <v>4058</v>
      </c>
      <c r="G1907" s="37" t="s">
        <v>1120</v>
      </c>
      <c r="H1907" s="37" t="s">
        <v>179</v>
      </c>
      <c r="I1907" s="53" t="s">
        <v>25</v>
      </c>
    </row>
    <row r="1908" spans="1:9" x14ac:dyDescent="0.35">
      <c r="A1908" s="34" t="s">
        <v>3634</v>
      </c>
      <c r="B1908" s="49">
        <v>2015</v>
      </c>
      <c r="C1908" s="24" t="s">
        <v>2198</v>
      </c>
      <c r="D1908" s="49">
        <v>22</v>
      </c>
      <c r="E1908" s="23" t="s">
        <v>2939</v>
      </c>
      <c r="F1908" s="24" t="s">
        <v>4058</v>
      </c>
      <c r="G1908" s="23" t="s">
        <v>1120</v>
      </c>
      <c r="H1908" s="23" t="s">
        <v>179</v>
      </c>
      <c r="I1908" s="52" t="s">
        <v>25</v>
      </c>
    </row>
    <row r="1909" spans="1:9" x14ac:dyDescent="0.35">
      <c r="A1909" s="33" t="s">
        <v>3634</v>
      </c>
      <c r="B1909" s="36">
        <v>2014</v>
      </c>
      <c r="C1909" s="30" t="s">
        <v>2197</v>
      </c>
      <c r="D1909" s="36">
        <v>9</v>
      </c>
      <c r="E1909" s="29" t="s">
        <v>1119</v>
      </c>
      <c r="F1909" s="30" t="s">
        <v>4058</v>
      </c>
      <c r="G1909" s="29" t="s">
        <v>1120</v>
      </c>
      <c r="H1909" s="29" t="s">
        <v>179</v>
      </c>
      <c r="I1909" s="53" t="s">
        <v>25</v>
      </c>
    </row>
    <row r="1910" spans="1:9" x14ac:dyDescent="0.35">
      <c r="A1910" s="34" t="s">
        <v>3634</v>
      </c>
      <c r="B1910" s="49">
        <v>2012</v>
      </c>
      <c r="C1910" s="24" t="s">
        <v>2198</v>
      </c>
      <c r="D1910" s="49">
        <v>19</v>
      </c>
      <c r="E1910" s="23" t="s">
        <v>2940</v>
      </c>
      <c r="F1910" s="24" t="s">
        <v>4058</v>
      </c>
      <c r="G1910" s="23" t="s">
        <v>1120</v>
      </c>
      <c r="H1910" s="23" t="s">
        <v>179</v>
      </c>
      <c r="I1910" s="52" t="s">
        <v>25</v>
      </c>
    </row>
    <row r="1911" spans="1:9" x14ac:dyDescent="0.35">
      <c r="A1911" s="33" t="s">
        <v>3634</v>
      </c>
      <c r="B1911" s="36">
        <v>2010</v>
      </c>
      <c r="C1911" s="30" t="s">
        <v>2197</v>
      </c>
      <c r="D1911" s="36">
        <v>10</v>
      </c>
      <c r="E1911" s="37" t="s">
        <v>2941</v>
      </c>
      <c r="F1911" s="30" t="s">
        <v>4058</v>
      </c>
      <c r="G1911" s="37" t="s">
        <v>1120</v>
      </c>
      <c r="H1911" s="37" t="s">
        <v>179</v>
      </c>
      <c r="I1911" s="53" t="s">
        <v>25</v>
      </c>
    </row>
    <row r="1912" spans="1:9" x14ac:dyDescent="0.35">
      <c r="A1912" s="34" t="s">
        <v>3634</v>
      </c>
      <c r="B1912" s="49">
        <v>2009</v>
      </c>
      <c r="C1912" s="24" t="s">
        <v>2198</v>
      </c>
      <c r="D1912" s="49">
        <v>17</v>
      </c>
      <c r="E1912" s="23" t="s">
        <v>2941</v>
      </c>
      <c r="F1912" s="24" t="s">
        <v>4058</v>
      </c>
      <c r="G1912" s="23" t="s">
        <v>1120</v>
      </c>
      <c r="H1912" s="23" t="s">
        <v>179</v>
      </c>
      <c r="I1912" s="52" t="s">
        <v>25</v>
      </c>
    </row>
    <row r="1913" spans="1:9" x14ac:dyDescent="0.35">
      <c r="A1913" s="33" t="s">
        <v>3642</v>
      </c>
      <c r="B1913" s="36">
        <v>2019</v>
      </c>
      <c r="C1913" s="30" t="s">
        <v>2198</v>
      </c>
      <c r="D1913" s="36">
        <v>22</v>
      </c>
      <c r="E1913" s="37" t="s">
        <v>2938</v>
      </c>
      <c r="F1913" s="30" t="s">
        <v>4058</v>
      </c>
      <c r="G1913" s="37" t="s">
        <v>1120</v>
      </c>
      <c r="H1913" s="37" t="s">
        <v>179</v>
      </c>
      <c r="I1913" s="53" t="s">
        <v>25</v>
      </c>
    </row>
    <row r="1914" spans="1:9" x14ac:dyDescent="0.35">
      <c r="A1914" s="34" t="s">
        <v>3638</v>
      </c>
      <c r="B1914" s="49">
        <v>2011</v>
      </c>
      <c r="C1914" s="24" t="s">
        <v>2198</v>
      </c>
      <c r="D1914" s="49">
        <v>26</v>
      </c>
      <c r="E1914" s="23" t="s">
        <v>2943</v>
      </c>
      <c r="F1914" s="24" t="s">
        <v>4058</v>
      </c>
      <c r="G1914" s="23" t="s">
        <v>2168</v>
      </c>
      <c r="H1914" s="23" t="s">
        <v>24</v>
      </c>
      <c r="I1914" s="52" t="s">
        <v>25</v>
      </c>
    </row>
    <row r="1915" spans="1:9" x14ac:dyDescent="0.35">
      <c r="A1915" s="33" t="s">
        <v>3640</v>
      </c>
      <c r="B1915" s="36">
        <v>2015</v>
      </c>
      <c r="C1915" s="30" t="s">
        <v>2198</v>
      </c>
      <c r="D1915" s="36">
        <v>27</v>
      </c>
      <c r="E1915" s="37" t="s">
        <v>2944</v>
      </c>
      <c r="F1915" s="30" t="s">
        <v>4058</v>
      </c>
      <c r="G1915" s="37" t="s">
        <v>1584</v>
      </c>
      <c r="H1915" s="37" t="s">
        <v>54</v>
      </c>
      <c r="I1915" s="53" t="s">
        <v>25</v>
      </c>
    </row>
    <row r="1916" spans="1:9" x14ac:dyDescent="0.35">
      <c r="A1916" s="34" t="s">
        <v>3637</v>
      </c>
      <c r="B1916" s="49">
        <v>2020</v>
      </c>
      <c r="C1916" s="24" t="s">
        <v>2198</v>
      </c>
      <c r="D1916" s="49">
        <v>17</v>
      </c>
      <c r="E1916" s="44" t="s">
        <v>212</v>
      </c>
      <c r="F1916" s="24" t="s">
        <v>4058</v>
      </c>
      <c r="G1916" s="44" t="s">
        <v>462</v>
      </c>
      <c r="H1916" s="44" t="s">
        <v>24</v>
      </c>
      <c r="I1916" s="52" t="s">
        <v>25</v>
      </c>
    </row>
    <row r="1917" spans="1:9" x14ac:dyDescent="0.35">
      <c r="A1917" s="33" t="s">
        <v>3636</v>
      </c>
      <c r="B1917" s="36">
        <v>2020</v>
      </c>
      <c r="C1917" s="30" t="s">
        <v>2197</v>
      </c>
      <c r="D1917" s="36">
        <v>11</v>
      </c>
      <c r="E1917" s="37" t="s">
        <v>343</v>
      </c>
      <c r="F1917" s="30" t="s">
        <v>4058</v>
      </c>
      <c r="G1917" s="37" t="s">
        <v>1596</v>
      </c>
      <c r="H1917" s="37" t="s">
        <v>54</v>
      </c>
      <c r="I1917" s="53" t="s">
        <v>25</v>
      </c>
    </row>
    <row r="1918" spans="1:9" x14ac:dyDescent="0.35">
      <c r="A1918" s="34" t="s">
        <v>3642</v>
      </c>
      <c r="B1918" s="49">
        <v>2020</v>
      </c>
      <c r="C1918" s="24" t="s">
        <v>2198</v>
      </c>
      <c r="D1918" s="49">
        <v>26</v>
      </c>
      <c r="E1918" s="23" t="s">
        <v>288</v>
      </c>
      <c r="F1918" s="24" t="s">
        <v>4059</v>
      </c>
      <c r="G1918" s="23" t="s">
        <v>1596</v>
      </c>
      <c r="H1918" s="23" t="s">
        <v>54</v>
      </c>
      <c r="I1918" s="52" t="s">
        <v>25</v>
      </c>
    </row>
    <row r="1919" spans="1:9" x14ac:dyDescent="0.35">
      <c r="A1919" s="33" t="s">
        <v>3642</v>
      </c>
      <c r="B1919" s="36">
        <v>2018</v>
      </c>
      <c r="C1919" s="30" t="s">
        <v>2196</v>
      </c>
      <c r="D1919" s="36">
        <v>3</v>
      </c>
      <c r="E1919" s="42" t="s">
        <v>585</v>
      </c>
      <c r="F1919" s="30" t="s">
        <v>4058</v>
      </c>
      <c r="G1919" s="42" t="s">
        <v>491</v>
      </c>
      <c r="H1919" s="42" t="s">
        <v>48</v>
      </c>
      <c r="I1919" s="53" t="s">
        <v>25</v>
      </c>
    </row>
    <row r="1920" spans="1:9" x14ac:dyDescent="0.35">
      <c r="A1920" s="34" t="s">
        <v>3636</v>
      </c>
      <c r="B1920" s="49">
        <v>2017</v>
      </c>
      <c r="C1920" s="24" t="s">
        <v>2198</v>
      </c>
      <c r="D1920" s="49">
        <v>19</v>
      </c>
      <c r="E1920" s="23" t="s">
        <v>2946</v>
      </c>
      <c r="F1920" s="24" t="s">
        <v>4058</v>
      </c>
      <c r="G1920" s="23" t="s">
        <v>1601</v>
      </c>
      <c r="H1920" s="23" t="s">
        <v>48</v>
      </c>
      <c r="I1920" s="52" t="s">
        <v>25</v>
      </c>
    </row>
    <row r="1921" spans="1:9" x14ac:dyDescent="0.35">
      <c r="A1921" s="38" t="s">
        <v>3642</v>
      </c>
      <c r="B1921" s="39">
        <v>2021</v>
      </c>
      <c r="C1921" s="40" t="s">
        <v>2198</v>
      </c>
      <c r="D1921" s="36">
        <v>18</v>
      </c>
      <c r="E1921" s="41" t="s">
        <v>3928</v>
      </c>
      <c r="F1921" s="30" t="s">
        <v>4058</v>
      </c>
      <c r="G1921" s="42" t="s">
        <v>3726</v>
      </c>
      <c r="H1921" s="42" t="s">
        <v>48</v>
      </c>
      <c r="I1921" s="43" t="s">
        <v>25</v>
      </c>
    </row>
    <row r="1922" spans="1:9" x14ac:dyDescent="0.35">
      <c r="A1922" s="34" t="s">
        <v>3638</v>
      </c>
      <c r="B1922" s="49">
        <v>2020</v>
      </c>
      <c r="C1922" s="24" t="s">
        <v>2197</v>
      </c>
      <c r="D1922" s="49">
        <v>7</v>
      </c>
      <c r="E1922" s="23" t="s">
        <v>47</v>
      </c>
      <c r="F1922" s="24" t="s">
        <v>4058</v>
      </c>
      <c r="G1922" s="23" t="s">
        <v>1601</v>
      </c>
      <c r="H1922" s="23" t="s">
        <v>48</v>
      </c>
      <c r="I1922" s="52" t="s">
        <v>25</v>
      </c>
    </row>
    <row r="1923" spans="1:9" x14ac:dyDescent="0.35">
      <c r="A1923" s="33" t="s">
        <v>3638</v>
      </c>
      <c r="B1923" s="36">
        <v>2019</v>
      </c>
      <c r="C1923" s="30" t="s">
        <v>2198</v>
      </c>
      <c r="D1923" s="36">
        <v>28</v>
      </c>
      <c r="E1923" s="37" t="s">
        <v>47</v>
      </c>
      <c r="F1923" s="30" t="s">
        <v>4058</v>
      </c>
      <c r="G1923" s="37" t="s">
        <v>1601</v>
      </c>
      <c r="H1923" s="37" t="s">
        <v>48</v>
      </c>
      <c r="I1923" s="53" t="s">
        <v>25</v>
      </c>
    </row>
    <row r="1924" spans="1:9" x14ac:dyDescent="0.35">
      <c r="A1924" s="34" t="s">
        <v>3637</v>
      </c>
      <c r="B1924" s="49">
        <v>2015</v>
      </c>
      <c r="C1924" s="24" t="s">
        <v>2196</v>
      </c>
      <c r="D1924" s="49">
        <v>2</v>
      </c>
      <c r="E1924" s="23" t="s">
        <v>2945</v>
      </c>
      <c r="F1924" s="24" t="s">
        <v>4058</v>
      </c>
      <c r="G1924" s="23" t="s">
        <v>1601</v>
      </c>
      <c r="H1924" s="23" t="s">
        <v>48</v>
      </c>
      <c r="I1924" s="52" t="s">
        <v>25</v>
      </c>
    </row>
    <row r="1925" spans="1:9" x14ac:dyDescent="0.35">
      <c r="A1925" s="33" t="s">
        <v>3640</v>
      </c>
      <c r="B1925" s="36">
        <v>2015</v>
      </c>
      <c r="C1925" s="30" t="s">
        <v>2198</v>
      </c>
      <c r="D1925" s="36">
        <v>29</v>
      </c>
      <c r="E1925" s="54" t="s">
        <v>2948</v>
      </c>
      <c r="F1925" s="30" t="s">
        <v>4059</v>
      </c>
      <c r="G1925" s="54" t="s">
        <v>1644</v>
      </c>
      <c r="H1925" s="54" t="s">
        <v>1645</v>
      </c>
      <c r="I1925" s="53" t="s">
        <v>10</v>
      </c>
    </row>
    <row r="1926" spans="1:9" x14ac:dyDescent="0.35">
      <c r="A1926" s="46" t="s">
        <v>3634</v>
      </c>
      <c r="B1926" s="47">
        <v>2021</v>
      </c>
      <c r="C1926" s="48" t="s">
        <v>2198</v>
      </c>
      <c r="D1926" s="49">
        <v>23</v>
      </c>
      <c r="E1926" s="44" t="s">
        <v>3793</v>
      </c>
      <c r="F1926" s="24" t="s">
        <v>4058</v>
      </c>
      <c r="G1926" s="45" t="s">
        <v>648</v>
      </c>
      <c r="H1926" s="45" t="s">
        <v>149</v>
      </c>
      <c r="I1926" s="50" t="s">
        <v>10</v>
      </c>
    </row>
    <row r="1927" spans="1:9" x14ac:dyDescent="0.35">
      <c r="A1927" s="33" t="s">
        <v>3635</v>
      </c>
      <c r="B1927" s="36">
        <v>2018</v>
      </c>
      <c r="C1927" s="30" t="s">
        <v>2198</v>
      </c>
      <c r="D1927" s="36">
        <v>26</v>
      </c>
      <c r="E1927" s="42" t="s">
        <v>647</v>
      </c>
      <c r="F1927" s="30" t="s">
        <v>4059</v>
      </c>
      <c r="G1927" s="42" t="s">
        <v>648</v>
      </c>
      <c r="H1927" s="42" t="s">
        <v>149</v>
      </c>
      <c r="I1927" s="53" t="s">
        <v>10</v>
      </c>
    </row>
    <row r="1928" spans="1:9" x14ac:dyDescent="0.35">
      <c r="A1928" s="34" t="s">
        <v>3639</v>
      </c>
      <c r="B1928" s="49">
        <v>2015</v>
      </c>
      <c r="C1928" s="24" t="s">
        <v>2198</v>
      </c>
      <c r="D1928" s="49">
        <v>16</v>
      </c>
      <c r="E1928" s="45" t="s">
        <v>1460</v>
      </c>
      <c r="F1928" s="24" t="s">
        <v>4058</v>
      </c>
      <c r="G1928" s="45" t="s">
        <v>648</v>
      </c>
      <c r="H1928" s="45" t="s">
        <v>149</v>
      </c>
      <c r="I1928" s="52" t="s">
        <v>10</v>
      </c>
    </row>
    <row r="1929" spans="1:9" x14ac:dyDescent="0.35">
      <c r="A1929" s="33" t="s">
        <v>3634</v>
      </c>
      <c r="B1929" s="36">
        <v>2018</v>
      </c>
      <c r="C1929" s="30" t="s">
        <v>2197</v>
      </c>
      <c r="D1929" s="36">
        <v>7</v>
      </c>
      <c r="E1929" s="42" t="s">
        <v>664</v>
      </c>
      <c r="F1929" s="30" t="s">
        <v>4059</v>
      </c>
      <c r="G1929" s="42" t="s">
        <v>665</v>
      </c>
      <c r="H1929" s="42" t="s">
        <v>532</v>
      </c>
      <c r="I1929" s="53" t="s">
        <v>10</v>
      </c>
    </row>
    <row r="1930" spans="1:9" x14ac:dyDescent="0.35">
      <c r="A1930" s="46" t="s">
        <v>3641</v>
      </c>
      <c r="B1930" s="47">
        <v>2021</v>
      </c>
      <c r="C1930" s="48" t="s">
        <v>2198</v>
      </c>
      <c r="D1930" s="49">
        <v>21</v>
      </c>
      <c r="E1930" s="44" t="s">
        <v>3842</v>
      </c>
      <c r="F1930" s="24" t="s">
        <v>4059</v>
      </c>
      <c r="G1930" s="45" t="s">
        <v>665</v>
      </c>
      <c r="H1930" s="45" t="s">
        <v>532</v>
      </c>
      <c r="I1930" s="50" t="s">
        <v>10</v>
      </c>
    </row>
    <row r="1931" spans="1:9" ht="28" x14ac:dyDescent="0.35">
      <c r="A1931" s="33" t="s">
        <v>3641</v>
      </c>
      <c r="B1931" s="36">
        <v>2019</v>
      </c>
      <c r="C1931" s="30" t="s">
        <v>2196</v>
      </c>
      <c r="D1931" s="36">
        <v>5</v>
      </c>
      <c r="E1931" s="37" t="s">
        <v>2949</v>
      </c>
      <c r="F1931" s="30" t="s">
        <v>4059</v>
      </c>
      <c r="G1931" s="37" t="s">
        <v>665</v>
      </c>
      <c r="H1931" s="37" t="s">
        <v>532</v>
      </c>
      <c r="I1931" s="53" t="s">
        <v>10</v>
      </c>
    </row>
    <row r="1932" spans="1:9" x14ac:dyDescent="0.35">
      <c r="A1932" s="34" t="s">
        <v>3635</v>
      </c>
      <c r="B1932" s="49">
        <v>2010</v>
      </c>
      <c r="C1932" s="24" t="s">
        <v>2197</v>
      </c>
      <c r="D1932" s="49">
        <v>13</v>
      </c>
      <c r="E1932" s="45" t="s">
        <v>2950</v>
      </c>
      <c r="F1932" s="24" t="s">
        <v>4058</v>
      </c>
      <c r="G1932" s="45" t="s">
        <v>2142</v>
      </c>
      <c r="H1932" s="45" t="s">
        <v>312</v>
      </c>
      <c r="I1932" s="52" t="s">
        <v>10</v>
      </c>
    </row>
    <row r="1933" spans="1:9" x14ac:dyDescent="0.35">
      <c r="A1933" s="33" t="s">
        <v>3636</v>
      </c>
      <c r="B1933" s="36">
        <v>2011</v>
      </c>
      <c r="C1933" s="30" t="s">
        <v>2197</v>
      </c>
      <c r="D1933" s="36">
        <v>9</v>
      </c>
      <c r="E1933" s="37" t="s">
        <v>2951</v>
      </c>
      <c r="F1933" s="30" t="s">
        <v>4058</v>
      </c>
      <c r="G1933" s="37" t="s">
        <v>1648</v>
      </c>
      <c r="H1933" s="37" t="s">
        <v>1322</v>
      </c>
      <c r="I1933" s="53" t="s">
        <v>10</v>
      </c>
    </row>
    <row r="1934" spans="1:9" x14ac:dyDescent="0.35">
      <c r="A1934" s="34" t="s">
        <v>3642</v>
      </c>
      <c r="B1934" s="49">
        <v>2015</v>
      </c>
      <c r="C1934" s="24" t="s">
        <v>2196</v>
      </c>
      <c r="D1934" s="49">
        <v>4</v>
      </c>
      <c r="E1934" s="32" t="s">
        <v>851</v>
      </c>
      <c r="F1934" s="24" t="s">
        <v>4058</v>
      </c>
      <c r="G1934" s="32" t="s">
        <v>852</v>
      </c>
      <c r="H1934" s="32" t="s">
        <v>72</v>
      </c>
      <c r="I1934" s="52" t="s">
        <v>10</v>
      </c>
    </row>
    <row r="1935" spans="1:9" x14ac:dyDescent="0.35">
      <c r="A1935" s="33" t="s">
        <v>3642</v>
      </c>
      <c r="B1935" s="36">
        <v>2014</v>
      </c>
      <c r="C1935" s="30" t="s">
        <v>2198</v>
      </c>
      <c r="D1935" s="36">
        <v>26</v>
      </c>
      <c r="E1935" s="29" t="s">
        <v>851</v>
      </c>
      <c r="F1935" s="30" t="s">
        <v>4058</v>
      </c>
      <c r="G1935" s="29" t="s">
        <v>852</v>
      </c>
      <c r="H1935" s="29" t="s">
        <v>72</v>
      </c>
      <c r="I1935" s="53" t="s">
        <v>10</v>
      </c>
    </row>
    <row r="1936" spans="1:9" x14ac:dyDescent="0.35">
      <c r="A1936" s="34" t="s">
        <v>3639</v>
      </c>
      <c r="B1936" s="49">
        <v>2020</v>
      </c>
      <c r="C1936" s="24" t="s">
        <v>2197</v>
      </c>
      <c r="D1936" s="49">
        <v>11</v>
      </c>
      <c r="E1936" s="44" t="s">
        <v>307</v>
      </c>
      <c r="F1936" s="24" t="s">
        <v>4058</v>
      </c>
      <c r="G1936" s="44" t="s">
        <v>1649</v>
      </c>
      <c r="H1936" s="44" t="s">
        <v>308</v>
      </c>
      <c r="I1936" s="52" t="s">
        <v>10</v>
      </c>
    </row>
    <row r="1937" spans="1:9" x14ac:dyDescent="0.35">
      <c r="A1937" s="33" t="s">
        <v>3638</v>
      </c>
      <c r="B1937" s="36">
        <v>2012</v>
      </c>
      <c r="C1937" s="30" t="s">
        <v>2197</v>
      </c>
      <c r="D1937" s="36">
        <v>12</v>
      </c>
      <c r="E1937" s="37" t="s">
        <v>1186</v>
      </c>
      <c r="F1937" s="30" t="s">
        <v>4058</v>
      </c>
      <c r="G1937" s="37" t="s">
        <v>1496</v>
      </c>
      <c r="H1937" s="37" t="s">
        <v>34</v>
      </c>
      <c r="I1937" s="53" t="s">
        <v>10</v>
      </c>
    </row>
    <row r="1938" spans="1:9" x14ac:dyDescent="0.35">
      <c r="A1938" s="34" t="s">
        <v>3635</v>
      </c>
      <c r="B1938" s="49">
        <v>2015</v>
      </c>
      <c r="C1938" s="24" t="s">
        <v>2196</v>
      </c>
      <c r="D1938" s="49">
        <v>3</v>
      </c>
      <c r="E1938" s="23" t="s">
        <v>2952</v>
      </c>
      <c r="F1938" s="24" t="s">
        <v>4058</v>
      </c>
      <c r="G1938" s="23" t="s">
        <v>1497</v>
      </c>
      <c r="H1938" s="23" t="s">
        <v>308</v>
      </c>
      <c r="I1938" s="52" t="s">
        <v>10</v>
      </c>
    </row>
    <row r="1939" spans="1:9" x14ac:dyDescent="0.35">
      <c r="A1939" s="33" t="s">
        <v>3638</v>
      </c>
      <c r="B1939" s="36">
        <v>2013</v>
      </c>
      <c r="C1939" s="30" t="s">
        <v>2196</v>
      </c>
      <c r="D1939" s="36">
        <v>5</v>
      </c>
      <c r="E1939" s="35" t="s">
        <v>1186</v>
      </c>
      <c r="F1939" s="30" t="s">
        <v>4058</v>
      </c>
      <c r="G1939" s="35" t="s">
        <v>1187</v>
      </c>
      <c r="H1939" s="35" t="s">
        <v>308</v>
      </c>
      <c r="I1939" s="53" t="s">
        <v>10</v>
      </c>
    </row>
    <row r="1940" spans="1:9" x14ac:dyDescent="0.35">
      <c r="A1940" s="34" t="s">
        <v>3636</v>
      </c>
      <c r="B1940" s="49">
        <v>2015</v>
      </c>
      <c r="C1940" s="24" t="s">
        <v>2197</v>
      </c>
      <c r="D1940" s="49">
        <v>7</v>
      </c>
      <c r="E1940" s="23" t="s">
        <v>2957</v>
      </c>
      <c r="F1940" s="24" t="s">
        <v>4058</v>
      </c>
      <c r="G1940" s="23" t="s">
        <v>1498</v>
      </c>
      <c r="H1940" s="23" t="s">
        <v>81</v>
      </c>
      <c r="I1940" s="52" t="s">
        <v>10</v>
      </c>
    </row>
    <row r="1941" spans="1:9" x14ac:dyDescent="0.35">
      <c r="A1941" s="33" t="s">
        <v>3636</v>
      </c>
      <c r="B1941" s="36">
        <v>2013</v>
      </c>
      <c r="C1941" s="30" t="s">
        <v>2197</v>
      </c>
      <c r="D1941" s="36">
        <v>9</v>
      </c>
      <c r="E1941" s="29" t="s">
        <v>1188</v>
      </c>
      <c r="F1941" s="30" t="s">
        <v>4058</v>
      </c>
      <c r="G1941" s="29" t="s">
        <v>855</v>
      </c>
      <c r="H1941" s="29" t="s">
        <v>81</v>
      </c>
      <c r="I1941" s="53" t="s">
        <v>10</v>
      </c>
    </row>
    <row r="1942" spans="1:9" x14ac:dyDescent="0.35">
      <c r="A1942" s="34" t="s">
        <v>3642</v>
      </c>
      <c r="B1942" s="49">
        <v>2015</v>
      </c>
      <c r="C1942" s="24" t="s">
        <v>2198</v>
      </c>
      <c r="D1942" s="49">
        <v>29</v>
      </c>
      <c r="E1942" s="23" t="s">
        <v>2956</v>
      </c>
      <c r="F1942" s="24" t="s">
        <v>4058</v>
      </c>
      <c r="G1942" s="23" t="s">
        <v>1498</v>
      </c>
      <c r="H1942" s="23" t="s">
        <v>81</v>
      </c>
      <c r="I1942" s="52" t="s">
        <v>10</v>
      </c>
    </row>
    <row r="1943" spans="1:9" x14ac:dyDescent="0.35">
      <c r="A1943" s="33" t="s">
        <v>3642</v>
      </c>
      <c r="B1943" s="36">
        <v>2015</v>
      </c>
      <c r="C1943" s="30" t="s">
        <v>2196</v>
      </c>
      <c r="D1943" s="36">
        <v>3</v>
      </c>
      <c r="E1943" s="37" t="s">
        <v>2955</v>
      </c>
      <c r="F1943" s="30" t="s">
        <v>4058</v>
      </c>
      <c r="G1943" s="37" t="s">
        <v>1498</v>
      </c>
      <c r="H1943" s="37" t="s">
        <v>81</v>
      </c>
      <c r="I1943" s="53" t="s">
        <v>10</v>
      </c>
    </row>
    <row r="1944" spans="1:9" x14ac:dyDescent="0.35">
      <c r="A1944" s="34" t="s">
        <v>3642</v>
      </c>
      <c r="B1944" s="49">
        <v>2014</v>
      </c>
      <c r="C1944" s="24" t="s">
        <v>2198</v>
      </c>
      <c r="D1944" s="49">
        <v>16</v>
      </c>
      <c r="E1944" s="32" t="s">
        <v>854</v>
      </c>
      <c r="F1944" s="24" t="s">
        <v>4058</v>
      </c>
      <c r="G1944" s="32" t="s">
        <v>855</v>
      </c>
      <c r="H1944" s="32" t="s">
        <v>81</v>
      </c>
      <c r="I1944" s="52" t="s">
        <v>10</v>
      </c>
    </row>
    <row r="1945" spans="1:9" x14ac:dyDescent="0.35">
      <c r="A1945" s="33" t="s">
        <v>3638</v>
      </c>
      <c r="B1945" s="36">
        <v>2017</v>
      </c>
      <c r="C1945" s="30" t="s">
        <v>2198</v>
      </c>
      <c r="D1945" s="36">
        <v>25</v>
      </c>
      <c r="E1945" s="37" t="s">
        <v>2953</v>
      </c>
      <c r="F1945" s="30" t="s">
        <v>4058</v>
      </c>
      <c r="G1945" s="37" t="s">
        <v>855</v>
      </c>
      <c r="H1945" s="37" t="s">
        <v>81</v>
      </c>
      <c r="I1945" s="53" t="s">
        <v>10</v>
      </c>
    </row>
    <row r="1946" spans="1:9" x14ac:dyDescent="0.35">
      <c r="A1946" s="34" t="s">
        <v>3638</v>
      </c>
      <c r="B1946" s="49">
        <v>2016</v>
      </c>
      <c r="C1946" s="24" t="s">
        <v>2198</v>
      </c>
      <c r="D1946" s="49">
        <v>30</v>
      </c>
      <c r="E1946" s="23" t="s">
        <v>2953</v>
      </c>
      <c r="F1946" s="24" t="s">
        <v>4058</v>
      </c>
      <c r="G1946" s="23" t="s">
        <v>855</v>
      </c>
      <c r="H1946" s="23" t="s">
        <v>81</v>
      </c>
      <c r="I1946" s="52" t="s">
        <v>10</v>
      </c>
    </row>
    <row r="1947" spans="1:9" x14ac:dyDescent="0.35">
      <c r="A1947" s="33" t="s">
        <v>3638</v>
      </c>
      <c r="B1947" s="36">
        <v>2015</v>
      </c>
      <c r="C1947" s="30" t="s">
        <v>2198</v>
      </c>
      <c r="D1947" s="36">
        <v>17</v>
      </c>
      <c r="E1947" s="37" t="s">
        <v>2954</v>
      </c>
      <c r="F1947" s="30" t="s">
        <v>4058</v>
      </c>
      <c r="G1947" s="37" t="s">
        <v>1498</v>
      </c>
      <c r="H1947" s="37" t="s">
        <v>81</v>
      </c>
      <c r="I1947" s="53" t="s">
        <v>10</v>
      </c>
    </row>
    <row r="1948" spans="1:9" x14ac:dyDescent="0.35">
      <c r="A1948" s="34" t="s">
        <v>3635</v>
      </c>
      <c r="B1948" s="49">
        <v>2018</v>
      </c>
      <c r="C1948" s="24" t="s">
        <v>2198</v>
      </c>
      <c r="D1948" s="49">
        <v>25</v>
      </c>
      <c r="E1948" s="45" t="s">
        <v>645</v>
      </c>
      <c r="F1948" s="24" t="s">
        <v>4059</v>
      </c>
      <c r="G1948" s="45" t="s">
        <v>646</v>
      </c>
      <c r="H1948" s="45" t="s">
        <v>81</v>
      </c>
      <c r="I1948" s="52" t="s">
        <v>10</v>
      </c>
    </row>
    <row r="1949" spans="1:9" x14ac:dyDescent="0.35">
      <c r="A1949" s="33" t="s">
        <v>3635</v>
      </c>
      <c r="B1949" s="36">
        <v>2017</v>
      </c>
      <c r="C1949" s="30" t="s">
        <v>2198</v>
      </c>
      <c r="D1949" s="36">
        <v>30</v>
      </c>
      <c r="E1949" s="42" t="s">
        <v>645</v>
      </c>
      <c r="F1949" s="30" t="s">
        <v>4059</v>
      </c>
      <c r="G1949" s="37" t="s">
        <v>646</v>
      </c>
      <c r="H1949" s="37" t="s">
        <v>81</v>
      </c>
      <c r="I1949" s="53" t="s">
        <v>10</v>
      </c>
    </row>
    <row r="1950" spans="1:9" x14ac:dyDescent="0.35">
      <c r="A1950" s="34" t="s">
        <v>3636</v>
      </c>
      <c r="B1950" s="49">
        <v>2014</v>
      </c>
      <c r="C1950" s="24" t="s">
        <v>2197</v>
      </c>
      <c r="D1950" s="49">
        <v>12</v>
      </c>
      <c r="E1950" s="23" t="s">
        <v>870</v>
      </c>
      <c r="F1950" s="24" t="s">
        <v>4058</v>
      </c>
      <c r="G1950" s="23" t="s">
        <v>646</v>
      </c>
      <c r="H1950" s="23" t="s">
        <v>81</v>
      </c>
      <c r="I1950" s="52" t="s">
        <v>10</v>
      </c>
    </row>
    <row r="1951" spans="1:9" x14ac:dyDescent="0.35">
      <c r="A1951" s="33" t="s">
        <v>3636</v>
      </c>
      <c r="B1951" s="36">
        <v>2013</v>
      </c>
      <c r="C1951" s="30" t="s">
        <v>2198</v>
      </c>
      <c r="D1951" s="36">
        <v>26</v>
      </c>
      <c r="E1951" s="37" t="s">
        <v>1201</v>
      </c>
      <c r="F1951" s="30" t="s">
        <v>4058</v>
      </c>
      <c r="G1951" s="37" t="s">
        <v>646</v>
      </c>
      <c r="H1951" s="37" t="s">
        <v>81</v>
      </c>
      <c r="I1951" s="53" t="s">
        <v>10</v>
      </c>
    </row>
    <row r="1952" spans="1:9" x14ac:dyDescent="0.35">
      <c r="A1952" s="34" t="s">
        <v>3642</v>
      </c>
      <c r="B1952" s="49">
        <v>2018</v>
      </c>
      <c r="C1952" s="24" t="s">
        <v>2197</v>
      </c>
      <c r="D1952" s="49">
        <v>13</v>
      </c>
      <c r="E1952" s="23" t="s">
        <v>596</v>
      </c>
      <c r="F1952" s="24" t="s">
        <v>4058</v>
      </c>
      <c r="G1952" s="23" t="s">
        <v>646</v>
      </c>
      <c r="H1952" s="23" t="s">
        <v>81</v>
      </c>
      <c r="I1952" s="52" t="s">
        <v>10</v>
      </c>
    </row>
    <row r="1953" spans="1:9" x14ac:dyDescent="0.35">
      <c r="A1953" s="33" t="s">
        <v>3642</v>
      </c>
      <c r="B1953" s="36">
        <v>2015</v>
      </c>
      <c r="C1953" s="30" t="s">
        <v>2198</v>
      </c>
      <c r="D1953" s="36">
        <v>26</v>
      </c>
      <c r="E1953" s="37" t="s">
        <v>2960</v>
      </c>
      <c r="F1953" s="30" t="s">
        <v>4058</v>
      </c>
      <c r="G1953" s="37" t="s">
        <v>1499</v>
      </c>
      <c r="H1953" s="37" t="s">
        <v>81</v>
      </c>
      <c r="I1953" s="53" t="s">
        <v>10</v>
      </c>
    </row>
    <row r="1954" spans="1:9" x14ac:dyDescent="0.35">
      <c r="A1954" s="34" t="s">
        <v>3638</v>
      </c>
      <c r="B1954" s="49">
        <v>2016</v>
      </c>
      <c r="C1954" s="24" t="s">
        <v>2198</v>
      </c>
      <c r="D1954" s="49">
        <v>17</v>
      </c>
      <c r="E1954" s="23" t="s">
        <v>2959</v>
      </c>
      <c r="F1954" s="24" t="s">
        <v>4058</v>
      </c>
      <c r="G1954" s="23" t="s">
        <v>646</v>
      </c>
      <c r="H1954" s="23" t="s">
        <v>81</v>
      </c>
      <c r="I1954" s="52" t="s">
        <v>10</v>
      </c>
    </row>
    <row r="1955" spans="1:9" x14ac:dyDescent="0.35">
      <c r="A1955" s="33" t="s">
        <v>3638</v>
      </c>
      <c r="B1955" s="36">
        <v>2013</v>
      </c>
      <c r="C1955" s="30" t="s">
        <v>2198</v>
      </c>
      <c r="D1955" s="36">
        <v>17</v>
      </c>
      <c r="E1955" s="37" t="s">
        <v>1200</v>
      </c>
      <c r="F1955" s="30" t="s">
        <v>4058</v>
      </c>
      <c r="G1955" s="37" t="s">
        <v>646</v>
      </c>
      <c r="H1955" s="37" t="s">
        <v>81</v>
      </c>
      <c r="I1955" s="53" t="s">
        <v>10</v>
      </c>
    </row>
    <row r="1956" spans="1:9" x14ac:dyDescent="0.35">
      <c r="A1956" s="34" t="s">
        <v>3637</v>
      </c>
      <c r="B1956" s="49">
        <v>2015</v>
      </c>
      <c r="C1956" s="24" t="s">
        <v>2198</v>
      </c>
      <c r="D1956" s="49">
        <v>28</v>
      </c>
      <c r="E1956" s="23" t="s">
        <v>2961</v>
      </c>
      <c r="F1956" s="24" t="s">
        <v>4058</v>
      </c>
      <c r="G1956" s="23" t="s">
        <v>1499</v>
      </c>
      <c r="H1956" s="23" t="s">
        <v>81</v>
      </c>
      <c r="I1956" s="52" t="s">
        <v>10</v>
      </c>
    </row>
    <row r="1957" spans="1:9" x14ac:dyDescent="0.35">
      <c r="A1957" s="33" t="s">
        <v>3637</v>
      </c>
      <c r="B1957" s="36">
        <v>2011</v>
      </c>
      <c r="C1957" s="30" t="s">
        <v>2197</v>
      </c>
      <c r="D1957" s="36">
        <v>12</v>
      </c>
      <c r="E1957" s="42" t="s">
        <v>2958</v>
      </c>
      <c r="F1957" s="30" t="s">
        <v>4058</v>
      </c>
      <c r="G1957" s="42" t="s">
        <v>646</v>
      </c>
      <c r="H1957" s="42" t="s">
        <v>81</v>
      </c>
      <c r="I1957" s="53" t="s">
        <v>10</v>
      </c>
    </row>
    <row r="1958" spans="1:9" x14ac:dyDescent="0.35">
      <c r="A1958" s="34" t="s">
        <v>3639</v>
      </c>
      <c r="B1958" s="49">
        <v>2012</v>
      </c>
      <c r="C1958" s="24" t="s">
        <v>2198</v>
      </c>
      <c r="D1958" s="49">
        <v>22</v>
      </c>
      <c r="E1958" s="23" t="s">
        <v>2962</v>
      </c>
      <c r="F1958" s="24" t="s">
        <v>4058</v>
      </c>
      <c r="G1958" s="23" t="s">
        <v>1505</v>
      </c>
      <c r="H1958" s="23" t="s">
        <v>1068</v>
      </c>
      <c r="I1958" s="52" t="s">
        <v>10</v>
      </c>
    </row>
    <row r="1959" spans="1:9" x14ac:dyDescent="0.35">
      <c r="A1959" s="33" t="s">
        <v>3641</v>
      </c>
      <c r="B1959" s="36">
        <v>2018</v>
      </c>
      <c r="C1959" s="30" t="s">
        <v>2196</v>
      </c>
      <c r="D1959" s="36">
        <v>3</v>
      </c>
      <c r="E1959" s="42" t="s">
        <v>696</v>
      </c>
      <c r="F1959" s="30" t="s">
        <v>4058</v>
      </c>
      <c r="G1959" s="42" t="s">
        <v>697</v>
      </c>
      <c r="H1959" s="42" t="s">
        <v>81</v>
      </c>
      <c r="I1959" s="53" t="s">
        <v>10</v>
      </c>
    </row>
    <row r="1960" spans="1:9" x14ac:dyDescent="0.35">
      <c r="A1960" s="46" t="s">
        <v>3634</v>
      </c>
      <c r="B1960" s="47">
        <v>2021</v>
      </c>
      <c r="C1960" s="48" t="s">
        <v>2198</v>
      </c>
      <c r="D1960" s="49">
        <v>29</v>
      </c>
      <c r="E1960" s="44" t="s">
        <v>3799</v>
      </c>
      <c r="F1960" s="24" t="s">
        <v>4058</v>
      </c>
      <c r="G1960" s="45" t="s">
        <v>446</v>
      </c>
      <c r="H1960" s="45" t="s">
        <v>206</v>
      </c>
      <c r="I1960" s="50" t="s">
        <v>10</v>
      </c>
    </row>
    <row r="1961" spans="1:9" x14ac:dyDescent="0.35">
      <c r="A1961" s="38" t="s">
        <v>3635</v>
      </c>
      <c r="B1961" s="39">
        <v>2021</v>
      </c>
      <c r="C1961" s="40" t="s">
        <v>2198</v>
      </c>
      <c r="D1961" s="36">
        <v>19</v>
      </c>
      <c r="E1961" s="41" t="s">
        <v>3814</v>
      </c>
      <c r="F1961" s="30" t="s">
        <v>4058</v>
      </c>
      <c r="G1961" s="42" t="s">
        <v>446</v>
      </c>
      <c r="H1961" s="42" t="s">
        <v>206</v>
      </c>
      <c r="I1961" s="43" t="s">
        <v>10</v>
      </c>
    </row>
    <row r="1962" spans="1:9" x14ac:dyDescent="0.35">
      <c r="A1962" s="46" t="s">
        <v>3639</v>
      </c>
      <c r="B1962" s="47">
        <v>2021</v>
      </c>
      <c r="C1962" s="48" t="s">
        <v>2198</v>
      </c>
      <c r="D1962" s="49">
        <v>20</v>
      </c>
      <c r="E1962" s="44" t="s">
        <v>3956</v>
      </c>
      <c r="F1962" s="24" t="s">
        <v>4058</v>
      </c>
      <c r="G1962" s="45" t="s">
        <v>446</v>
      </c>
      <c r="H1962" s="45" t="s">
        <v>206</v>
      </c>
      <c r="I1962" s="50" t="s">
        <v>10</v>
      </c>
    </row>
    <row r="1963" spans="1:9" x14ac:dyDescent="0.35">
      <c r="A1963" s="33" t="s">
        <v>3637</v>
      </c>
      <c r="B1963" s="36">
        <v>2020</v>
      </c>
      <c r="C1963" s="30" t="s">
        <v>2197</v>
      </c>
      <c r="D1963" s="36">
        <v>12</v>
      </c>
      <c r="E1963" s="41" t="s">
        <v>205</v>
      </c>
      <c r="F1963" s="30" t="s">
        <v>4058</v>
      </c>
      <c r="G1963" s="41" t="s">
        <v>446</v>
      </c>
      <c r="H1963" s="41" t="s">
        <v>206</v>
      </c>
      <c r="I1963" s="53" t="s">
        <v>10</v>
      </c>
    </row>
    <row r="1964" spans="1:9" x14ac:dyDescent="0.35">
      <c r="A1964" s="34" t="s">
        <v>3642</v>
      </c>
      <c r="B1964" s="49">
        <v>2009</v>
      </c>
      <c r="C1964" s="24" t="s">
        <v>2196</v>
      </c>
      <c r="D1964" s="49">
        <v>3</v>
      </c>
      <c r="E1964" s="45" t="s">
        <v>1709</v>
      </c>
      <c r="F1964" s="24" t="s">
        <v>4058</v>
      </c>
      <c r="G1964" s="45" t="s">
        <v>1219</v>
      </c>
      <c r="H1964" s="45" t="s">
        <v>34</v>
      </c>
      <c r="I1964" s="52" t="s">
        <v>10</v>
      </c>
    </row>
    <row r="1965" spans="1:9" x14ac:dyDescent="0.35">
      <c r="A1965" s="38" t="s">
        <v>3638</v>
      </c>
      <c r="B1965" s="39">
        <v>2021</v>
      </c>
      <c r="C1965" s="40" t="s">
        <v>2198</v>
      </c>
      <c r="D1965" s="36">
        <v>16</v>
      </c>
      <c r="E1965" s="41" t="s">
        <v>4009</v>
      </c>
      <c r="F1965" s="30" t="s">
        <v>4059</v>
      </c>
      <c r="G1965" s="42" t="s">
        <v>1219</v>
      </c>
      <c r="H1965" s="42" t="s">
        <v>34</v>
      </c>
      <c r="I1965" s="43" t="s">
        <v>10</v>
      </c>
    </row>
    <row r="1966" spans="1:9" x14ac:dyDescent="0.35">
      <c r="A1966" s="34" t="s">
        <v>3638</v>
      </c>
      <c r="B1966" s="49">
        <v>2009</v>
      </c>
      <c r="C1966" s="24" t="s">
        <v>2198</v>
      </c>
      <c r="D1966" s="49">
        <v>24</v>
      </c>
      <c r="E1966" s="45" t="s">
        <v>3662</v>
      </c>
      <c r="F1966" s="24" t="s">
        <v>4059</v>
      </c>
      <c r="G1966" s="45" t="s">
        <v>1219</v>
      </c>
      <c r="H1966" s="45" t="s">
        <v>34</v>
      </c>
      <c r="I1966" s="52" t="s">
        <v>10</v>
      </c>
    </row>
    <row r="1967" spans="1:9" x14ac:dyDescent="0.35">
      <c r="A1967" s="33" t="s">
        <v>3637</v>
      </c>
      <c r="B1967" s="36">
        <v>2013</v>
      </c>
      <c r="C1967" s="30" t="s">
        <v>2198</v>
      </c>
      <c r="D1967" s="36">
        <v>16</v>
      </c>
      <c r="E1967" s="42" t="s">
        <v>1218</v>
      </c>
      <c r="F1967" s="30" t="s">
        <v>4058</v>
      </c>
      <c r="G1967" s="42" t="s">
        <v>1219</v>
      </c>
      <c r="H1967" s="42" t="s">
        <v>34</v>
      </c>
      <c r="I1967" s="53" t="s">
        <v>10</v>
      </c>
    </row>
    <row r="1968" spans="1:9" x14ac:dyDescent="0.35">
      <c r="A1968" s="34" t="s">
        <v>3637</v>
      </c>
      <c r="B1968" s="49">
        <v>2011</v>
      </c>
      <c r="C1968" s="24" t="s">
        <v>2198</v>
      </c>
      <c r="D1968" s="49">
        <v>16</v>
      </c>
      <c r="E1968" s="45" t="s">
        <v>2963</v>
      </c>
      <c r="F1968" s="24" t="s">
        <v>4058</v>
      </c>
      <c r="G1968" s="45" t="s">
        <v>1219</v>
      </c>
      <c r="H1968" s="45" t="s">
        <v>34</v>
      </c>
      <c r="I1968" s="52" t="s">
        <v>10</v>
      </c>
    </row>
    <row r="1969" spans="1:9" x14ac:dyDescent="0.35">
      <c r="A1969" s="33" t="s">
        <v>3637</v>
      </c>
      <c r="B1969" s="36">
        <v>2010</v>
      </c>
      <c r="C1969" s="30" t="s">
        <v>2197</v>
      </c>
      <c r="D1969" s="36">
        <v>12</v>
      </c>
      <c r="E1969" s="42" t="s">
        <v>2964</v>
      </c>
      <c r="F1969" s="30" t="s">
        <v>4058</v>
      </c>
      <c r="G1969" s="42" t="s">
        <v>1219</v>
      </c>
      <c r="H1969" s="42" t="s">
        <v>34</v>
      </c>
      <c r="I1969" s="53" t="s">
        <v>10</v>
      </c>
    </row>
    <row r="1970" spans="1:9" x14ac:dyDescent="0.35">
      <c r="A1970" s="34" t="s">
        <v>3636</v>
      </c>
      <c r="B1970" s="49">
        <v>2020</v>
      </c>
      <c r="C1970" s="24" t="s">
        <v>2197</v>
      </c>
      <c r="D1970" s="49">
        <v>8</v>
      </c>
      <c r="E1970" s="44" t="s">
        <v>340</v>
      </c>
      <c r="F1970" s="24" t="s">
        <v>4058</v>
      </c>
      <c r="G1970" s="44" t="s">
        <v>453</v>
      </c>
      <c r="H1970" s="44" t="s">
        <v>304</v>
      </c>
      <c r="I1970" s="52" t="s">
        <v>10</v>
      </c>
    </row>
    <row r="1971" spans="1:9" x14ac:dyDescent="0.35">
      <c r="A1971" s="38" t="s">
        <v>3634</v>
      </c>
      <c r="B1971" s="39">
        <v>2021</v>
      </c>
      <c r="C1971" s="40" t="s">
        <v>2196</v>
      </c>
      <c r="D1971" s="36">
        <v>5</v>
      </c>
      <c r="E1971" s="41" t="s">
        <v>3775</v>
      </c>
      <c r="F1971" s="30" t="s">
        <v>4058</v>
      </c>
      <c r="G1971" s="42" t="s">
        <v>483</v>
      </c>
      <c r="H1971" s="42" t="s">
        <v>81</v>
      </c>
      <c r="I1971" s="43" t="s">
        <v>10</v>
      </c>
    </row>
    <row r="1972" spans="1:9" x14ac:dyDescent="0.35">
      <c r="A1972" s="34" t="s">
        <v>3634</v>
      </c>
      <c r="B1972" s="49">
        <v>2020</v>
      </c>
      <c r="C1972" s="24" t="s">
        <v>2196</v>
      </c>
      <c r="D1972" s="49">
        <v>4</v>
      </c>
      <c r="E1972" s="23" t="s">
        <v>80</v>
      </c>
      <c r="F1972" s="24" t="s">
        <v>4058</v>
      </c>
      <c r="G1972" s="23" t="s">
        <v>483</v>
      </c>
      <c r="H1972" s="23" t="s">
        <v>81</v>
      </c>
      <c r="I1972" s="52" t="s">
        <v>10</v>
      </c>
    </row>
    <row r="1973" spans="1:9" x14ac:dyDescent="0.35">
      <c r="A1973" s="33" t="s">
        <v>3634</v>
      </c>
      <c r="B1973" s="36">
        <v>2019</v>
      </c>
      <c r="C1973" s="30" t="s">
        <v>2198</v>
      </c>
      <c r="D1973" s="36">
        <v>19</v>
      </c>
      <c r="E1973" s="37" t="s">
        <v>2971</v>
      </c>
      <c r="F1973" s="30" t="s">
        <v>4058</v>
      </c>
      <c r="G1973" s="37" t="s">
        <v>483</v>
      </c>
      <c r="H1973" s="37" t="s">
        <v>81</v>
      </c>
      <c r="I1973" s="53" t="s">
        <v>10</v>
      </c>
    </row>
    <row r="1974" spans="1:9" x14ac:dyDescent="0.35">
      <c r="A1974" s="34" t="s">
        <v>3634</v>
      </c>
      <c r="B1974" s="49">
        <v>2017</v>
      </c>
      <c r="C1974" s="24" t="s">
        <v>2198</v>
      </c>
      <c r="D1974" s="49">
        <v>30</v>
      </c>
      <c r="E1974" s="23" t="s">
        <v>2970</v>
      </c>
      <c r="F1974" s="24" t="s">
        <v>4059</v>
      </c>
      <c r="G1974" s="23" t="s">
        <v>483</v>
      </c>
      <c r="H1974" s="23" t="s">
        <v>81</v>
      </c>
      <c r="I1974" s="52" t="s">
        <v>10</v>
      </c>
    </row>
    <row r="1975" spans="1:9" x14ac:dyDescent="0.35">
      <c r="A1975" s="33" t="s">
        <v>3634</v>
      </c>
      <c r="B1975" s="36">
        <v>2016</v>
      </c>
      <c r="C1975" s="30" t="s">
        <v>2198</v>
      </c>
      <c r="D1975" s="36">
        <v>19</v>
      </c>
      <c r="E1975" s="29" t="s">
        <v>2988</v>
      </c>
      <c r="F1975" s="30" t="s">
        <v>4058</v>
      </c>
      <c r="G1975" s="29" t="s">
        <v>483</v>
      </c>
      <c r="H1975" s="29" t="s">
        <v>81</v>
      </c>
      <c r="I1975" s="53" t="s">
        <v>10</v>
      </c>
    </row>
    <row r="1976" spans="1:9" x14ac:dyDescent="0.35">
      <c r="A1976" s="34" t="s">
        <v>3634</v>
      </c>
      <c r="B1976" s="49">
        <v>2015</v>
      </c>
      <c r="C1976" s="24" t="s">
        <v>2197</v>
      </c>
      <c r="D1976" s="49">
        <v>10</v>
      </c>
      <c r="E1976" s="32" t="s">
        <v>2979</v>
      </c>
      <c r="F1976" s="24" t="s">
        <v>4059</v>
      </c>
      <c r="G1976" s="32" t="s">
        <v>483</v>
      </c>
      <c r="H1976" s="32" t="s">
        <v>81</v>
      </c>
      <c r="I1976" s="52" t="s">
        <v>10</v>
      </c>
    </row>
    <row r="1977" spans="1:9" x14ac:dyDescent="0.35">
      <c r="A1977" s="33" t="s">
        <v>3634</v>
      </c>
      <c r="B1977" s="36">
        <v>2014</v>
      </c>
      <c r="C1977" s="30" t="s">
        <v>2198</v>
      </c>
      <c r="D1977" s="36">
        <v>19</v>
      </c>
      <c r="E1977" s="29" t="s">
        <v>904</v>
      </c>
      <c r="F1977" s="30" t="s">
        <v>4058</v>
      </c>
      <c r="G1977" s="29" t="s">
        <v>483</v>
      </c>
      <c r="H1977" s="29" t="s">
        <v>81</v>
      </c>
      <c r="I1977" s="53" t="s">
        <v>10</v>
      </c>
    </row>
    <row r="1978" spans="1:9" x14ac:dyDescent="0.35">
      <c r="A1978" s="34" t="s">
        <v>3634</v>
      </c>
      <c r="B1978" s="49">
        <v>2014</v>
      </c>
      <c r="C1978" s="24" t="s">
        <v>2197</v>
      </c>
      <c r="D1978" s="49">
        <v>7</v>
      </c>
      <c r="E1978" s="32" t="s">
        <v>903</v>
      </c>
      <c r="F1978" s="24" t="s">
        <v>4058</v>
      </c>
      <c r="G1978" s="32" t="s">
        <v>483</v>
      </c>
      <c r="H1978" s="32" t="s">
        <v>81</v>
      </c>
      <c r="I1978" s="52" t="s">
        <v>10</v>
      </c>
    </row>
    <row r="1979" spans="1:9" x14ac:dyDescent="0.35">
      <c r="A1979" s="33" t="s">
        <v>3634</v>
      </c>
      <c r="B1979" s="36">
        <v>2010</v>
      </c>
      <c r="C1979" s="30" t="s">
        <v>2196</v>
      </c>
      <c r="D1979" s="36">
        <v>3</v>
      </c>
      <c r="E1979" s="29" t="s">
        <v>3002</v>
      </c>
      <c r="F1979" s="30" t="s">
        <v>4058</v>
      </c>
      <c r="G1979" s="29" t="s">
        <v>483</v>
      </c>
      <c r="H1979" s="29" t="s">
        <v>81</v>
      </c>
      <c r="I1979" s="53" t="s">
        <v>10</v>
      </c>
    </row>
    <row r="1980" spans="1:9" x14ac:dyDescent="0.35">
      <c r="A1980" s="34" t="s">
        <v>3634</v>
      </c>
      <c r="B1980" s="49">
        <v>2009</v>
      </c>
      <c r="C1980" s="24" t="s">
        <v>2198</v>
      </c>
      <c r="D1980" s="49">
        <v>22</v>
      </c>
      <c r="E1980" s="32" t="s">
        <v>1752</v>
      </c>
      <c r="F1980" s="24" t="s">
        <v>4059</v>
      </c>
      <c r="G1980" s="32" t="s">
        <v>483</v>
      </c>
      <c r="H1980" s="32" t="s">
        <v>81</v>
      </c>
      <c r="I1980" s="52" t="s">
        <v>10</v>
      </c>
    </row>
    <row r="1981" spans="1:9" x14ac:dyDescent="0.35">
      <c r="A1981" s="33" t="s">
        <v>3634</v>
      </c>
      <c r="B1981" s="36">
        <v>2009</v>
      </c>
      <c r="C1981" s="30" t="s">
        <v>2197</v>
      </c>
      <c r="D1981" s="36">
        <v>8</v>
      </c>
      <c r="E1981" s="29" t="s">
        <v>3002</v>
      </c>
      <c r="F1981" s="30" t="s">
        <v>4058</v>
      </c>
      <c r="G1981" s="29" t="s">
        <v>483</v>
      </c>
      <c r="H1981" s="29" t="s">
        <v>81</v>
      </c>
      <c r="I1981" s="53" t="s">
        <v>10</v>
      </c>
    </row>
    <row r="1982" spans="1:9" x14ac:dyDescent="0.35">
      <c r="A1982" s="34" t="s">
        <v>3634</v>
      </c>
      <c r="B1982" s="49">
        <v>2008</v>
      </c>
      <c r="C1982" s="24" t="s">
        <v>2197</v>
      </c>
      <c r="D1982" s="49">
        <v>6</v>
      </c>
      <c r="E1982" s="23" t="s">
        <v>1878</v>
      </c>
      <c r="F1982" s="24" t="s">
        <v>4059</v>
      </c>
      <c r="G1982" s="23" t="s">
        <v>483</v>
      </c>
      <c r="H1982" s="23" t="s">
        <v>81</v>
      </c>
      <c r="I1982" s="52" t="s">
        <v>10</v>
      </c>
    </row>
    <row r="1983" spans="1:9" x14ac:dyDescent="0.35">
      <c r="A1983" s="38" t="s">
        <v>3635</v>
      </c>
      <c r="B1983" s="39">
        <v>2021</v>
      </c>
      <c r="C1983" s="40" t="s">
        <v>2198</v>
      </c>
      <c r="D1983" s="36">
        <v>18</v>
      </c>
      <c r="E1983" s="41" t="s">
        <v>3813</v>
      </c>
      <c r="F1983" s="30" t="s">
        <v>4058</v>
      </c>
      <c r="G1983" s="42" t="s">
        <v>483</v>
      </c>
      <c r="H1983" s="42" t="s">
        <v>81</v>
      </c>
      <c r="I1983" s="43" t="s">
        <v>10</v>
      </c>
    </row>
    <row r="1984" spans="1:9" x14ac:dyDescent="0.35">
      <c r="A1984" s="34" t="s">
        <v>3635</v>
      </c>
      <c r="B1984" s="49">
        <v>2020</v>
      </c>
      <c r="C1984" s="24" t="s">
        <v>2198</v>
      </c>
      <c r="D1984" s="49">
        <v>29</v>
      </c>
      <c r="E1984" s="23" t="s">
        <v>151</v>
      </c>
      <c r="F1984" s="24" t="s">
        <v>4058</v>
      </c>
      <c r="G1984" s="23" t="s">
        <v>483</v>
      </c>
      <c r="H1984" s="23" t="s">
        <v>81</v>
      </c>
      <c r="I1984" s="52" t="s">
        <v>10</v>
      </c>
    </row>
    <row r="1985" spans="1:9" x14ac:dyDescent="0.35">
      <c r="A1985" s="33" t="s">
        <v>3635</v>
      </c>
      <c r="B1985" s="36">
        <v>2017</v>
      </c>
      <c r="C1985" s="30" t="s">
        <v>2196</v>
      </c>
      <c r="D1985" s="36">
        <v>5</v>
      </c>
      <c r="E1985" s="37" t="s">
        <v>2975</v>
      </c>
      <c r="F1985" s="30" t="s">
        <v>4059</v>
      </c>
      <c r="G1985" s="37" t="s">
        <v>483</v>
      </c>
      <c r="H1985" s="37" t="s">
        <v>81</v>
      </c>
      <c r="I1985" s="53" t="s">
        <v>10</v>
      </c>
    </row>
    <row r="1986" spans="1:9" x14ac:dyDescent="0.35">
      <c r="A1986" s="34" t="s">
        <v>3635</v>
      </c>
      <c r="B1986" s="49">
        <v>2016</v>
      </c>
      <c r="C1986" s="24" t="s">
        <v>2196</v>
      </c>
      <c r="D1986" s="49">
        <v>1</v>
      </c>
      <c r="E1986" s="32" t="s">
        <v>2983</v>
      </c>
      <c r="F1986" s="24" t="s">
        <v>4058</v>
      </c>
      <c r="G1986" s="32" t="s">
        <v>483</v>
      </c>
      <c r="H1986" s="32" t="s">
        <v>81</v>
      </c>
      <c r="I1986" s="52" t="s">
        <v>10</v>
      </c>
    </row>
    <row r="1987" spans="1:9" x14ac:dyDescent="0.35">
      <c r="A1987" s="33" t="s">
        <v>3635</v>
      </c>
      <c r="B1987" s="36">
        <v>2016</v>
      </c>
      <c r="C1987" s="30" t="s">
        <v>2197</v>
      </c>
      <c r="D1987" s="36">
        <v>12</v>
      </c>
      <c r="E1987" s="29" t="s">
        <v>2984</v>
      </c>
      <c r="F1987" s="30" t="s">
        <v>4059</v>
      </c>
      <c r="G1987" s="29" t="s">
        <v>483</v>
      </c>
      <c r="H1987" s="29" t="s">
        <v>81</v>
      </c>
      <c r="I1987" s="53" t="s">
        <v>10</v>
      </c>
    </row>
    <row r="1988" spans="1:9" x14ac:dyDescent="0.35">
      <c r="A1988" s="34" t="s">
        <v>3635</v>
      </c>
      <c r="B1988" s="49">
        <v>2015</v>
      </c>
      <c r="C1988" s="24" t="s">
        <v>2198</v>
      </c>
      <c r="D1988" s="49">
        <v>26</v>
      </c>
      <c r="E1988" s="23" t="s">
        <v>2984</v>
      </c>
      <c r="F1988" s="24" t="s">
        <v>4059</v>
      </c>
      <c r="G1988" s="55" t="s">
        <v>483</v>
      </c>
      <c r="H1988" s="23" t="s">
        <v>81</v>
      </c>
      <c r="I1988" s="52" t="s">
        <v>10</v>
      </c>
    </row>
    <row r="1989" spans="1:9" x14ac:dyDescent="0.35">
      <c r="A1989" s="33" t="s">
        <v>3635</v>
      </c>
      <c r="B1989" s="36">
        <v>2015</v>
      </c>
      <c r="C1989" s="30" t="s">
        <v>2198</v>
      </c>
      <c r="D1989" s="36">
        <v>22</v>
      </c>
      <c r="E1989" s="37" t="s">
        <v>2983</v>
      </c>
      <c r="F1989" s="30" t="s">
        <v>4058</v>
      </c>
      <c r="G1989" s="29" t="s">
        <v>483</v>
      </c>
      <c r="H1989" s="29" t="s">
        <v>81</v>
      </c>
      <c r="I1989" s="53" t="s">
        <v>10</v>
      </c>
    </row>
    <row r="1990" spans="1:9" x14ac:dyDescent="0.35">
      <c r="A1990" s="34" t="s">
        <v>3635</v>
      </c>
      <c r="B1990" s="49">
        <v>2014</v>
      </c>
      <c r="C1990" s="24" t="s">
        <v>2197</v>
      </c>
      <c r="D1990" s="49">
        <v>15</v>
      </c>
      <c r="E1990" s="32" t="s">
        <v>902</v>
      </c>
      <c r="F1990" s="24" t="s">
        <v>4058</v>
      </c>
      <c r="G1990" s="32" t="s">
        <v>483</v>
      </c>
      <c r="H1990" s="32" t="s">
        <v>81</v>
      </c>
      <c r="I1990" s="52" t="s">
        <v>10</v>
      </c>
    </row>
    <row r="1991" spans="1:9" x14ac:dyDescent="0.35">
      <c r="A1991" s="33" t="s">
        <v>3635</v>
      </c>
      <c r="B1991" s="36">
        <v>2013</v>
      </c>
      <c r="C1991" s="30" t="s">
        <v>2196</v>
      </c>
      <c r="D1991" s="36">
        <v>2</v>
      </c>
      <c r="E1991" s="29" t="s">
        <v>1229</v>
      </c>
      <c r="F1991" s="30" t="s">
        <v>4058</v>
      </c>
      <c r="G1991" s="29" t="s">
        <v>483</v>
      </c>
      <c r="H1991" s="29" t="s">
        <v>81</v>
      </c>
      <c r="I1991" s="53" t="s">
        <v>10</v>
      </c>
    </row>
    <row r="1992" spans="1:9" x14ac:dyDescent="0.35">
      <c r="A1992" s="34" t="s">
        <v>3635</v>
      </c>
      <c r="B1992" s="49">
        <v>2013</v>
      </c>
      <c r="C1992" s="24" t="s">
        <v>2197</v>
      </c>
      <c r="D1992" s="49">
        <v>10</v>
      </c>
      <c r="E1992" s="32" t="s">
        <v>1230</v>
      </c>
      <c r="F1992" s="24" t="s">
        <v>4059</v>
      </c>
      <c r="G1992" s="32" t="s">
        <v>483</v>
      </c>
      <c r="H1992" s="32" t="s">
        <v>81</v>
      </c>
      <c r="I1992" s="52" t="s">
        <v>10</v>
      </c>
    </row>
    <row r="1993" spans="1:9" x14ac:dyDescent="0.35">
      <c r="A1993" s="33" t="s">
        <v>3635</v>
      </c>
      <c r="B1993" s="36">
        <v>2013</v>
      </c>
      <c r="C1993" s="30" t="s">
        <v>2197</v>
      </c>
      <c r="D1993" s="36">
        <v>15</v>
      </c>
      <c r="E1993" s="29" t="s">
        <v>902</v>
      </c>
      <c r="F1993" s="30" t="s">
        <v>4058</v>
      </c>
      <c r="G1993" s="29" t="s">
        <v>483</v>
      </c>
      <c r="H1993" s="29" t="s">
        <v>81</v>
      </c>
      <c r="I1993" s="53" t="s">
        <v>10</v>
      </c>
    </row>
    <row r="1994" spans="1:9" x14ac:dyDescent="0.35">
      <c r="A1994" s="34" t="s">
        <v>3635</v>
      </c>
      <c r="B1994" s="49">
        <v>2012</v>
      </c>
      <c r="C1994" s="24" t="s">
        <v>2198</v>
      </c>
      <c r="D1994" s="49">
        <v>25</v>
      </c>
      <c r="E1994" s="32" t="s">
        <v>2994</v>
      </c>
      <c r="F1994" s="24" t="s">
        <v>4059</v>
      </c>
      <c r="G1994" s="32" t="s">
        <v>483</v>
      </c>
      <c r="H1994" s="32" t="s">
        <v>81</v>
      </c>
      <c r="I1994" s="52" t="s">
        <v>10</v>
      </c>
    </row>
    <row r="1995" spans="1:9" x14ac:dyDescent="0.35">
      <c r="A1995" s="33" t="s">
        <v>3635</v>
      </c>
      <c r="B1995" s="36">
        <v>2012</v>
      </c>
      <c r="C1995" s="30" t="s">
        <v>2196</v>
      </c>
      <c r="D1995" s="36">
        <v>3</v>
      </c>
      <c r="E1995" s="29" t="s">
        <v>2993</v>
      </c>
      <c r="F1995" s="30" t="s">
        <v>4058</v>
      </c>
      <c r="G1995" s="29" t="s">
        <v>483</v>
      </c>
      <c r="H1995" s="29" t="s">
        <v>81</v>
      </c>
      <c r="I1995" s="53" t="s">
        <v>10</v>
      </c>
    </row>
    <row r="1996" spans="1:9" x14ac:dyDescent="0.35">
      <c r="A1996" s="34" t="s">
        <v>3635</v>
      </c>
      <c r="B1996" s="49">
        <v>2011</v>
      </c>
      <c r="C1996" s="24" t="s">
        <v>2198</v>
      </c>
      <c r="D1996" s="49">
        <v>19</v>
      </c>
      <c r="E1996" s="23" t="s">
        <v>2966</v>
      </c>
      <c r="F1996" s="24" t="s">
        <v>4058</v>
      </c>
      <c r="G1996" s="23" t="s">
        <v>483</v>
      </c>
      <c r="H1996" s="23" t="s">
        <v>81</v>
      </c>
      <c r="I1996" s="52" t="s">
        <v>10</v>
      </c>
    </row>
    <row r="1997" spans="1:9" x14ac:dyDescent="0.35">
      <c r="A1997" s="33" t="s">
        <v>3635</v>
      </c>
      <c r="B1997" s="36">
        <v>2009</v>
      </c>
      <c r="C1997" s="30" t="s">
        <v>2198</v>
      </c>
      <c r="D1997" s="36">
        <v>29</v>
      </c>
      <c r="E1997" s="29" t="s">
        <v>1812</v>
      </c>
      <c r="F1997" s="30" t="s">
        <v>4058</v>
      </c>
      <c r="G1997" s="29" t="s">
        <v>483</v>
      </c>
      <c r="H1997" s="29" t="s">
        <v>81</v>
      </c>
      <c r="I1997" s="53" t="s">
        <v>10</v>
      </c>
    </row>
    <row r="1998" spans="1:9" x14ac:dyDescent="0.35">
      <c r="A1998" s="34" t="s">
        <v>3636</v>
      </c>
      <c r="B1998" s="49">
        <v>2020</v>
      </c>
      <c r="C1998" s="24" t="s">
        <v>2196</v>
      </c>
      <c r="D1998" s="49">
        <v>4</v>
      </c>
      <c r="E1998" s="23" t="s">
        <v>335</v>
      </c>
      <c r="F1998" s="24" t="s">
        <v>4059</v>
      </c>
      <c r="G1998" s="23" t="s">
        <v>483</v>
      </c>
      <c r="H1998" s="23" t="s">
        <v>81</v>
      </c>
      <c r="I1998" s="52" t="s">
        <v>10</v>
      </c>
    </row>
    <row r="1999" spans="1:9" x14ac:dyDescent="0.35">
      <c r="A1999" s="33" t="s">
        <v>3636</v>
      </c>
      <c r="B1999" s="36">
        <v>2019</v>
      </c>
      <c r="C1999" s="30" t="s">
        <v>2197</v>
      </c>
      <c r="D1999" s="36">
        <v>8</v>
      </c>
      <c r="E1999" s="37" t="s">
        <v>335</v>
      </c>
      <c r="F1999" s="30" t="s">
        <v>4059</v>
      </c>
      <c r="G1999" s="37" t="s">
        <v>483</v>
      </c>
      <c r="H1999" s="37" t="s">
        <v>81</v>
      </c>
      <c r="I1999" s="53" t="s">
        <v>10</v>
      </c>
    </row>
    <row r="2000" spans="1:9" x14ac:dyDescent="0.35">
      <c r="A2000" s="34" t="s">
        <v>3636</v>
      </c>
      <c r="B2000" s="49">
        <v>2018</v>
      </c>
      <c r="C2000" s="24" t="s">
        <v>2197</v>
      </c>
      <c r="D2000" s="49">
        <v>7</v>
      </c>
      <c r="E2000" s="45" t="s">
        <v>550</v>
      </c>
      <c r="F2000" s="24" t="s">
        <v>4058</v>
      </c>
      <c r="G2000" s="45" t="s">
        <v>483</v>
      </c>
      <c r="H2000" s="45" t="s">
        <v>81</v>
      </c>
      <c r="I2000" s="52" t="s">
        <v>10</v>
      </c>
    </row>
    <row r="2001" spans="1:9" x14ac:dyDescent="0.35">
      <c r="A2001" s="33" t="s">
        <v>3636</v>
      </c>
      <c r="B2001" s="36">
        <v>2017</v>
      </c>
      <c r="C2001" s="30" t="s">
        <v>2198</v>
      </c>
      <c r="D2001" s="36">
        <v>30</v>
      </c>
      <c r="E2001" s="37" t="s">
        <v>2973</v>
      </c>
      <c r="F2001" s="30" t="s">
        <v>4058</v>
      </c>
      <c r="G2001" s="37" t="s">
        <v>483</v>
      </c>
      <c r="H2001" s="37" t="s">
        <v>81</v>
      </c>
      <c r="I2001" s="53" t="s">
        <v>10</v>
      </c>
    </row>
    <row r="2002" spans="1:9" x14ac:dyDescent="0.35">
      <c r="A2002" s="34" t="s">
        <v>3636</v>
      </c>
      <c r="B2002" s="49">
        <v>2017</v>
      </c>
      <c r="C2002" s="24" t="s">
        <v>2198</v>
      </c>
      <c r="D2002" s="49">
        <v>21</v>
      </c>
      <c r="E2002" s="23" t="s">
        <v>2972</v>
      </c>
      <c r="F2002" s="24" t="s">
        <v>4059</v>
      </c>
      <c r="G2002" s="23" t="s">
        <v>483</v>
      </c>
      <c r="H2002" s="23" t="s">
        <v>81</v>
      </c>
      <c r="I2002" s="52" t="s">
        <v>10</v>
      </c>
    </row>
    <row r="2003" spans="1:9" x14ac:dyDescent="0.35">
      <c r="A2003" s="33" t="s">
        <v>3636</v>
      </c>
      <c r="B2003" s="36">
        <v>2016</v>
      </c>
      <c r="C2003" s="30" t="s">
        <v>2196</v>
      </c>
      <c r="D2003" s="36">
        <v>4</v>
      </c>
      <c r="E2003" s="29" t="s">
        <v>2985</v>
      </c>
      <c r="F2003" s="30" t="s">
        <v>4058</v>
      </c>
      <c r="G2003" s="29" t="s">
        <v>483</v>
      </c>
      <c r="H2003" s="29" t="s">
        <v>81</v>
      </c>
      <c r="I2003" s="53" t="s">
        <v>10</v>
      </c>
    </row>
    <row r="2004" spans="1:9" x14ac:dyDescent="0.35">
      <c r="A2004" s="34" t="s">
        <v>3636</v>
      </c>
      <c r="B2004" s="49">
        <v>2016</v>
      </c>
      <c r="C2004" s="24" t="s">
        <v>2197</v>
      </c>
      <c r="D2004" s="49">
        <v>8</v>
      </c>
      <c r="E2004" s="23" t="s">
        <v>899</v>
      </c>
      <c r="F2004" s="24" t="s">
        <v>4059</v>
      </c>
      <c r="G2004" s="23" t="s">
        <v>483</v>
      </c>
      <c r="H2004" s="23" t="s">
        <v>81</v>
      </c>
      <c r="I2004" s="52" t="s">
        <v>10</v>
      </c>
    </row>
    <row r="2005" spans="1:9" x14ac:dyDescent="0.35">
      <c r="A2005" s="33" t="s">
        <v>3636</v>
      </c>
      <c r="B2005" s="36">
        <v>2016</v>
      </c>
      <c r="C2005" s="30" t="s">
        <v>2197</v>
      </c>
      <c r="D2005" s="36">
        <v>13</v>
      </c>
      <c r="E2005" s="37" t="s">
        <v>2972</v>
      </c>
      <c r="F2005" s="30" t="s">
        <v>4059</v>
      </c>
      <c r="G2005" s="37" t="s">
        <v>483</v>
      </c>
      <c r="H2005" s="37" t="s">
        <v>81</v>
      </c>
      <c r="I2005" s="53" t="s">
        <v>10</v>
      </c>
    </row>
    <row r="2006" spans="1:9" x14ac:dyDescent="0.35">
      <c r="A2006" s="34" t="s">
        <v>3636</v>
      </c>
      <c r="B2006" s="49">
        <v>2015</v>
      </c>
      <c r="C2006" s="24" t="s">
        <v>2196</v>
      </c>
      <c r="D2006" s="49">
        <v>4</v>
      </c>
      <c r="E2006" s="32" t="s">
        <v>899</v>
      </c>
      <c r="F2006" s="24" t="s">
        <v>4059</v>
      </c>
      <c r="G2006" s="32" t="s">
        <v>483</v>
      </c>
      <c r="H2006" s="32" t="s">
        <v>81</v>
      </c>
      <c r="I2006" s="52" t="s">
        <v>10</v>
      </c>
    </row>
    <row r="2007" spans="1:9" x14ac:dyDescent="0.35">
      <c r="A2007" s="33" t="s">
        <v>3636</v>
      </c>
      <c r="B2007" s="36">
        <v>2015</v>
      </c>
      <c r="C2007" s="30" t="s">
        <v>2197</v>
      </c>
      <c r="D2007" s="36">
        <v>14</v>
      </c>
      <c r="E2007" s="29" t="s">
        <v>2981</v>
      </c>
      <c r="F2007" s="30" t="s">
        <v>4058</v>
      </c>
      <c r="G2007" s="29" t="s">
        <v>483</v>
      </c>
      <c r="H2007" s="29" t="s">
        <v>81</v>
      </c>
      <c r="I2007" s="53" t="s">
        <v>10</v>
      </c>
    </row>
    <row r="2008" spans="1:9" x14ac:dyDescent="0.35">
      <c r="A2008" s="34" t="s">
        <v>3636</v>
      </c>
      <c r="B2008" s="49">
        <v>2014</v>
      </c>
      <c r="C2008" s="24" t="s">
        <v>2198</v>
      </c>
      <c r="D2008" s="49">
        <v>19</v>
      </c>
      <c r="E2008" s="32" t="s">
        <v>899</v>
      </c>
      <c r="F2008" s="24" t="s">
        <v>4059</v>
      </c>
      <c r="G2008" s="32" t="s">
        <v>483</v>
      </c>
      <c r="H2008" s="32" t="s">
        <v>81</v>
      </c>
      <c r="I2008" s="52" t="s">
        <v>10</v>
      </c>
    </row>
    <row r="2009" spans="1:9" x14ac:dyDescent="0.35">
      <c r="A2009" s="33" t="s">
        <v>3636</v>
      </c>
      <c r="B2009" s="36">
        <v>2014</v>
      </c>
      <c r="C2009" s="30" t="s">
        <v>2197</v>
      </c>
      <c r="D2009" s="36">
        <v>9</v>
      </c>
      <c r="E2009" s="29" t="s">
        <v>898</v>
      </c>
      <c r="F2009" s="30" t="s">
        <v>4059</v>
      </c>
      <c r="G2009" s="29" t="s">
        <v>483</v>
      </c>
      <c r="H2009" s="29" t="s">
        <v>81</v>
      </c>
      <c r="I2009" s="53" t="s">
        <v>10</v>
      </c>
    </row>
    <row r="2010" spans="1:9" x14ac:dyDescent="0.35">
      <c r="A2010" s="34" t="s">
        <v>3636</v>
      </c>
      <c r="B2010" s="49">
        <v>2014</v>
      </c>
      <c r="C2010" s="24" t="s">
        <v>2197</v>
      </c>
      <c r="D2010" s="49">
        <v>7</v>
      </c>
      <c r="E2010" s="32" t="s">
        <v>897</v>
      </c>
      <c r="F2010" s="24" t="s">
        <v>4058</v>
      </c>
      <c r="G2010" s="32" t="s">
        <v>483</v>
      </c>
      <c r="H2010" s="32" t="s">
        <v>81</v>
      </c>
      <c r="I2010" s="52" t="s">
        <v>10</v>
      </c>
    </row>
    <row r="2011" spans="1:9" x14ac:dyDescent="0.35">
      <c r="A2011" s="33" t="s">
        <v>3636</v>
      </c>
      <c r="B2011" s="36">
        <v>2013</v>
      </c>
      <c r="C2011" s="30" t="s">
        <v>2197</v>
      </c>
      <c r="D2011" s="36">
        <v>6</v>
      </c>
      <c r="E2011" s="29" t="s">
        <v>1227</v>
      </c>
      <c r="F2011" s="30" t="s">
        <v>4059</v>
      </c>
      <c r="G2011" s="29" t="s">
        <v>483</v>
      </c>
      <c r="H2011" s="29" t="s">
        <v>81</v>
      </c>
      <c r="I2011" s="53" t="s">
        <v>10</v>
      </c>
    </row>
    <row r="2012" spans="1:9" x14ac:dyDescent="0.35">
      <c r="A2012" s="34" t="s">
        <v>3636</v>
      </c>
      <c r="B2012" s="49">
        <v>2011</v>
      </c>
      <c r="C2012" s="24" t="s">
        <v>2197</v>
      </c>
      <c r="D2012" s="49">
        <v>15</v>
      </c>
      <c r="E2012" s="23" t="s">
        <v>3663</v>
      </c>
      <c r="F2012" s="24" t="s">
        <v>4058</v>
      </c>
      <c r="G2012" s="23" t="s">
        <v>483</v>
      </c>
      <c r="H2012" s="23" t="s">
        <v>81</v>
      </c>
      <c r="I2012" s="52" t="s">
        <v>10</v>
      </c>
    </row>
    <row r="2013" spans="1:9" x14ac:dyDescent="0.35">
      <c r="A2013" s="33" t="s">
        <v>3636</v>
      </c>
      <c r="B2013" s="36">
        <v>2010</v>
      </c>
      <c r="C2013" s="30" t="s">
        <v>2198</v>
      </c>
      <c r="D2013" s="36">
        <v>27</v>
      </c>
      <c r="E2013" s="29" t="s">
        <v>3001</v>
      </c>
      <c r="F2013" s="30" t="s">
        <v>4059</v>
      </c>
      <c r="G2013" s="29" t="s">
        <v>483</v>
      </c>
      <c r="H2013" s="29" t="s">
        <v>81</v>
      </c>
      <c r="I2013" s="53" t="s">
        <v>10</v>
      </c>
    </row>
    <row r="2014" spans="1:9" ht="28" x14ac:dyDescent="0.35">
      <c r="A2014" s="34" t="s">
        <v>3641</v>
      </c>
      <c r="B2014" s="49">
        <v>2016</v>
      </c>
      <c r="C2014" s="24" t="s">
        <v>2198</v>
      </c>
      <c r="D2014" s="49">
        <v>24</v>
      </c>
      <c r="E2014" s="32" t="s">
        <v>2989</v>
      </c>
      <c r="F2014" s="24" t="s">
        <v>4058</v>
      </c>
      <c r="G2014" s="32" t="s">
        <v>483</v>
      </c>
      <c r="H2014" s="32" t="s">
        <v>81</v>
      </c>
      <c r="I2014" s="57" t="s">
        <v>10</v>
      </c>
    </row>
    <row r="2015" spans="1:9" x14ac:dyDescent="0.35">
      <c r="A2015" s="33" t="s">
        <v>3641</v>
      </c>
      <c r="B2015" s="36">
        <v>2015</v>
      </c>
      <c r="C2015" s="30" t="s">
        <v>2197</v>
      </c>
      <c r="D2015" s="36">
        <v>15</v>
      </c>
      <c r="E2015" s="29" t="s">
        <v>2980</v>
      </c>
      <c r="F2015" s="30" t="s">
        <v>4059</v>
      </c>
      <c r="G2015" s="29" t="s">
        <v>483</v>
      </c>
      <c r="H2015" s="29" t="s">
        <v>81</v>
      </c>
      <c r="I2015" s="53" t="s">
        <v>10</v>
      </c>
    </row>
    <row r="2016" spans="1:9" x14ac:dyDescent="0.35">
      <c r="A2016" s="34" t="s">
        <v>3641</v>
      </c>
      <c r="B2016" s="49">
        <v>2013</v>
      </c>
      <c r="C2016" s="24" t="s">
        <v>2196</v>
      </c>
      <c r="D2016" s="49">
        <v>3</v>
      </c>
      <c r="E2016" s="32" t="s">
        <v>1231</v>
      </c>
      <c r="F2016" s="24" t="s">
        <v>4059</v>
      </c>
      <c r="G2016" s="32" t="s">
        <v>483</v>
      </c>
      <c r="H2016" s="32" t="s">
        <v>81</v>
      </c>
      <c r="I2016" s="52" t="s">
        <v>10</v>
      </c>
    </row>
    <row r="2017" spans="1:9" x14ac:dyDescent="0.35">
      <c r="A2017" s="33" t="s">
        <v>3641</v>
      </c>
      <c r="B2017" s="36">
        <v>2012</v>
      </c>
      <c r="C2017" s="30" t="s">
        <v>2198</v>
      </c>
      <c r="D2017" s="36">
        <v>21</v>
      </c>
      <c r="E2017" s="29" t="s">
        <v>1231</v>
      </c>
      <c r="F2017" s="30" t="s">
        <v>4059</v>
      </c>
      <c r="G2017" s="29" t="s">
        <v>483</v>
      </c>
      <c r="H2017" s="29" t="s">
        <v>81</v>
      </c>
      <c r="I2017" s="53" t="s">
        <v>10</v>
      </c>
    </row>
    <row r="2018" spans="1:9" x14ac:dyDescent="0.35">
      <c r="A2018" s="34" t="s">
        <v>3640</v>
      </c>
      <c r="B2018" s="49">
        <v>2020</v>
      </c>
      <c r="C2018" s="24" t="s">
        <v>2198</v>
      </c>
      <c r="D2018" s="49">
        <v>18</v>
      </c>
      <c r="E2018" s="23" t="s">
        <v>245</v>
      </c>
      <c r="F2018" s="24" t="s">
        <v>4058</v>
      </c>
      <c r="G2018" s="23" t="s">
        <v>483</v>
      </c>
      <c r="H2018" s="23" t="s">
        <v>81</v>
      </c>
      <c r="I2018" s="52" t="s">
        <v>10</v>
      </c>
    </row>
    <row r="2019" spans="1:9" x14ac:dyDescent="0.35">
      <c r="A2019" s="33" t="s">
        <v>3640</v>
      </c>
      <c r="B2019" s="36">
        <v>2018</v>
      </c>
      <c r="C2019" s="30" t="s">
        <v>2198</v>
      </c>
      <c r="D2019" s="36">
        <v>17</v>
      </c>
      <c r="E2019" s="42" t="s">
        <v>789</v>
      </c>
      <c r="F2019" s="30" t="s">
        <v>4059</v>
      </c>
      <c r="G2019" s="42" t="s">
        <v>483</v>
      </c>
      <c r="H2019" s="42" t="s">
        <v>81</v>
      </c>
      <c r="I2019" s="53" t="s">
        <v>10</v>
      </c>
    </row>
    <row r="2020" spans="1:9" x14ac:dyDescent="0.35">
      <c r="A2020" s="34" t="s">
        <v>3640</v>
      </c>
      <c r="B2020" s="49">
        <v>2017</v>
      </c>
      <c r="C2020" s="24" t="s">
        <v>2198</v>
      </c>
      <c r="D2020" s="49">
        <v>22</v>
      </c>
      <c r="E2020" s="23" t="s">
        <v>2977</v>
      </c>
      <c r="F2020" s="24" t="s">
        <v>4059</v>
      </c>
      <c r="G2020" s="23" t="s">
        <v>483</v>
      </c>
      <c r="H2020" s="23" t="s">
        <v>81</v>
      </c>
      <c r="I2020" s="52" t="s">
        <v>10</v>
      </c>
    </row>
    <row r="2021" spans="1:9" x14ac:dyDescent="0.35">
      <c r="A2021" s="33" t="s">
        <v>3640</v>
      </c>
      <c r="B2021" s="36">
        <v>2015</v>
      </c>
      <c r="C2021" s="30" t="s">
        <v>2198</v>
      </c>
      <c r="D2021" s="36">
        <v>23</v>
      </c>
      <c r="E2021" s="29" t="s">
        <v>2978</v>
      </c>
      <c r="F2021" s="30" t="s">
        <v>4058</v>
      </c>
      <c r="G2021" s="29" t="s">
        <v>483</v>
      </c>
      <c r="H2021" s="29" t="s">
        <v>81</v>
      </c>
      <c r="I2021" s="53" t="s">
        <v>10</v>
      </c>
    </row>
    <row r="2022" spans="1:9" x14ac:dyDescent="0.35">
      <c r="A2022" s="34" t="s">
        <v>3639</v>
      </c>
      <c r="B2022" s="49">
        <v>2020</v>
      </c>
      <c r="C2022" s="24" t="s">
        <v>2198</v>
      </c>
      <c r="D2022" s="49">
        <v>16</v>
      </c>
      <c r="E2022" s="23" t="s">
        <v>314</v>
      </c>
      <c r="F2022" s="24" t="s">
        <v>4058</v>
      </c>
      <c r="G2022" s="23" t="s">
        <v>483</v>
      </c>
      <c r="H2022" s="23" t="s">
        <v>81</v>
      </c>
      <c r="I2022" s="52" t="s">
        <v>10</v>
      </c>
    </row>
    <row r="2023" spans="1:9" x14ac:dyDescent="0.35">
      <c r="A2023" s="33" t="s">
        <v>3639</v>
      </c>
      <c r="B2023" s="36">
        <v>2020</v>
      </c>
      <c r="C2023" s="30" t="s">
        <v>2198</v>
      </c>
      <c r="D2023" s="36">
        <v>28</v>
      </c>
      <c r="E2023" s="37" t="s">
        <v>328</v>
      </c>
      <c r="F2023" s="30" t="s">
        <v>4058</v>
      </c>
      <c r="G2023" s="37" t="s">
        <v>483</v>
      </c>
      <c r="H2023" s="37" t="s">
        <v>81</v>
      </c>
      <c r="I2023" s="53" t="s">
        <v>10</v>
      </c>
    </row>
    <row r="2024" spans="1:9" x14ac:dyDescent="0.35">
      <c r="A2024" s="34" t="s">
        <v>3639</v>
      </c>
      <c r="B2024" s="49">
        <v>2017</v>
      </c>
      <c r="C2024" s="24" t="s">
        <v>2198</v>
      </c>
      <c r="D2024" s="49">
        <v>21</v>
      </c>
      <c r="E2024" s="23" t="s">
        <v>2976</v>
      </c>
      <c r="F2024" s="24" t="s">
        <v>4059</v>
      </c>
      <c r="G2024" s="23" t="s">
        <v>483</v>
      </c>
      <c r="H2024" s="23" t="s">
        <v>81</v>
      </c>
      <c r="I2024" s="52" t="s">
        <v>10</v>
      </c>
    </row>
    <row r="2025" spans="1:9" x14ac:dyDescent="0.35">
      <c r="A2025" s="33" t="s">
        <v>3639</v>
      </c>
      <c r="B2025" s="36">
        <v>2016</v>
      </c>
      <c r="C2025" s="30" t="s">
        <v>2197</v>
      </c>
      <c r="D2025" s="36">
        <v>15</v>
      </c>
      <c r="E2025" s="29" t="s">
        <v>2982</v>
      </c>
      <c r="F2025" s="30" t="s">
        <v>4059</v>
      </c>
      <c r="G2025" s="29" t="s">
        <v>483</v>
      </c>
      <c r="H2025" s="29" t="s">
        <v>81</v>
      </c>
      <c r="I2025" s="53" t="s">
        <v>10</v>
      </c>
    </row>
    <row r="2026" spans="1:9" x14ac:dyDescent="0.35">
      <c r="A2026" s="34" t="s">
        <v>3639</v>
      </c>
      <c r="B2026" s="49">
        <v>2015</v>
      </c>
      <c r="C2026" s="24" t="s">
        <v>2196</v>
      </c>
      <c r="D2026" s="49">
        <v>4</v>
      </c>
      <c r="E2026" s="32" t="s">
        <v>1438</v>
      </c>
      <c r="F2026" s="24" t="s">
        <v>4058</v>
      </c>
      <c r="G2026" s="32" t="s">
        <v>483</v>
      </c>
      <c r="H2026" s="32" t="s">
        <v>81</v>
      </c>
      <c r="I2026" s="52" t="s">
        <v>10</v>
      </c>
    </row>
    <row r="2027" spans="1:9" x14ac:dyDescent="0.35">
      <c r="A2027" s="33" t="s">
        <v>3639</v>
      </c>
      <c r="B2027" s="36">
        <v>2014</v>
      </c>
      <c r="C2027" s="30" t="s">
        <v>2197</v>
      </c>
      <c r="D2027" s="36">
        <v>15</v>
      </c>
      <c r="E2027" s="29" t="s">
        <v>906</v>
      </c>
      <c r="F2027" s="30" t="s">
        <v>4058</v>
      </c>
      <c r="G2027" s="29" t="s">
        <v>483</v>
      </c>
      <c r="H2027" s="29" t="s">
        <v>81</v>
      </c>
      <c r="I2027" s="53" t="s">
        <v>10</v>
      </c>
    </row>
    <row r="2028" spans="1:9" x14ac:dyDescent="0.35">
      <c r="A2028" s="34" t="s">
        <v>3639</v>
      </c>
      <c r="B2028" s="49">
        <v>2014</v>
      </c>
      <c r="C2028" s="24" t="s">
        <v>2197</v>
      </c>
      <c r="D2028" s="49">
        <v>9</v>
      </c>
      <c r="E2028" s="32" t="s">
        <v>905</v>
      </c>
      <c r="F2028" s="24" t="s">
        <v>4058</v>
      </c>
      <c r="G2028" s="32" t="s">
        <v>483</v>
      </c>
      <c r="H2028" s="32" t="s">
        <v>81</v>
      </c>
      <c r="I2028" s="52" t="s">
        <v>10</v>
      </c>
    </row>
    <row r="2029" spans="1:9" x14ac:dyDescent="0.35">
      <c r="A2029" s="33" t="s">
        <v>3639</v>
      </c>
      <c r="B2029" s="36">
        <v>2013</v>
      </c>
      <c r="C2029" s="30" t="s">
        <v>2196</v>
      </c>
      <c r="D2029" s="36">
        <v>5</v>
      </c>
      <c r="E2029" s="29" t="s">
        <v>1232</v>
      </c>
      <c r="F2029" s="30" t="s">
        <v>4059</v>
      </c>
      <c r="G2029" s="29" t="s">
        <v>483</v>
      </c>
      <c r="H2029" s="29" t="s">
        <v>81</v>
      </c>
      <c r="I2029" s="53" t="s">
        <v>10</v>
      </c>
    </row>
    <row r="2030" spans="1:9" x14ac:dyDescent="0.35">
      <c r="A2030" s="34" t="s">
        <v>3639</v>
      </c>
      <c r="B2030" s="49">
        <v>2012</v>
      </c>
      <c r="C2030" s="24" t="s">
        <v>2196</v>
      </c>
      <c r="D2030" s="49">
        <v>4</v>
      </c>
      <c r="E2030" s="32" t="s">
        <v>2995</v>
      </c>
      <c r="F2030" s="24" t="s">
        <v>4058</v>
      </c>
      <c r="G2030" s="32" t="s">
        <v>483</v>
      </c>
      <c r="H2030" s="32" t="s">
        <v>81</v>
      </c>
      <c r="I2030" s="52" t="s">
        <v>10</v>
      </c>
    </row>
    <row r="2031" spans="1:9" x14ac:dyDescent="0.35">
      <c r="A2031" s="33" t="s">
        <v>3639</v>
      </c>
      <c r="B2031" s="36">
        <v>2010</v>
      </c>
      <c r="C2031" s="30" t="s">
        <v>2198</v>
      </c>
      <c r="D2031" s="36">
        <v>17</v>
      </c>
      <c r="E2031" s="29" t="s">
        <v>3003</v>
      </c>
      <c r="F2031" s="30" t="s">
        <v>4059</v>
      </c>
      <c r="G2031" s="29" t="s">
        <v>483</v>
      </c>
      <c r="H2031" s="29" t="s">
        <v>81</v>
      </c>
      <c r="I2031" s="53" t="s">
        <v>10</v>
      </c>
    </row>
    <row r="2032" spans="1:9" x14ac:dyDescent="0.35">
      <c r="A2032" s="34" t="s">
        <v>3639</v>
      </c>
      <c r="B2032" s="49">
        <v>2009</v>
      </c>
      <c r="C2032" s="24" t="s">
        <v>2198</v>
      </c>
      <c r="D2032" s="49">
        <v>25</v>
      </c>
      <c r="E2032" s="23" t="s">
        <v>1983</v>
      </c>
      <c r="F2032" s="24" t="s">
        <v>4059</v>
      </c>
      <c r="G2032" s="32" t="s">
        <v>483</v>
      </c>
      <c r="H2032" s="32" t="s">
        <v>81</v>
      </c>
      <c r="I2032" s="52" t="s">
        <v>10</v>
      </c>
    </row>
    <row r="2033" spans="1:9" x14ac:dyDescent="0.35">
      <c r="A2033" s="33" t="s">
        <v>3639</v>
      </c>
      <c r="B2033" s="36">
        <v>2008</v>
      </c>
      <c r="C2033" s="30" t="s">
        <v>2197</v>
      </c>
      <c r="D2033" s="36">
        <v>14</v>
      </c>
      <c r="E2033" s="37" t="s">
        <v>1983</v>
      </c>
      <c r="F2033" s="30" t="s">
        <v>4059</v>
      </c>
      <c r="G2033" s="37" t="s">
        <v>483</v>
      </c>
      <c r="H2033" s="37" t="s">
        <v>81</v>
      </c>
      <c r="I2033" s="53" t="s">
        <v>10</v>
      </c>
    </row>
    <row r="2034" spans="1:9" x14ac:dyDescent="0.35">
      <c r="A2034" s="46" t="s">
        <v>3642</v>
      </c>
      <c r="B2034" s="47">
        <v>2021</v>
      </c>
      <c r="C2034" s="48" t="s">
        <v>2198</v>
      </c>
      <c r="D2034" s="49">
        <v>25</v>
      </c>
      <c r="E2034" s="44" t="s">
        <v>3935</v>
      </c>
      <c r="F2034" s="24" t="s">
        <v>4058</v>
      </c>
      <c r="G2034" s="45" t="s">
        <v>483</v>
      </c>
      <c r="H2034" s="45" t="s">
        <v>81</v>
      </c>
      <c r="I2034" s="50" t="s">
        <v>10</v>
      </c>
    </row>
    <row r="2035" spans="1:9" x14ac:dyDescent="0.35">
      <c r="A2035" s="38" t="s">
        <v>3642</v>
      </c>
      <c r="B2035" s="39">
        <v>2021</v>
      </c>
      <c r="C2035" s="40" t="s">
        <v>2197</v>
      </c>
      <c r="D2035" s="36">
        <v>8</v>
      </c>
      <c r="E2035" s="41" t="s">
        <v>3919</v>
      </c>
      <c r="F2035" s="30" t="s">
        <v>4058</v>
      </c>
      <c r="G2035" s="42" t="s">
        <v>483</v>
      </c>
      <c r="H2035" s="42" t="s">
        <v>81</v>
      </c>
      <c r="I2035" s="43" t="s">
        <v>10</v>
      </c>
    </row>
    <row r="2036" spans="1:9" x14ac:dyDescent="0.35">
      <c r="A2036" s="34" t="s">
        <v>3642</v>
      </c>
      <c r="B2036" s="49">
        <v>2020</v>
      </c>
      <c r="C2036" s="24" t="s">
        <v>2197</v>
      </c>
      <c r="D2036" s="49">
        <v>14</v>
      </c>
      <c r="E2036" s="23" t="s">
        <v>275</v>
      </c>
      <c r="F2036" s="24" t="s">
        <v>4058</v>
      </c>
      <c r="G2036" s="23" t="s">
        <v>483</v>
      </c>
      <c r="H2036" s="23" t="s">
        <v>81</v>
      </c>
      <c r="I2036" s="52" t="s">
        <v>10</v>
      </c>
    </row>
    <row r="2037" spans="1:9" x14ac:dyDescent="0.35">
      <c r="A2037" s="33" t="s">
        <v>3642</v>
      </c>
      <c r="B2037" s="36">
        <v>2019</v>
      </c>
      <c r="C2037" s="30" t="s">
        <v>2196</v>
      </c>
      <c r="D2037" s="36">
        <v>2</v>
      </c>
      <c r="E2037" s="37" t="s">
        <v>2967</v>
      </c>
      <c r="F2037" s="30" t="s">
        <v>4058</v>
      </c>
      <c r="G2037" s="37" t="s">
        <v>483</v>
      </c>
      <c r="H2037" s="37" t="s">
        <v>81</v>
      </c>
      <c r="I2037" s="53" t="s">
        <v>10</v>
      </c>
    </row>
    <row r="2038" spans="1:9" x14ac:dyDescent="0.35">
      <c r="A2038" s="34" t="s">
        <v>3642</v>
      </c>
      <c r="B2038" s="49">
        <v>2017</v>
      </c>
      <c r="C2038" s="24" t="s">
        <v>2196</v>
      </c>
      <c r="D2038" s="49">
        <v>1</v>
      </c>
      <c r="E2038" s="23" t="s">
        <v>2969</v>
      </c>
      <c r="F2038" s="24" t="s">
        <v>4058</v>
      </c>
      <c r="G2038" s="23" t="s">
        <v>483</v>
      </c>
      <c r="H2038" s="23" t="s">
        <v>81</v>
      </c>
      <c r="I2038" s="52" t="s">
        <v>10</v>
      </c>
    </row>
    <row r="2039" spans="1:9" x14ac:dyDescent="0.35">
      <c r="A2039" s="33" t="s">
        <v>3642</v>
      </c>
      <c r="B2039" s="36">
        <v>2014</v>
      </c>
      <c r="C2039" s="30" t="s">
        <v>2197</v>
      </c>
      <c r="D2039" s="36">
        <v>13</v>
      </c>
      <c r="E2039" s="29" t="s">
        <v>901</v>
      </c>
      <c r="F2039" s="30" t="s">
        <v>4058</v>
      </c>
      <c r="G2039" s="29" t="s">
        <v>483</v>
      </c>
      <c r="H2039" s="29" t="s">
        <v>81</v>
      </c>
      <c r="I2039" s="53" t="s">
        <v>10</v>
      </c>
    </row>
    <row r="2040" spans="1:9" x14ac:dyDescent="0.35">
      <c r="A2040" s="34" t="s">
        <v>3642</v>
      </c>
      <c r="B2040" s="49">
        <v>2014</v>
      </c>
      <c r="C2040" s="24" t="s">
        <v>2197</v>
      </c>
      <c r="D2040" s="49">
        <v>9</v>
      </c>
      <c r="E2040" s="32" t="s">
        <v>900</v>
      </c>
      <c r="F2040" s="24" t="s">
        <v>4058</v>
      </c>
      <c r="G2040" s="32" t="s">
        <v>483</v>
      </c>
      <c r="H2040" s="32" t="s">
        <v>81</v>
      </c>
      <c r="I2040" s="52" t="s">
        <v>10</v>
      </c>
    </row>
    <row r="2041" spans="1:9" x14ac:dyDescent="0.35">
      <c r="A2041" s="33" t="s">
        <v>3642</v>
      </c>
      <c r="B2041" s="36">
        <v>2013</v>
      </c>
      <c r="C2041" s="30" t="s">
        <v>2197</v>
      </c>
      <c r="D2041" s="36">
        <v>9</v>
      </c>
      <c r="E2041" s="29" t="s">
        <v>1228</v>
      </c>
      <c r="F2041" s="30" t="s">
        <v>4058</v>
      </c>
      <c r="G2041" s="29" t="s">
        <v>483</v>
      </c>
      <c r="H2041" s="29" t="s">
        <v>81</v>
      </c>
      <c r="I2041" s="53" t="s">
        <v>10</v>
      </c>
    </row>
    <row r="2042" spans="1:9" x14ac:dyDescent="0.35">
      <c r="A2042" s="34" t="s">
        <v>3642</v>
      </c>
      <c r="B2042" s="49">
        <v>2009</v>
      </c>
      <c r="C2042" s="24" t="s">
        <v>2197</v>
      </c>
      <c r="D2042" s="49">
        <v>8</v>
      </c>
      <c r="E2042" s="32" t="s">
        <v>1713</v>
      </c>
      <c r="F2042" s="24" t="s">
        <v>4058</v>
      </c>
      <c r="G2042" s="32" t="s">
        <v>483</v>
      </c>
      <c r="H2042" s="32" t="s">
        <v>81</v>
      </c>
      <c r="I2042" s="52" t="s">
        <v>10</v>
      </c>
    </row>
    <row r="2043" spans="1:9" x14ac:dyDescent="0.35">
      <c r="A2043" s="38" t="s">
        <v>3638</v>
      </c>
      <c r="B2043" s="39">
        <v>2021</v>
      </c>
      <c r="C2043" s="40" t="s">
        <v>2197</v>
      </c>
      <c r="D2043" s="36">
        <v>12</v>
      </c>
      <c r="E2043" s="41" t="s">
        <v>4006</v>
      </c>
      <c r="F2043" s="30" t="s">
        <v>4058</v>
      </c>
      <c r="G2043" s="42" t="s">
        <v>483</v>
      </c>
      <c r="H2043" s="42" t="s">
        <v>81</v>
      </c>
      <c r="I2043" s="43" t="s">
        <v>10</v>
      </c>
    </row>
    <row r="2044" spans="1:9" x14ac:dyDescent="0.35">
      <c r="A2044" s="46" t="s">
        <v>3638</v>
      </c>
      <c r="B2044" s="47">
        <v>2021</v>
      </c>
      <c r="C2044" s="48" t="s">
        <v>2197</v>
      </c>
      <c r="D2044" s="49">
        <v>14</v>
      </c>
      <c r="E2044" s="23" t="s">
        <v>45</v>
      </c>
      <c r="F2044" s="24" t="s">
        <v>4058</v>
      </c>
      <c r="G2044" s="45" t="s">
        <v>483</v>
      </c>
      <c r="H2044" s="45" t="s">
        <v>81</v>
      </c>
      <c r="I2044" s="50" t="s">
        <v>10</v>
      </c>
    </row>
    <row r="2045" spans="1:9" x14ac:dyDescent="0.35">
      <c r="A2045" s="33" t="s">
        <v>3638</v>
      </c>
      <c r="B2045" s="36">
        <v>2020</v>
      </c>
      <c r="C2045" s="30" t="s">
        <v>2197</v>
      </c>
      <c r="D2045" s="36">
        <v>6</v>
      </c>
      <c r="E2045" s="37" t="s">
        <v>45</v>
      </c>
      <c r="F2045" s="30" t="s">
        <v>4058</v>
      </c>
      <c r="G2045" s="37" t="s">
        <v>483</v>
      </c>
      <c r="H2045" s="37" t="s">
        <v>81</v>
      </c>
      <c r="I2045" s="53" t="s">
        <v>10</v>
      </c>
    </row>
    <row r="2046" spans="1:9" x14ac:dyDescent="0.35">
      <c r="A2046" s="34" t="s">
        <v>3638</v>
      </c>
      <c r="B2046" s="49">
        <v>2019</v>
      </c>
      <c r="C2046" s="24" t="s">
        <v>2198</v>
      </c>
      <c r="D2046" s="49">
        <v>27</v>
      </c>
      <c r="E2046" s="23" t="s">
        <v>45</v>
      </c>
      <c r="F2046" s="24" t="s">
        <v>4058</v>
      </c>
      <c r="G2046" s="23" t="s">
        <v>483</v>
      </c>
      <c r="H2046" s="23" t="s">
        <v>81</v>
      </c>
      <c r="I2046" s="52" t="s">
        <v>10</v>
      </c>
    </row>
    <row r="2047" spans="1:9" x14ac:dyDescent="0.35">
      <c r="A2047" s="33" t="s">
        <v>3638</v>
      </c>
      <c r="B2047" s="36">
        <v>2018</v>
      </c>
      <c r="C2047" s="30" t="s">
        <v>2197</v>
      </c>
      <c r="D2047" s="36">
        <v>10</v>
      </c>
      <c r="E2047" s="42" t="s">
        <v>482</v>
      </c>
      <c r="F2047" s="30" t="s">
        <v>4058</v>
      </c>
      <c r="G2047" s="42" t="s">
        <v>483</v>
      </c>
      <c r="H2047" s="42" t="s">
        <v>81</v>
      </c>
      <c r="I2047" s="53" t="s">
        <v>10</v>
      </c>
    </row>
    <row r="2048" spans="1:9" x14ac:dyDescent="0.35">
      <c r="A2048" s="34" t="s">
        <v>3638</v>
      </c>
      <c r="B2048" s="49">
        <v>2017</v>
      </c>
      <c r="C2048" s="24" t="s">
        <v>2196</v>
      </c>
      <c r="D2048" s="49">
        <v>3</v>
      </c>
      <c r="E2048" s="23" t="s">
        <v>2968</v>
      </c>
      <c r="F2048" s="24" t="s">
        <v>4058</v>
      </c>
      <c r="G2048" s="23" t="s">
        <v>483</v>
      </c>
      <c r="H2048" s="23" t="s">
        <v>81</v>
      </c>
      <c r="I2048" s="52" t="s">
        <v>10</v>
      </c>
    </row>
    <row r="2049" spans="1:9" x14ac:dyDescent="0.35">
      <c r="A2049" s="33" t="s">
        <v>3638</v>
      </c>
      <c r="B2049" s="36">
        <v>2014</v>
      </c>
      <c r="C2049" s="30" t="s">
        <v>2198</v>
      </c>
      <c r="D2049" s="36">
        <v>28</v>
      </c>
      <c r="E2049" s="29" t="s">
        <v>894</v>
      </c>
      <c r="F2049" s="30" t="s">
        <v>4058</v>
      </c>
      <c r="G2049" s="29" t="s">
        <v>483</v>
      </c>
      <c r="H2049" s="29" t="s">
        <v>81</v>
      </c>
      <c r="I2049" s="53" t="s">
        <v>10</v>
      </c>
    </row>
    <row r="2050" spans="1:9" x14ac:dyDescent="0.35">
      <c r="A2050" s="34" t="s">
        <v>3638</v>
      </c>
      <c r="B2050" s="49">
        <v>2012</v>
      </c>
      <c r="C2050" s="24" t="s">
        <v>2197</v>
      </c>
      <c r="D2050" s="49">
        <v>9</v>
      </c>
      <c r="E2050" s="32" t="s">
        <v>2991</v>
      </c>
      <c r="F2050" s="24" t="s">
        <v>4058</v>
      </c>
      <c r="G2050" s="32" t="s">
        <v>483</v>
      </c>
      <c r="H2050" s="32" t="s">
        <v>81</v>
      </c>
      <c r="I2050" s="52" t="s">
        <v>10</v>
      </c>
    </row>
    <row r="2051" spans="1:9" x14ac:dyDescent="0.35">
      <c r="A2051" s="33" t="s">
        <v>3638</v>
      </c>
      <c r="B2051" s="36">
        <v>2012</v>
      </c>
      <c r="C2051" s="30" t="s">
        <v>2197</v>
      </c>
      <c r="D2051" s="36">
        <v>10</v>
      </c>
      <c r="E2051" s="29" t="s">
        <v>2990</v>
      </c>
      <c r="F2051" s="30" t="s">
        <v>4058</v>
      </c>
      <c r="G2051" s="29" t="s">
        <v>483</v>
      </c>
      <c r="H2051" s="29" t="s">
        <v>81</v>
      </c>
      <c r="I2051" s="53" t="s">
        <v>10</v>
      </c>
    </row>
    <row r="2052" spans="1:9" x14ac:dyDescent="0.35">
      <c r="A2052" s="34" t="s">
        <v>3638</v>
      </c>
      <c r="B2052" s="49">
        <v>2011</v>
      </c>
      <c r="C2052" s="24" t="s">
        <v>2196</v>
      </c>
      <c r="D2052" s="49">
        <v>4</v>
      </c>
      <c r="E2052" s="23" t="s">
        <v>2965</v>
      </c>
      <c r="F2052" s="24" t="s">
        <v>4058</v>
      </c>
      <c r="G2052" s="23" t="s">
        <v>483</v>
      </c>
      <c r="H2052" s="23" t="s">
        <v>81</v>
      </c>
      <c r="I2052" s="52" t="s">
        <v>10</v>
      </c>
    </row>
    <row r="2053" spans="1:9" x14ac:dyDescent="0.35">
      <c r="A2053" s="33" t="s">
        <v>3638</v>
      </c>
      <c r="B2053" s="36">
        <v>2010</v>
      </c>
      <c r="C2053" s="30" t="s">
        <v>2198</v>
      </c>
      <c r="D2053" s="36">
        <v>23</v>
      </c>
      <c r="E2053" s="29" t="s">
        <v>3000</v>
      </c>
      <c r="F2053" s="30" t="s">
        <v>4058</v>
      </c>
      <c r="G2053" s="29" t="s">
        <v>483</v>
      </c>
      <c r="H2053" s="29" t="s">
        <v>81</v>
      </c>
      <c r="I2053" s="53" t="s">
        <v>10</v>
      </c>
    </row>
    <row r="2054" spans="1:9" x14ac:dyDescent="0.35">
      <c r="A2054" s="34" t="s">
        <v>3638</v>
      </c>
      <c r="B2054" s="49">
        <v>2010</v>
      </c>
      <c r="C2054" s="24" t="s">
        <v>2197</v>
      </c>
      <c r="D2054" s="49">
        <v>12</v>
      </c>
      <c r="E2054" s="32" t="s">
        <v>2087</v>
      </c>
      <c r="F2054" s="24" t="s">
        <v>4059</v>
      </c>
      <c r="G2054" s="32" t="s">
        <v>483</v>
      </c>
      <c r="H2054" s="32" t="s">
        <v>81</v>
      </c>
      <c r="I2054" s="52" t="s">
        <v>10</v>
      </c>
    </row>
    <row r="2055" spans="1:9" x14ac:dyDescent="0.35">
      <c r="A2055" s="33" t="s">
        <v>3638</v>
      </c>
      <c r="B2055" s="36">
        <v>2010</v>
      </c>
      <c r="C2055" s="30" t="s">
        <v>2197</v>
      </c>
      <c r="D2055" s="36">
        <v>11</v>
      </c>
      <c r="E2055" s="29" t="s">
        <v>2999</v>
      </c>
      <c r="F2055" s="30" t="s">
        <v>4058</v>
      </c>
      <c r="G2055" s="29" t="s">
        <v>483</v>
      </c>
      <c r="H2055" s="29" t="s">
        <v>81</v>
      </c>
      <c r="I2055" s="53" t="s">
        <v>10</v>
      </c>
    </row>
    <row r="2056" spans="1:9" x14ac:dyDescent="0.35">
      <c r="A2056" s="34" t="s">
        <v>3638</v>
      </c>
      <c r="B2056" s="49">
        <v>2009</v>
      </c>
      <c r="C2056" s="24" t="s">
        <v>2198</v>
      </c>
      <c r="D2056" s="49">
        <v>20</v>
      </c>
      <c r="E2056" s="32" t="s">
        <v>2087</v>
      </c>
      <c r="F2056" s="24" t="s">
        <v>4059</v>
      </c>
      <c r="G2056" s="32" t="s">
        <v>483</v>
      </c>
      <c r="H2056" s="32" t="s">
        <v>81</v>
      </c>
      <c r="I2056" s="52" t="s">
        <v>10</v>
      </c>
    </row>
    <row r="2057" spans="1:9" x14ac:dyDescent="0.35">
      <c r="A2057" s="33" t="s">
        <v>3638</v>
      </c>
      <c r="B2057" s="36">
        <v>2009</v>
      </c>
      <c r="C2057" s="30" t="s">
        <v>2198</v>
      </c>
      <c r="D2057" s="36">
        <v>26</v>
      </c>
      <c r="E2057" s="29" t="s">
        <v>2997</v>
      </c>
      <c r="F2057" s="30" t="s">
        <v>4058</v>
      </c>
      <c r="G2057" s="29" t="s">
        <v>483</v>
      </c>
      <c r="H2057" s="29" t="s">
        <v>81</v>
      </c>
      <c r="I2057" s="53" t="s">
        <v>10</v>
      </c>
    </row>
    <row r="2058" spans="1:9" x14ac:dyDescent="0.35">
      <c r="A2058" s="34" t="s">
        <v>3638</v>
      </c>
      <c r="B2058" s="49">
        <v>2009</v>
      </c>
      <c r="C2058" s="24" t="s">
        <v>2198</v>
      </c>
      <c r="D2058" s="49">
        <v>18</v>
      </c>
      <c r="E2058" s="32" t="s">
        <v>2996</v>
      </c>
      <c r="F2058" s="24" t="s">
        <v>4058</v>
      </c>
      <c r="G2058" s="32" t="s">
        <v>483</v>
      </c>
      <c r="H2058" s="32" t="s">
        <v>81</v>
      </c>
      <c r="I2058" s="52" t="s">
        <v>10</v>
      </c>
    </row>
    <row r="2059" spans="1:9" x14ac:dyDescent="0.35">
      <c r="A2059" s="33" t="s">
        <v>3638</v>
      </c>
      <c r="B2059" s="36">
        <v>2008</v>
      </c>
      <c r="C2059" s="30" t="s">
        <v>2198</v>
      </c>
      <c r="D2059" s="36">
        <v>25</v>
      </c>
      <c r="E2059" s="37" t="s">
        <v>2087</v>
      </c>
      <c r="F2059" s="30" t="s">
        <v>4059</v>
      </c>
      <c r="G2059" s="37" t="s">
        <v>483</v>
      </c>
      <c r="H2059" s="37" t="s">
        <v>81</v>
      </c>
      <c r="I2059" s="53" t="s">
        <v>10</v>
      </c>
    </row>
    <row r="2060" spans="1:9" x14ac:dyDescent="0.35">
      <c r="A2060" s="34" t="s">
        <v>3638</v>
      </c>
      <c r="B2060" s="49">
        <v>2008</v>
      </c>
      <c r="C2060" s="24" t="s">
        <v>2198</v>
      </c>
      <c r="D2060" s="49">
        <v>30</v>
      </c>
      <c r="E2060" s="23" t="s">
        <v>2094</v>
      </c>
      <c r="F2060" s="24" t="s">
        <v>4058</v>
      </c>
      <c r="G2060" s="23" t="s">
        <v>483</v>
      </c>
      <c r="H2060" s="23" t="s">
        <v>81</v>
      </c>
      <c r="I2060" s="52" t="s">
        <v>10</v>
      </c>
    </row>
    <row r="2061" spans="1:9" x14ac:dyDescent="0.35">
      <c r="A2061" s="33" t="s">
        <v>3638</v>
      </c>
      <c r="B2061" s="36">
        <v>2008</v>
      </c>
      <c r="C2061" s="30" t="s">
        <v>2196</v>
      </c>
      <c r="D2061" s="36">
        <v>1</v>
      </c>
      <c r="E2061" s="37" t="s">
        <v>2060</v>
      </c>
      <c r="F2061" s="30" t="s">
        <v>4058</v>
      </c>
      <c r="G2061" s="37" t="s">
        <v>483</v>
      </c>
      <c r="H2061" s="37" t="s">
        <v>81</v>
      </c>
      <c r="I2061" s="53" t="s">
        <v>10</v>
      </c>
    </row>
    <row r="2062" spans="1:9" x14ac:dyDescent="0.35">
      <c r="A2062" s="46" t="s">
        <v>3637</v>
      </c>
      <c r="B2062" s="47">
        <v>2021</v>
      </c>
      <c r="C2062" s="48" t="s">
        <v>2198</v>
      </c>
      <c r="D2062" s="49">
        <v>21</v>
      </c>
      <c r="E2062" s="44" t="s">
        <v>3870</v>
      </c>
      <c r="F2062" s="24" t="s">
        <v>4058</v>
      </c>
      <c r="G2062" s="45" t="s">
        <v>483</v>
      </c>
      <c r="H2062" s="45" t="s">
        <v>81</v>
      </c>
      <c r="I2062" s="50" t="s">
        <v>10</v>
      </c>
    </row>
    <row r="2063" spans="1:9" x14ac:dyDescent="0.35">
      <c r="A2063" s="33" t="s">
        <v>3637</v>
      </c>
      <c r="B2063" s="36">
        <v>2018</v>
      </c>
      <c r="C2063" s="30" t="s">
        <v>2197</v>
      </c>
      <c r="D2063" s="36">
        <v>14</v>
      </c>
      <c r="E2063" s="42" t="s">
        <v>517</v>
      </c>
      <c r="F2063" s="30" t="s">
        <v>4059</v>
      </c>
      <c r="G2063" s="42" t="s">
        <v>483</v>
      </c>
      <c r="H2063" s="42" t="s">
        <v>81</v>
      </c>
      <c r="I2063" s="53" t="s">
        <v>10</v>
      </c>
    </row>
    <row r="2064" spans="1:9" x14ac:dyDescent="0.35">
      <c r="A2064" s="34" t="s">
        <v>3637</v>
      </c>
      <c r="B2064" s="49">
        <v>2017</v>
      </c>
      <c r="C2064" s="24" t="s">
        <v>2197</v>
      </c>
      <c r="D2064" s="49">
        <v>12</v>
      </c>
      <c r="E2064" s="23" t="s">
        <v>2974</v>
      </c>
      <c r="F2064" s="24" t="s">
        <v>4058</v>
      </c>
      <c r="G2064" s="23" t="s">
        <v>483</v>
      </c>
      <c r="H2064" s="23" t="s">
        <v>81</v>
      </c>
      <c r="I2064" s="52" t="s">
        <v>10</v>
      </c>
    </row>
    <row r="2065" spans="1:9" x14ac:dyDescent="0.35">
      <c r="A2065" s="33" t="s">
        <v>3637</v>
      </c>
      <c r="B2065" s="36">
        <v>2016</v>
      </c>
      <c r="C2065" s="30" t="s">
        <v>2198</v>
      </c>
      <c r="D2065" s="36">
        <v>21</v>
      </c>
      <c r="E2065" s="29" t="s">
        <v>2987</v>
      </c>
      <c r="F2065" s="30" t="s">
        <v>4058</v>
      </c>
      <c r="G2065" s="29" t="s">
        <v>483</v>
      </c>
      <c r="H2065" s="29" t="s">
        <v>81</v>
      </c>
      <c r="I2065" s="53" t="s">
        <v>10</v>
      </c>
    </row>
    <row r="2066" spans="1:9" x14ac:dyDescent="0.35">
      <c r="A2066" s="34" t="s">
        <v>3637</v>
      </c>
      <c r="B2066" s="49">
        <v>2016</v>
      </c>
      <c r="C2066" s="24" t="s">
        <v>2196</v>
      </c>
      <c r="D2066" s="49">
        <v>4</v>
      </c>
      <c r="E2066" s="32" t="s">
        <v>2986</v>
      </c>
      <c r="F2066" s="24" t="s">
        <v>4058</v>
      </c>
      <c r="G2066" s="32" t="s">
        <v>483</v>
      </c>
      <c r="H2066" s="32" t="s">
        <v>81</v>
      </c>
      <c r="I2066" s="52" t="s">
        <v>10</v>
      </c>
    </row>
    <row r="2067" spans="1:9" x14ac:dyDescent="0.35">
      <c r="A2067" s="33" t="s">
        <v>3637</v>
      </c>
      <c r="B2067" s="36">
        <v>2014</v>
      </c>
      <c r="C2067" s="30" t="s">
        <v>2198</v>
      </c>
      <c r="D2067" s="36">
        <v>22</v>
      </c>
      <c r="E2067" s="29" t="s">
        <v>896</v>
      </c>
      <c r="F2067" s="30" t="s">
        <v>4058</v>
      </c>
      <c r="G2067" s="29" t="s">
        <v>483</v>
      </c>
      <c r="H2067" s="29" t="s">
        <v>81</v>
      </c>
      <c r="I2067" s="53" t="s">
        <v>10</v>
      </c>
    </row>
    <row r="2068" spans="1:9" x14ac:dyDescent="0.35">
      <c r="A2068" s="34" t="s">
        <v>3637</v>
      </c>
      <c r="B2068" s="49">
        <v>2014</v>
      </c>
      <c r="C2068" s="24" t="s">
        <v>2198</v>
      </c>
      <c r="D2068" s="49">
        <v>18</v>
      </c>
      <c r="E2068" s="32" t="s">
        <v>895</v>
      </c>
      <c r="F2068" s="24" t="s">
        <v>4059</v>
      </c>
      <c r="G2068" s="32" t="s">
        <v>483</v>
      </c>
      <c r="H2068" s="32" t="s">
        <v>81</v>
      </c>
      <c r="I2068" s="52" t="s">
        <v>10</v>
      </c>
    </row>
    <row r="2069" spans="1:9" x14ac:dyDescent="0.35">
      <c r="A2069" s="33" t="s">
        <v>3637</v>
      </c>
      <c r="B2069" s="36">
        <v>2013</v>
      </c>
      <c r="C2069" s="30" t="s">
        <v>2196</v>
      </c>
      <c r="D2069" s="36">
        <v>3</v>
      </c>
      <c r="E2069" s="29" t="s">
        <v>1226</v>
      </c>
      <c r="F2069" s="30" t="s">
        <v>4059</v>
      </c>
      <c r="G2069" s="29" t="s">
        <v>483</v>
      </c>
      <c r="H2069" s="29" t="s">
        <v>81</v>
      </c>
      <c r="I2069" s="53" t="s">
        <v>10</v>
      </c>
    </row>
    <row r="2070" spans="1:9" x14ac:dyDescent="0.35">
      <c r="A2070" s="34" t="s">
        <v>3637</v>
      </c>
      <c r="B2070" s="49">
        <v>2012</v>
      </c>
      <c r="C2070" s="24" t="s">
        <v>2196</v>
      </c>
      <c r="D2070" s="49">
        <v>1</v>
      </c>
      <c r="E2070" s="32" t="s">
        <v>2992</v>
      </c>
      <c r="F2070" s="24" t="s">
        <v>4059</v>
      </c>
      <c r="G2070" s="32" t="s">
        <v>483</v>
      </c>
      <c r="H2070" s="32" t="s">
        <v>81</v>
      </c>
      <c r="I2070" s="52" t="s">
        <v>10</v>
      </c>
    </row>
    <row r="2071" spans="1:9" x14ac:dyDescent="0.35">
      <c r="A2071" s="33" t="s">
        <v>3637</v>
      </c>
      <c r="B2071" s="36">
        <v>2010</v>
      </c>
      <c r="C2071" s="30" t="s">
        <v>2197</v>
      </c>
      <c r="D2071" s="36">
        <v>14</v>
      </c>
      <c r="E2071" s="29" t="s">
        <v>2998</v>
      </c>
      <c r="F2071" s="30" t="s">
        <v>4059</v>
      </c>
      <c r="G2071" s="29" t="s">
        <v>483</v>
      </c>
      <c r="H2071" s="29" t="s">
        <v>81</v>
      </c>
      <c r="I2071" s="53" t="s">
        <v>10</v>
      </c>
    </row>
    <row r="2072" spans="1:9" x14ac:dyDescent="0.35">
      <c r="A2072" s="46" t="s">
        <v>3634</v>
      </c>
      <c r="B2072" s="47">
        <v>2021</v>
      </c>
      <c r="C2072" s="48" t="s">
        <v>2197</v>
      </c>
      <c r="D2072" s="49">
        <v>15</v>
      </c>
      <c r="E2072" s="44" t="s">
        <v>3785</v>
      </c>
      <c r="F2072" s="24" t="s">
        <v>4058</v>
      </c>
      <c r="G2072" s="45" t="s">
        <v>60</v>
      </c>
      <c r="H2072" s="45" t="s">
        <v>61</v>
      </c>
      <c r="I2072" s="50" t="s">
        <v>10</v>
      </c>
    </row>
    <row r="2073" spans="1:9" x14ac:dyDescent="0.35">
      <c r="A2073" s="33" t="s">
        <v>3634</v>
      </c>
      <c r="B2073" s="36">
        <v>2018</v>
      </c>
      <c r="C2073" s="30" t="s">
        <v>2198</v>
      </c>
      <c r="D2073" s="36">
        <v>26</v>
      </c>
      <c r="E2073" s="42" t="s">
        <v>688</v>
      </c>
      <c r="F2073" s="30" t="s">
        <v>4059</v>
      </c>
      <c r="G2073" s="42" t="s">
        <v>60</v>
      </c>
      <c r="H2073" s="42" t="s">
        <v>61</v>
      </c>
      <c r="I2073" s="53" t="s">
        <v>10</v>
      </c>
    </row>
    <row r="2074" spans="1:9" x14ac:dyDescent="0.35">
      <c r="A2074" s="34" t="s">
        <v>3634</v>
      </c>
      <c r="B2074" s="49">
        <v>2014</v>
      </c>
      <c r="C2074" s="24" t="s">
        <v>2198</v>
      </c>
      <c r="D2074" s="49">
        <v>16</v>
      </c>
      <c r="E2074" s="32" t="s">
        <v>913</v>
      </c>
      <c r="F2074" s="24" t="s">
        <v>4058</v>
      </c>
      <c r="G2074" s="32" t="s">
        <v>60</v>
      </c>
      <c r="H2074" s="32" t="s">
        <v>61</v>
      </c>
      <c r="I2074" s="52" t="s">
        <v>10</v>
      </c>
    </row>
    <row r="2075" spans="1:9" x14ac:dyDescent="0.35">
      <c r="A2075" s="33" t="s">
        <v>3634</v>
      </c>
      <c r="B2075" s="36">
        <v>2011</v>
      </c>
      <c r="C2075" s="30" t="s">
        <v>2197</v>
      </c>
      <c r="D2075" s="36">
        <v>12</v>
      </c>
      <c r="E2075" s="42" t="s">
        <v>3018</v>
      </c>
      <c r="F2075" s="30" t="s">
        <v>4058</v>
      </c>
      <c r="G2075" s="42" t="s">
        <v>60</v>
      </c>
      <c r="H2075" s="42" t="s">
        <v>61</v>
      </c>
      <c r="I2075" s="53" t="s">
        <v>10</v>
      </c>
    </row>
    <row r="2076" spans="1:9" x14ac:dyDescent="0.35">
      <c r="A2076" s="34" t="s">
        <v>3634</v>
      </c>
      <c r="B2076" s="49">
        <v>2010</v>
      </c>
      <c r="C2076" s="24" t="s">
        <v>2198</v>
      </c>
      <c r="D2076" s="49">
        <v>17</v>
      </c>
      <c r="E2076" s="45" t="s">
        <v>3030</v>
      </c>
      <c r="F2076" s="24" t="s">
        <v>4058</v>
      </c>
      <c r="G2076" s="45" t="s">
        <v>60</v>
      </c>
      <c r="H2076" s="45" t="s">
        <v>61</v>
      </c>
      <c r="I2076" s="52" t="s">
        <v>10</v>
      </c>
    </row>
    <row r="2077" spans="1:9" x14ac:dyDescent="0.35">
      <c r="A2077" s="33" t="s">
        <v>3634</v>
      </c>
      <c r="B2077" s="36">
        <v>2010</v>
      </c>
      <c r="C2077" s="30" t="s">
        <v>2196</v>
      </c>
      <c r="D2077" s="36">
        <v>1</v>
      </c>
      <c r="E2077" s="42" t="s">
        <v>3028</v>
      </c>
      <c r="F2077" s="30" t="s">
        <v>4058</v>
      </c>
      <c r="G2077" s="42" t="s">
        <v>60</v>
      </c>
      <c r="H2077" s="42" t="s">
        <v>61</v>
      </c>
      <c r="I2077" s="53" t="s">
        <v>10</v>
      </c>
    </row>
    <row r="2078" spans="1:9" x14ac:dyDescent="0.35">
      <c r="A2078" s="34" t="s">
        <v>3634</v>
      </c>
      <c r="B2078" s="49">
        <v>2010</v>
      </c>
      <c r="C2078" s="24" t="s">
        <v>2196</v>
      </c>
      <c r="D2078" s="49">
        <v>4</v>
      </c>
      <c r="E2078" s="45" t="s">
        <v>3029</v>
      </c>
      <c r="F2078" s="24" t="s">
        <v>4058</v>
      </c>
      <c r="G2078" s="45" t="s">
        <v>60</v>
      </c>
      <c r="H2078" s="45" t="s">
        <v>61</v>
      </c>
      <c r="I2078" s="52" t="s">
        <v>10</v>
      </c>
    </row>
    <row r="2079" spans="1:9" x14ac:dyDescent="0.35">
      <c r="A2079" s="33" t="s">
        <v>3634</v>
      </c>
      <c r="B2079" s="36">
        <v>2009</v>
      </c>
      <c r="C2079" s="30" t="s">
        <v>2196</v>
      </c>
      <c r="D2079" s="36">
        <v>5</v>
      </c>
      <c r="E2079" s="37" t="s">
        <v>1737</v>
      </c>
      <c r="F2079" s="30" t="s">
        <v>4058</v>
      </c>
      <c r="G2079" s="37" t="s">
        <v>60</v>
      </c>
      <c r="H2079" s="37" t="s">
        <v>61</v>
      </c>
      <c r="I2079" s="53" t="s">
        <v>10</v>
      </c>
    </row>
    <row r="2080" spans="1:9" x14ac:dyDescent="0.35">
      <c r="A2080" s="34" t="s">
        <v>3634</v>
      </c>
      <c r="B2080" s="49">
        <v>2009</v>
      </c>
      <c r="C2080" s="24" t="s">
        <v>2197</v>
      </c>
      <c r="D2080" s="49">
        <v>6</v>
      </c>
      <c r="E2080" s="23" t="s">
        <v>1738</v>
      </c>
      <c r="F2080" s="24" t="s">
        <v>4059</v>
      </c>
      <c r="G2080" s="23" t="s">
        <v>60</v>
      </c>
      <c r="H2080" s="23" t="s">
        <v>61</v>
      </c>
      <c r="I2080" s="52" t="s">
        <v>10</v>
      </c>
    </row>
    <row r="2081" spans="1:9" x14ac:dyDescent="0.35">
      <c r="A2081" s="33" t="s">
        <v>3635</v>
      </c>
      <c r="B2081" s="36">
        <v>2016</v>
      </c>
      <c r="C2081" s="30" t="s">
        <v>2196</v>
      </c>
      <c r="D2081" s="36">
        <v>4</v>
      </c>
      <c r="E2081" s="37" t="s">
        <v>3012</v>
      </c>
      <c r="F2081" s="30" t="s">
        <v>4058</v>
      </c>
      <c r="G2081" s="37" t="s">
        <v>60</v>
      </c>
      <c r="H2081" s="37" t="s">
        <v>61</v>
      </c>
      <c r="I2081" s="53" t="s">
        <v>10</v>
      </c>
    </row>
    <row r="2082" spans="1:9" x14ac:dyDescent="0.35">
      <c r="A2082" s="34" t="s">
        <v>3635</v>
      </c>
      <c r="B2082" s="49">
        <v>2015</v>
      </c>
      <c r="C2082" s="24" t="s">
        <v>2198</v>
      </c>
      <c r="D2082" s="49">
        <v>28</v>
      </c>
      <c r="E2082" s="23" t="s">
        <v>3012</v>
      </c>
      <c r="F2082" s="24" t="s">
        <v>4058</v>
      </c>
      <c r="G2082" s="45" t="s">
        <v>60</v>
      </c>
      <c r="H2082" s="45" t="s">
        <v>61</v>
      </c>
      <c r="I2082" s="52" t="s">
        <v>10</v>
      </c>
    </row>
    <row r="2083" spans="1:9" x14ac:dyDescent="0.35">
      <c r="A2083" s="33" t="s">
        <v>3635</v>
      </c>
      <c r="B2083" s="36">
        <v>2012</v>
      </c>
      <c r="C2083" s="30" t="s">
        <v>2196</v>
      </c>
      <c r="D2083" s="36">
        <v>4</v>
      </c>
      <c r="E2083" s="37" t="s">
        <v>3016</v>
      </c>
      <c r="F2083" s="30" t="s">
        <v>4058</v>
      </c>
      <c r="G2083" s="37" t="s">
        <v>60</v>
      </c>
      <c r="H2083" s="37" t="s">
        <v>61</v>
      </c>
      <c r="I2083" s="53" t="s">
        <v>10</v>
      </c>
    </row>
    <row r="2084" spans="1:9" x14ac:dyDescent="0.35">
      <c r="A2084" s="34" t="s">
        <v>3635</v>
      </c>
      <c r="B2084" s="49">
        <v>2011</v>
      </c>
      <c r="C2084" s="24" t="s">
        <v>2197</v>
      </c>
      <c r="D2084" s="49">
        <v>6</v>
      </c>
      <c r="E2084" s="23" t="s">
        <v>1813</v>
      </c>
      <c r="F2084" s="24" t="s">
        <v>4058</v>
      </c>
      <c r="G2084" s="45" t="s">
        <v>60</v>
      </c>
      <c r="H2084" s="45" t="s">
        <v>61</v>
      </c>
      <c r="I2084" s="52" t="s">
        <v>10</v>
      </c>
    </row>
    <row r="2085" spans="1:9" x14ac:dyDescent="0.35">
      <c r="A2085" s="33" t="s">
        <v>3635</v>
      </c>
      <c r="B2085" s="36">
        <v>2010</v>
      </c>
      <c r="C2085" s="30" t="s">
        <v>2198</v>
      </c>
      <c r="D2085" s="36">
        <v>24</v>
      </c>
      <c r="E2085" s="42" t="s">
        <v>3021</v>
      </c>
      <c r="F2085" s="30" t="s">
        <v>4058</v>
      </c>
      <c r="G2085" s="42" t="s">
        <v>60</v>
      </c>
      <c r="H2085" s="42" t="s">
        <v>61</v>
      </c>
      <c r="I2085" s="53" t="s">
        <v>10</v>
      </c>
    </row>
    <row r="2086" spans="1:9" x14ac:dyDescent="0.35">
      <c r="A2086" s="34" t="s">
        <v>3635</v>
      </c>
      <c r="B2086" s="49">
        <v>2009</v>
      </c>
      <c r="C2086" s="24" t="s">
        <v>2198</v>
      </c>
      <c r="D2086" s="49">
        <v>30</v>
      </c>
      <c r="E2086" s="23" t="s">
        <v>1813</v>
      </c>
      <c r="F2086" s="24" t="s">
        <v>4058</v>
      </c>
      <c r="G2086" s="23" t="s">
        <v>60</v>
      </c>
      <c r="H2086" s="23" t="s">
        <v>61</v>
      </c>
      <c r="I2086" s="52" t="s">
        <v>10</v>
      </c>
    </row>
    <row r="2087" spans="1:9" x14ac:dyDescent="0.35">
      <c r="A2087" s="33" t="s">
        <v>3635</v>
      </c>
      <c r="B2087" s="36">
        <v>2008</v>
      </c>
      <c r="C2087" s="30" t="s">
        <v>2198</v>
      </c>
      <c r="D2087" s="36">
        <v>28</v>
      </c>
      <c r="E2087" s="42" t="s">
        <v>1869</v>
      </c>
      <c r="F2087" s="30" t="s">
        <v>4058</v>
      </c>
      <c r="G2087" s="42" t="s">
        <v>60</v>
      </c>
      <c r="H2087" s="42" t="s">
        <v>61</v>
      </c>
      <c r="I2087" s="53" t="s">
        <v>10</v>
      </c>
    </row>
    <row r="2088" spans="1:9" x14ac:dyDescent="0.35">
      <c r="A2088" s="34" t="s">
        <v>3635</v>
      </c>
      <c r="B2088" s="49">
        <v>2008</v>
      </c>
      <c r="C2088" s="24" t="s">
        <v>2196</v>
      </c>
      <c r="D2088" s="49">
        <v>4</v>
      </c>
      <c r="E2088" s="45" t="s">
        <v>1847</v>
      </c>
      <c r="F2088" s="24" t="s">
        <v>4058</v>
      </c>
      <c r="G2088" s="45" t="s">
        <v>60</v>
      </c>
      <c r="H2088" s="45" t="s">
        <v>61</v>
      </c>
      <c r="I2088" s="52" t="s">
        <v>10</v>
      </c>
    </row>
    <row r="2089" spans="1:9" x14ac:dyDescent="0.35">
      <c r="A2089" s="33" t="s">
        <v>3636</v>
      </c>
      <c r="B2089" s="36">
        <v>2017</v>
      </c>
      <c r="C2089" s="30" t="s">
        <v>2198</v>
      </c>
      <c r="D2089" s="36">
        <v>18</v>
      </c>
      <c r="E2089" s="37" t="s">
        <v>3005</v>
      </c>
      <c r="F2089" s="30" t="s">
        <v>4058</v>
      </c>
      <c r="G2089" s="37" t="s">
        <v>60</v>
      </c>
      <c r="H2089" s="37" t="s">
        <v>61</v>
      </c>
      <c r="I2089" s="53" t="s">
        <v>10</v>
      </c>
    </row>
    <row r="2090" spans="1:9" x14ac:dyDescent="0.35">
      <c r="A2090" s="34" t="s">
        <v>3636</v>
      </c>
      <c r="B2090" s="49">
        <v>2013</v>
      </c>
      <c r="C2090" s="24" t="s">
        <v>2197</v>
      </c>
      <c r="D2090" s="49">
        <v>8</v>
      </c>
      <c r="E2090" s="45" t="s">
        <v>1244</v>
      </c>
      <c r="F2090" s="24" t="s">
        <v>4058</v>
      </c>
      <c r="G2090" s="45" t="s">
        <v>60</v>
      </c>
      <c r="H2090" s="45" t="s">
        <v>61</v>
      </c>
      <c r="I2090" s="52" t="s">
        <v>10</v>
      </c>
    </row>
    <row r="2091" spans="1:9" x14ac:dyDescent="0.35">
      <c r="A2091" s="33" t="s">
        <v>3636</v>
      </c>
      <c r="B2091" s="36">
        <v>2012</v>
      </c>
      <c r="C2091" s="30" t="s">
        <v>2197</v>
      </c>
      <c r="D2091" s="36">
        <v>6</v>
      </c>
      <c r="E2091" s="37" t="s">
        <v>3014</v>
      </c>
      <c r="F2091" s="30" t="s">
        <v>4059</v>
      </c>
      <c r="G2091" s="37" t="s">
        <v>60</v>
      </c>
      <c r="H2091" s="37" t="s">
        <v>61</v>
      </c>
      <c r="I2091" s="53" t="s">
        <v>10</v>
      </c>
    </row>
    <row r="2092" spans="1:9" x14ac:dyDescent="0.35">
      <c r="A2092" s="34" t="s">
        <v>3636</v>
      </c>
      <c r="B2092" s="49">
        <v>2011</v>
      </c>
      <c r="C2092" s="24" t="s">
        <v>2198</v>
      </c>
      <c r="D2092" s="49">
        <v>19</v>
      </c>
      <c r="E2092" s="45" t="s">
        <v>3017</v>
      </c>
      <c r="F2092" s="24" t="s">
        <v>4058</v>
      </c>
      <c r="G2092" s="45" t="s">
        <v>60</v>
      </c>
      <c r="H2092" s="45" t="s">
        <v>61</v>
      </c>
      <c r="I2092" s="52" t="s">
        <v>10</v>
      </c>
    </row>
    <row r="2093" spans="1:9" x14ac:dyDescent="0.35">
      <c r="A2093" s="33" t="s">
        <v>3636</v>
      </c>
      <c r="B2093" s="36">
        <v>2010</v>
      </c>
      <c r="C2093" s="30" t="s">
        <v>2198</v>
      </c>
      <c r="D2093" s="36">
        <v>28</v>
      </c>
      <c r="E2093" s="42" t="s">
        <v>3025</v>
      </c>
      <c r="F2093" s="30" t="s">
        <v>4058</v>
      </c>
      <c r="G2093" s="42" t="s">
        <v>60</v>
      </c>
      <c r="H2093" s="42" t="s">
        <v>61</v>
      </c>
      <c r="I2093" s="53" t="s">
        <v>10</v>
      </c>
    </row>
    <row r="2094" spans="1:9" x14ac:dyDescent="0.35">
      <c r="A2094" s="34" t="s">
        <v>3636</v>
      </c>
      <c r="B2094" s="49">
        <v>2010</v>
      </c>
      <c r="C2094" s="24" t="s">
        <v>2198</v>
      </c>
      <c r="D2094" s="49">
        <v>16</v>
      </c>
      <c r="E2094" s="45" t="s">
        <v>3024</v>
      </c>
      <c r="F2094" s="24" t="s">
        <v>4058</v>
      </c>
      <c r="G2094" s="45" t="s">
        <v>60</v>
      </c>
      <c r="H2094" s="45" t="s">
        <v>61</v>
      </c>
      <c r="I2094" s="52" t="s">
        <v>10</v>
      </c>
    </row>
    <row r="2095" spans="1:9" x14ac:dyDescent="0.35">
      <c r="A2095" s="33" t="s">
        <v>3636</v>
      </c>
      <c r="B2095" s="36">
        <v>2010</v>
      </c>
      <c r="C2095" s="30" t="s">
        <v>2196</v>
      </c>
      <c r="D2095" s="36">
        <v>3</v>
      </c>
      <c r="E2095" s="42" t="s">
        <v>3023</v>
      </c>
      <c r="F2095" s="30" t="s">
        <v>4058</v>
      </c>
      <c r="G2095" s="42" t="s">
        <v>60</v>
      </c>
      <c r="H2095" s="42" t="s">
        <v>61</v>
      </c>
      <c r="I2095" s="53" t="s">
        <v>10</v>
      </c>
    </row>
    <row r="2096" spans="1:9" x14ac:dyDescent="0.35">
      <c r="A2096" s="34" t="s">
        <v>3636</v>
      </c>
      <c r="B2096" s="49">
        <v>2009</v>
      </c>
      <c r="C2096" s="24" t="s">
        <v>2198</v>
      </c>
      <c r="D2096" s="49">
        <v>18</v>
      </c>
      <c r="E2096" s="23" t="s">
        <v>1693</v>
      </c>
      <c r="F2096" s="24" t="s">
        <v>4058</v>
      </c>
      <c r="G2096" s="23" t="s">
        <v>60</v>
      </c>
      <c r="H2096" s="23" t="s">
        <v>61</v>
      </c>
      <c r="I2096" s="52" t="s">
        <v>10</v>
      </c>
    </row>
    <row r="2097" spans="1:9" x14ac:dyDescent="0.35">
      <c r="A2097" s="33" t="s">
        <v>3636</v>
      </c>
      <c r="B2097" s="36">
        <v>2008</v>
      </c>
      <c r="C2097" s="30" t="s">
        <v>2196</v>
      </c>
      <c r="D2097" s="36">
        <v>3</v>
      </c>
      <c r="E2097" s="42" t="s">
        <v>2002</v>
      </c>
      <c r="F2097" s="30" t="s">
        <v>4058</v>
      </c>
      <c r="G2097" s="42" t="s">
        <v>60</v>
      </c>
      <c r="H2097" s="42" t="s">
        <v>61</v>
      </c>
      <c r="I2097" s="53" t="s">
        <v>10</v>
      </c>
    </row>
    <row r="2098" spans="1:9" x14ac:dyDescent="0.35">
      <c r="A2098" s="34" t="s">
        <v>3636</v>
      </c>
      <c r="B2098" s="49">
        <v>2008</v>
      </c>
      <c r="C2098" s="24" t="s">
        <v>2196</v>
      </c>
      <c r="D2098" s="49">
        <v>4</v>
      </c>
      <c r="E2098" s="45" t="s">
        <v>2003</v>
      </c>
      <c r="F2098" s="24" t="s">
        <v>4058</v>
      </c>
      <c r="G2098" s="45" t="s">
        <v>60</v>
      </c>
      <c r="H2098" s="45" t="s">
        <v>61</v>
      </c>
      <c r="I2098" s="52" t="s">
        <v>10</v>
      </c>
    </row>
    <row r="2099" spans="1:9" x14ac:dyDescent="0.35">
      <c r="A2099" s="38" t="s">
        <v>3641</v>
      </c>
      <c r="B2099" s="39">
        <v>2021</v>
      </c>
      <c r="C2099" s="40" t="s">
        <v>2198</v>
      </c>
      <c r="D2099" s="36">
        <v>20</v>
      </c>
      <c r="E2099" s="41" t="s">
        <v>3841</v>
      </c>
      <c r="F2099" s="30" t="s">
        <v>4059</v>
      </c>
      <c r="G2099" s="42" t="s">
        <v>60</v>
      </c>
      <c r="H2099" s="42" t="s">
        <v>61</v>
      </c>
      <c r="I2099" s="43" t="s">
        <v>10</v>
      </c>
    </row>
    <row r="2100" spans="1:9" x14ac:dyDescent="0.35">
      <c r="A2100" s="34" t="s">
        <v>3641</v>
      </c>
      <c r="B2100" s="49">
        <v>2018</v>
      </c>
      <c r="C2100" s="24" t="s">
        <v>2197</v>
      </c>
      <c r="D2100" s="49">
        <v>10</v>
      </c>
      <c r="E2100" s="45" t="s">
        <v>705</v>
      </c>
      <c r="F2100" s="24" t="s">
        <v>4058</v>
      </c>
      <c r="G2100" s="45" t="s">
        <v>60</v>
      </c>
      <c r="H2100" s="45" t="s">
        <v>61</v>
      </c>
      <c r="I2100" s="52" t="s">
        <v>10</v>
      </c>
    </row>
    <row r="2101" spans="1:9" x14ac:dyDescent="0.35">
      <c r="A2101" s="33" t="s">
        <v>3641</v>
      </c>
      <c r="B2101" s="36">
        <v>2017</v>
      </c>
      <c r="C2101" s="30" t="s">
        <v>2198</v>
      </c>
      <c r="D2101" s="36">
        <v>30</v>
      </c>
      <c r="E2101" s="37" t="s">
        <v>3009</v>
      </c>
      <c r="F2101" s="30" t="s">
        <v>4059</v>
      </c>
      <c r="G2101" s="37" t="s">
        <v>60</v>
      </c>
      <c r="H2101" s="37" t="s">
        <v>61</v>
      </c>
      <c r="I2101" s="53" t="s">
        <v>10</v>
      </c>
    </row>
    <row r="2102" spans="1:9" x14ac:dyDescent="0.35">
      <c r="A2102" s="34" t="s">
        <v>3641</v>
      </c>
      <c r="B2102" s="49">
        <v>2013</v>
      </c>
      <c r="C2102" s="24" t="s">
        <v>2196</v>
      </c>
      <c r="D2102" s="49">
        <v>1</v>
      </c>
      <c r="E2102" s="45" t="s">
        <v>1245</v>
      </c>
      <c r="F2102" s="24" t="s">
        <v>4059</v>
      </c>
      <c r="G2102" s="45" t="s">
        <v>60</v>
      </c>
      <c r="H2102" s="45" t="s">
        <v>61</v>
      </c>
      <c r="I2102" s="52" t="s">
        <v>10</v>
      </c>
    </row>
    <row r="2103" spans="1:9" x14ac:dyDescent="0.35">
      <c r="A2103" s="33" t="s">
        <v>3641</v>
      </c>
      <c r="B2103" s="36">
        <v>2013</v>
      </c>
      <c r="C2103" s="30" t="s">
        <v>2197</v>
      </c>
      <c r="D2103" s="36">
        <v>15</v>
      </c>
      <c r="E2103" s="42" t="s">
        <v>1246</v>
      </c>
      <c r="F2103" s="30" t="s">
        <v>4059</v>
      </c>
      <c r="G2103" s="42" t="s">
        <v>60</v>
      </c>
      <c r="H2103" s="42" t="s">
        <v>61</v>
      </c>
      <c r="I2103" s="53" t="s">
        <v>10</v>
      </c>
    </row>
    <row r="2104" spans="1:9" x14ac:dyDescent="0.35">
      <c r="A2104" s="34" t="s">
        <v>3641</v>
      </c>
      <c r="B2104" s="49">
        <v>2012</v>
      </c>
      <c r="C2104" s="24" t="s">
        <v>2198</v>
      </c>
      <c r="D2104" s="49">
        <v>27</v>
      </c>
      <c r="E2104" s="45" t="s">
        <v>1245</v>
      </c>
      <c r="F2104" s="24" t="s">
        <v>4059</v>
      </c>
      <c r="G2104" s="23" t="s">
        <v>60</v>
      </c>
      <c r="H2104" s="23" t="s">
        <v>61</v>
      </c>
      <c r="I2104" s="52" t="s">
        <v>10</v>
      </c>
    </row>
    <row r="2105" spans="1:9" x14ac:dyDescent="0.35">
      <c r="A2105" s="33" t="s">
        <v>3641</v>
      </c>
      <c r="B2105" s="36">
        <v>2011</v>
      </c>
      <c r="C2105" s="30" t="s">
        <v>2198</v>
      </c>
      <c r="D2105" s="36">
        <v>17</v>
      </c>
      <c r="E2105" s="37" t="s">
        <v>3665</v>
      </c>
      <c r="F2105" s="30" t="s">
        <v>4058</v>
      </c>
      <c r="G2105" s="37" t="s">
        <v>60</v>
      </c>
      <c r="H2105" s="37" t="s">
        <v>61</v>
      </c>
      <c r="I2105" s="53" t="s">
        <v>10</v>
      </c>
    </row>
    <row r="2106" spans="1:9" x14ac:dyDescent="0.35">
      <c r="A2106" s="34" t="s">
        <v>3641</v>
      </c>
      <c r="B2106" s="49">
        <v>2010</v>
      </c>
      <c r="C2106" s="24" t="s">
        <v>2197</v>
      </c>
      <c r="D2106" s="49">
        <v>13</v>
      </c>
      <c r="E2106" s="45" t="s">
        <v>3031</v>
      </c>
      <c r="F2106" s="24" t="s">
        <v>4058</v>
      </c>
      <c r="G2106" s="45" t="s">
        <v>60</v>
      </c>
      <c r="H2106" s="45" t="s">
        <v>61</v>
      </c>
      <c r="I2106" s="52" t="s">
        <v>10</v>
      </c>
    </row>
    <row r="2107" spans="1:9" x14ac:dyDescent="0.35">
      <c r="A2107" s="33" t="s">
        <v>3641</v>
      </c>
      <c r="B2107" s="36">
        <v>2010</v>
      </c>
      <c r="C2107" s="30" t="s">
        <v>2197</v>
      </c>
      <c r="D2107" s="36">
        <v>14</v>
      </c>
      <c r="E2107" s="42" t="s">
        <v>3032</v>
      </c>
      <c r="F2107" s="30" t="s">
        <v>4058</v>
      </c>
      <c r="G2107" s="42" t="s">
        <v>60</v>
      </c>
      <c r="H2107" s="42" t="s">
        <v>61</v>
      </c>
      <c r="I2107" s="53" t="s">
        <v>10</v>
      </c>
    </row>
    <row r="2108" spans="1:9" x14ac:dyDescent="0.35">
      <c r="A2108" s="34" t="s">
        <v>3641</v>
      </c>
      <c r="B2108" s="49">
        <v>2009</v>
      </c>
      <c r="C2108" s="24" t="s">
        <v>2198</v>
      </c>
      <c r="D2108" s="49">
        <v>22</v>
      </c>
      <c r="E2108" s="23" t="s">
        <v>1833</v>
      </c>
      <c r="F2108" s="24" t="s">
        <v>4058</v>
      </c>
      <c r="G2108" s="23" t="s">
        <v>60</v>
      </c>
      <c r="H2108" s="23" t="s">
        <v>61</v>
      </c>
      <c r="I2108" s="52" t="s">
        <v>10</v>
      </c>
    </row>
    <row r="2109" spans="1:9" x14ac:dyDescent="0.35">
      <c r="A2109" s="33" t="s">
        <v>3641</v>
      </c>
      <c r="B2109" s="36">
        <v>2009</v>
      </c>
      <c r="C2109" s="30" t="s">
        <v>2197</v>
      </c>
      <c r="D2109" s="36">
        <v>9</v>
      </c>
      <c r="E2109" s="37" t="s">
        <v>1821</v>
      </c>
      <c r="F2109" s="30" t="s">
        <v>4058</v>
      </c>
      <c r="G2109" s="37" t="s">
        <v>60</v>
      </c>
      <c r="H2109" s="37" t="s">
        <v>61</v>
      </c>
      <c r="I2109" s="53" t="s">
        <v>10</v>
      </c>
    </row>
    <row r="2110" spans="1:9" x14ac:dyDescent="0.35">
      <c r="A2110" s="34" t="s">
        <v>3641</v>
      </c>
      <c r="B2110" s="49">
        <v>2008</v>
      </c>
      <c r="C2110" s="24" t="s">
        <v>2196</v>
      </c>
      <c r="D2110" s="49">
        <v>4</v>
      </c>
      <c r="E2110" s="45" t="s">
        <v>1910</v>
      </c>
      <c r="F2110" s="24" t="s">
        <v>4058</v>
      </c>
      <c r="G2110" s="45" t="s">
        <v>60</v>
      </c>
      <c r="H2110" s="45" t="s">
        <v>61</v>
      </c>
      <c r="I2110" s="52" t="s">
        <v>10</v>
      </c>
    </row>
    <row r="2111" spans="1:9" x14ac:dyDescent="0.35">
      <c r="A2111" s="33" t="s">
        <v>3641</v>
      </c>
      <c r="B2111" s="36">
        <v>2008</v>
      </c>
      <c r="C2111" s="30" t="s">
        <v>2197</v>
      </c>
      <c r="D2111" s="36">
        <v>15</v>
      </c>
      <c r="E2111" s="42" t="s">
        <v>1921</v>
      </c>
      <c r="F2111" s="30" t="s">
        <v>4058</v>
      </c>
      <c r="G2111" s="42" t="s">
        <v>60</v>
      </c>
      <c r="H2111" s="42" t="s">
        <v>61</v>
      </c>
      <c r="I2111" s="53" t="s">
        <v>10</v>
      </c>
    </row>
    <row r="2112" spans="1:9" x14ac:dyDescent="0.35">
      <c r="A2112" s="34" t="s">
        <v>3640</v>
      </c>
      <c r="B2112" s="49">
        <v>2017</v>
      </c>
      <c r="C2112" s="24" t="s">
        <v>2198</v>
      </c>
      <c r="D2112" s="49">
        <v>19</v>
      </c>
      <c r="E2112" s="23" t="s">
        <v>3010</v>
      </c>
      <c r="F2112" s="24" t="s">
        <v>4058</v>
      </c>
      <c r="G2112" s="23" t="s">
        <v>60</v>
      </c>
      <c r="H2112" s="23" t="s">
        <v>61</v>
      </c>
      <c r="I2112" s="52" t="s">
        <v>10</v>
      </c>
    </row>
    <row r="2113" spans="1:9" x14ac:dyDescent="0.35">
      <c r="A2113" s="33" t="s">
        <v>3640</v>
      </c>
      <c r="B2113" s="36">
        <v>2015</v>
      </c>
      <c r="C2113" s="30" t="s">
        <v>2198</v>
      </c>
      <c r="D2113" s="36">
        <v>28</v>
      </c>
      <c r="E2113" s="37" t="s">
        <v>3010</v>
      </c>
      <c r="F2113" s="30" t="s">
        <v>4058</v>
      </c>
      <c r="G2113" s="37" t="s">
        <v>60</v>
      </c>
      <c r="H2113" s="37" t="s">
        <v>61</v>
      </c>
      <c r="I2113" s="53" t="s">
        <v>10</v>
      </c>
    </row>
    <row r="2114" spans="1:9" x14ac:dyDescent="0.35">
      <c r="A2114" s="34" t="s">
        <v>3639</v>
      </c>
      <c r="B2114" s="49">
        <v>2019</v>
      </c>
      <c r="C2114" s="24" t="s">
        <v>2196</v>
      </c>
      <c r="D2114" s="49">
        <v>5</v>
      </c>
      <c r="E2114" s="23" t="s">
        <v>3004</v>
      </c>
      <c r="F2114" s="24" t="s">
        <v>4058</v>
      </c>
      <c r="G2114" s="23" t="s">
        <v>60</v>
      </c>
      <c r="H2114" s="23" t="s">
        <v>61</v>
      </c>
      <c r="I2114" s="52" t="s">
        <v>10</v>
      </c>
    </row>
    <row r="2115" spans="1:9" x14ac:dyDescent="0.35">
      <c r="A2115" s="33" t="s">
        <v>3639</v>
      </c>
      <c r="B2115" s="36">
        <v>2016</v>
      </c>
      <c r="C2115" s="30" t="s">
        <v>2198</v>
      </c>
      <c r="D2115" s="36">
        <v>25</v>
      </c>
      <c r="E2115" s="37" t="s">
        <v>3013</v>
      </c>
      <c r="F2115" s="30" t="s">
        <v>4059</v>
      </c>
      <c r="G2115" s="37" t="s">
        <v>60</v>
      </c>
      <c r="H2115" s="37" t="s">
        <v>61</v>
      </c>
      <c r="I2115" s="53" t="s">
        <v>10</v>
      </c>
    </row>
    <row r="2116" spans="1:9" x14ac:dyDescent="0.35">
      <c r="A2116" s="34" t="s">
        <v>3639</v>
      </c>
      <c r="B2116" s="49">
        <v>2013</v>
      </c>
      <c r="C2116" s="24" t="s">
        <v>2198</v>
      </c>
      <c r="D2116" s="49">
        <v>18</v>
      </c>
      <c r="E2116" s="45" t="s">
        <v>1247</v>
      </c>
      <c r="F2116" s="24" t="s">
        <v>4058</v>
      </c>
      <c r="G2116" s="45" t="s">
        <v>60</v>
      </c>
      <c r="H2116" s="45" t="s">
        <v>61</v>
      </c>
      <c r="I2116" s="52" t="s">
        <v>10</v>
      </c>
    </row>
    <row r="2117" spans="1:9" x14ac:dyDescent="0.35">
      <c r="A2117" s="33" t="s">
        <v>3639</v>
      </c>
      <c r="B2117" s="36">
        <v>2011</v>
      </c>
      <c r="C2117" s="30" t="s">
        <v>2198</v>
      </c>
      <c r="D2117" s="36">
        <v>27</v>
      </c>
      <c r="E2117" s="42" t="s">
        <v>3019</v>
      </c>
      <c r="F2117" s="30" t="s">
        <v>4058</v>
      </c>
      <c r="G2117" s="42" t="s">
        <v>60</v>
      </c>
      <c r="H2117" s="42" t="s">
        <v>61</v>
      </c>
      <c r="I2117" s="53" t="s">
        <v>10</v>
      </c>
    </row>
    <row r="2118" spans="1:9" x14ac:dyDescent="0.35">
      <c r="A2118" s="34" t="s">
        <v>3639</v>
      </c>
      <c r="B2118" s="49">
        <v>2010</v>
      </c>
      <c r="C2118" s="24" t="s">
        <v>2196</v>
      </c>
      <c r="D2118" s="49">
        <v>5</v>
      </c>
      <c r="E2118" s="45" t="s">
        <v>3033</v>
      </c>
      <c r="F2118" s="24" t="s">
        <v>4058</v>
      </c>
      <c r="G2118" s="45" t="s">
        <v>60</v>
      </c>
      <c r="H2118" s="45" t="s">
        <v>61</v>
      </c>
      <c r="I2118" s="52" t="s">
        <v>10</v>
      </c>
    </row>
    <row r="2119" spans="1:9" x14ac:dyDescent="0.35">
      <c r="A2119" s="33" t="s">
        <v>3639</v>
      </c>
      <c r="B2119" s="36">
        <v>2008</v>
      </c>
      <c r="C2119" s="30" t="s">
        <v>2197</v>
      </c>
      <c r="D2119" s="36">
        <v>12</v>
      </c>
      <c r="E2119" s="42" t="s">
        <v>1982</v>
      </c>
      <c r="F2119" s="30" t="s">
        <v>4059</v>
      </c>
      <c r="G2119" s="42" t="s">
        <v>60</v>
      </c>
      <c r="H2119" s="42" t="s">
        <v>61</v>
      </c>
      <c r="I2119" s="53" t="s">
        <v>10</v>
      </c>
    </row>
    <row r="2120" spans="1:9" x14ac:dyDescent="0.35">
      <c r="A2120" s="34" t="s">
        <v>3642</v>
      </c>
      <c r="B2120" s="49">
        <v>2017</v>
      </c>
      <c r="C2120" s="24" t="s">
        <v>2196</v>
      </c>
      <c r="D2120" s="49">
        <v>2</v>
      </c>
      <c r="E2120" s="23" t="s">
        <v>3007</v>
      </c>
      <c r="F2120" s="24" t="s">
        <v>4058</v>
      </c>
      <c r="G2120" s="23" t="s">
        <v>60</v>
      </c>
      <c r="H2120" s="23" t="s">
        <v>61</v>
      </c>
      <c r="I2120" s="52" t="s">
        <v>10</v>
      </c>
    </row>
    <row r="2121" spans="1:9" x14ac:dyDescent="0.35">
      <c r="A2121" s="33" t="s">
        <v>3642</v>
      </c>
      <c r="B2121" s="36">
        <v>2017</v>
      </c>
      <c r="C2121" s="30" t="s">
        <v>2197</v>
      </c>
      <c r="D2121" s="36">
        <v>8</v>
      </c>
      <c r="E2121" s="37" t="s">
        <v>3008</v>
      </c>
      <c r="F2121" s="30" t="s">
        <v>4058</v>
      </c>
      <c r="G2121" s="37" t="s">
        <v>60</v>
      </c>
      <c r="H2121" s="37" t="s">
        <v>61</v>
      </c>
      <c r="I2121" s="53" t="s">
        <v>10</v>
      </c>
    </row>
    <row r="2122" spans="1:9" x14ac:dyDescent="0.35">
      <c r="A2122" s="34" t="s">
        <v>3642</v>
      </c>
      <c r="B2122" s="49">
        <v>2016</v>
      </c>
      <c r="C2122" s="24" t="s">
        <v>2197</v>
      </c>
      <c r="D2122" s="49">
        <v>13</v>
      </c>
      <c r="E2122" s="23" t="s">
        <v>3011</v>
      </c>
      <c r="F2122" s="24" t="s">
        <v>4058</v>
      </c>
      <c r="G2122" s="23" t="s">
        <v>60</v>
      </c>
      <c r="H2122" s="23" t="s">
        <v>61</v>
      </c>
      <c r="I2122" s="52" t="s">
        <v>10</v>
      </c>
    </row>
    <row r="2123" spans="1:9" x14ac:dyDescent="0.35">
      <c r="A2123" s="33" t="s">
        <v>3642</v>
      </c>
      <c r="B2123" s="36">
        <v>2016</v>
      </c>
      <c r="C2123" s="30" t="s">
        <v>2197</v>
      </c>
      <c r="D2123" s="36">
        <v>8</v>
      </c>
      <c r="E2123" s="37" t="s">
        <v>3007</v>
      </c>
      <c r="F2123" s="30" t="s">
        <v>4058</v>
      </c>
      <c r="G2123" s="37" t="s">
        <v>60</v>
      </c>
      <c r="H2123" s="37" t="s">
        <v>61</v>
      </c>
      <c r="I2123" s="53" t="s">
        <v>10</v>
      </c>
    </row>
    <row r="2124" spans="1:9" x14ac:dyDescent="0.35">
      <c r="A2124" s="34" t="s">
        <v>3642</v>
      </c>
      <c r="B2124" s="49">
        <v>2012</v>
      </c>
      <c r="C2124" s="24" t="s">
        <v>2197</v>
      </c>
      <c r="D2124" s="49">
        <v>10</v>
      </c>
      <c r="E2124" s="23" t="s">
        <v>3015</v>
      </c>
      <c r="F2124" s="24" t="s">
        <v>4058</v>
      </c>
      <c r="G2124" s="23" t="s">
        <v>60</v>
      </c>
      <c r="H2124" s="23" t="s">
        <v>61</v>
      </c>
      <c r="I2124" s="52" t="s">
        <v>10</v>
      </c>
    </row>
    <row r="2125" spans="1:9" x14ac:dyDescent="0.35">
      <c r="A2125" s="33" t="s">
        <v>3642</v>
      </c>
      <c r="B2125" s="36">
        <v>2010</v>
      </c>
      <c r="C2125" s="30" t="s">
        <v>2196</v>
      </c>
      <c r="D2125" s="36">
        <v>2</v>
      </c>
      <c r="E2125" s="42" t="s">
        <v>3026</v>
      </c>
      <c r="F2125" s="30" t="s">
        <v>4058</v>
      </c>
      <c r="G2125" s="42" t="s">
        <v>60</v>
      </c>
      <c r="H2125" s="42" t="s">
        <v>61</v>
      </c>
      <c r="I2125" s="53" t="s">
        <v>10</v>
      </c>
    </row>
    <row r="2126" spans="1:9" x14ac:dyDescent="0.35">
      <c r="A2126" s="34" t="s">
        <v>3642</v>
      </c>
      <c r="B2126" s="49">
        <v>2010</v>
      </c>
      <c r="C2126" s="24" t="s">
        <v>2197</v>
      </c>
      <c r="D2126" s="49">
        <v>6</v>
      </c>
      <c r="E2126" s="45" t="s">
        <v>3027</v>
      </c>
      <c r="F2126" s="24" t="s">
        <v>4058</v>
      </c>
      <c r="G2126" s="45" t="s">
        <v>60</v>
      </c>
      <c r="H2126" s="45" t="s">
        <v>61</v>
      </c>
      <c r="I2126" s="52" t="s">
        <v>10</v>
      </c>
    </row>
    <row r="2127" spans="1:9" x14ac:dyDescent="0.35">
      <c r="A2127" s="33" t="s">
        <v>3642</v>
      </c>
      <c r="B2127" s="36">
        <v>2009</v>
      </c>
      <c r="C2127" s="30" t="s">
        <v>2198</v>
      </c>
      <c r="D2127" s="36">
        <v>21</v>
      </c>
      <c r="E2127" s="37" t="s">
        <v>3666</v>
      </c>
      <c r="F2127" s="30" t="s">
        <v>4058</v>
      </c>
      <c r="G2127" s="37" t="s">
        <v>60</v>
      </c>
      <c r="H2127" s="37" t="s">
        <v>61</v>
      </c>
      <c r="I2127" s="53" t="s">
        <v>10</v>
      </c>
    </row>
    <row r="2128" spans="1:9" x14ac:dyDescent="0.35">
      <c r="A2128" s="34" t="s">
        <v>3638</v>
      </c>
      <c r="B2128" s="49">
        <v>2018</v>
      </c>
      <c r="C2128" s="24" t="s">
        <v>2197</v>
      </c>
      <c r="D2128" s="49">
        <v>12</v>
      </c>
      <c r="E2128" s="45" t="s">
        <v>485</v>
      </c>
      <c r="F2128" s="24" t="s">
        <v>4058</v>
      </c>
      <c r="G2128" s="45" t="s">
        <v>60</v>
      </c>
      <c r="H2128" s="45" t="s">
        <v>61</v>
      </c>
      <c r="I2128" s="52" t="s">
        <v>10</v>
      </c>
    </row>
    <row r="2129" spans="1:9" x14ac:dyDescent="0.35">
      <c r="A2129" s="33" t="s">
        <v>3638</v>
      </c>
      <c r="B2129" s="36">
        <v>2017</v>
      </c>
      <c r="C2129" s="30" t="s">
        <v>2197</v>
      </c>
      <c r="D2129" s="36">
        <v>6</v>
      </c>
      <c r="E2129" s="37" t="s">
        <v>2947</v>
      </c>
      <c r="F2129" s="30" t="s">
        <v>4058</v>
      </c>
      <c r="G2129" s="37" t="s">
        <v>60</v>
      </c>
      <c r="H2129" s="37" t="s">
        <v>61</v>
      </c>
      <c r="I2129" s="53" t="s">
        <v>10</v>
      </c>
    </row>
    <row r="2130" spans="1:9" x14ac:dyDescent="0.35">
      <c r="A2130" s="34" t="s">
        <v>3638</v>
      </c>
      <c r="B2130" s="49">
        <v>2016</v>
      </c>
      <c r="C2130" s="24" t="s">
        <v>2198</v>
      </c>
      <c r="D2130" s="49">
        <v>16</v>
      </c>
      <c r="E2130" s="23" t="s">
        <v>2947</v>
      </c>
      <c r="F2130" s="24" t="s">
        <v>4058</v>
      </c>
      <c r="G2130" s="23" t="s">
        <v>60</v>
      </c>
      <c r="H2130" s="23" t="s">
        <v>61</v>
      </c>
      <c r="I2130" s="52" t="s">
        <v>10</v>
      </c>
    </row>
    <row r="2131" spans="1:9" x14ac:dyDescent="0.35">
      <c r="A2131" s="33" t="s">
        <v>3638</v>
      </c>
      <c r="B2131" s="36">
        <v>2013</v>
      </c>
      <c r="C2131" s="30" t="s">
        <v>2198</v>
      </c>
      <c r="D2131" s="36">
        <v>23</v>
      </c>
      <c r="E2131" s="42" t="s">
        <v>1243</v>
      </c>
      <c r="F2131" s="30" t="s">
        <v>4058</v>
      </c>
      <c r="G2131" s="42" t="s">
        <v>60</v>
      </c>
      <c r="H2131" s="42" t="s">
        <v>61</v>
      </c>
      <c r="I2131" s="53" t="s">
        <v>10</v>
      </c>
    </row>
    <row r="2132" spans="1:9" x14ac:dyDescent="0.35">
      <c r="A2132" s="34" t="s">
        <v>3638</v>
      </c>
      <c r="B2132" s="49">
        <v>2010</v>
      </c>
      <c r="C2132" s="24" t="s">
        <v>2198</v>
      </c>
      <c r="D2132" s="49">
        <v>24</v>
      </c>
      <c r="E2132" s="45" t="s">
        <v>3022</v>
      </c>
      <c r="F2132" s="24" t="s">
        <v>4058</v>
      </c>
      <c r="G2132" s="45" t="s">
        <v>60</v>
      </c>
      <c r="H2132" s="45" t="s">
        <v>61</v>
      </c>
      <c r="I2132" s="52" t="s">
        <v>10</v>
      </c>
    </row>
    <row r="2133" spans="1:9" x14ac:dyDescent="0.35">
      <c r="A2133" s="33" t="s">
        <v>3638</v>
      </c>
      <c r="B2133" s="36">
        <v>2008</v>
      </c>
      <c r="C2133" s="30" t="s">
        <v>2198</v>
      </c>
      <c r="D2133" s="36">
        <v>23</v>
      </c>
      <c r="E2133" s="42" t="s">
        <v>2085</v>
      </c>
      <c r="F2133" s="30" t="s">
        <v>4058</v>
      </c>
      <c r="G2133" s="42" t="s">
        <v>60</v>
      </c>
      <c r="H2133" s="42" t="s">
        <v>61</v>
      </c>
      <c r="I2133" s="53" t="s">
        <v>10</v>
      </c>
    </row>
    <row r="2134" spans="1:9" x14ac:dyDescent="0.35">
      <c r="A2134" s="34" t="s">
        <v>3638</v>
      </c>
      <c r="B2134" s="49">
        <v>2008</v>
      </c>
      <c r="C2134" s="24" t="s">
        <v>2198</v>
      </c>
      <c r="D2134" s="49">
        <v>17</v>
      </c>
      <c r="E2134" s="45" t="s">
        <v>2079</v>
      </c>
      <c r="F2134" s="24" t="s">
        <v>4058</v>
      </c>
      <c r="G2134" s="45" t="s">
        <v>60</v>
      </c>
      <c r="H2134" s="45" t="s">
        <v>61</v>
      </c>
      <c r="I2134" s="52" t="s">
        <v>10</v>
      </c>
    </row>
    <row r="2135" spans="1:9" x14ac:dyDescent="0.35">
      <c r="A2135" s="38" t="s">
        <v>3637</v>
      </c>
      <c r="B2135" s="39">
        <v>2021</v>
      </c>
      <c r="C2135" s="40" t="s">
        <v>2198</v>
      </c>
      <c r="D2135" s="36">
        <v>18</v>
      </c>
      <c r="E2135" s="41" t="s">
        <v>3867</v>
      </c>
      <c r="F2135" s="30" t="s">
        <v>4058</v>
      </c>
      <c r="G2135" s="42" t="s">
        <v>60</v>
      </c>
      <c r="H2135" s="42" t="s">
        <v>61</v>
      </c>
      <c r="I2135" s="43" t="s">
        <v>10</v>
      </c>
    </row>
    <row r="2136" spans="1:9" x14ac:dyDescent="0.35">
      <c r="A2136" s="34" t="s">
        <v>3637</v>
      </c>
      <c r="B2136" s="49">
        <v>2019</v>
      </c>
      <c r="C2136" s="24" t="s">
        <v>2197</v>
      </c>
      <c r="D2136" s="49">
        <v>7</v>
      </c>
      <c r="E2136" s="45" t="s">
        <v>516</v>
      </c>
      <c r="F2136" s="24" t="s">
        <v>4058</v>
      </c>
      <c r="G2136" s="23" t="s">
        <v>60</v>
      </c>
      <c r="H2136" s="23" t="s">
        <v>61</v>
      </c>
      <c r="I2136" s="52" t="s">
        <v>10</v>
      </c>
    </row>
    <row r="2137" spans="1:9" x14ac:dyDescent="0.35">
      <c r="A2137" s="33" t="s">
        <v>3637</v>
      </c>
      <c r="B2137" s="36">
        <v>2018</v>
      </c>
      <c r="C2137" s="30" t="s">
        <v>2197</v>
      </c>
      <c r="D2137" s="36">
        <v>13</v>
      </c>
      <c r="E2137" s="42" t="s">
        <v>516</v>
      </c>
      <c r="F2137" s="30" t="s">
        <v>4058</v>
      </c>
      <c r="G2137" s="42" t="s">
        <v>60</v>
      </c>
      <c r="H2137" s="42" t="s">
        <v>61</v>
      </c>
      <c r="I2137" s="53" t="s">
        <v>10</v>
      </c>
    </row>
    <row r="2138" spans="1:9" x14ac:dyDescent="0.35">
      <c r="A2138" s="34" t="s">
        <v>3637</v>
      </c>
      <c r="B2138" s="49">
        <v>2017</v>
      </c>
      <c r="C2138" s="24" t="s">
        <v>2198</v>
      </c>
      <c r="D2138" s="49">
        <v>23</v>
      </c>
      <c r="E2138" s="23" t="s">
        <v>3006</v>
      </c>
      <c r="F2138" s="24" t="s">
        <v>4058</v>
      </c>
      <c r="G2138" s="23" t="s">
        <v>60</v>
      </c>
      <c r="H2138" s="23" t="s">
        <v>61</v>
      </c>
      <c r="I2138" s="52" t="s">
        <v>10</v>
      </c>
    </row>
    <row r="2139" spans="1:9" x14ac:dyDescent="0.35">
      <c r="A2139" s="33" t="s">
        <v>3637</v>
      </c>
      <c r="B2139" s="36">
        <v>2015</v>
      </c>
      <c r="C2139" s="30" t="s">
        <v>2198</v>
      </c>
      <c r="D2139" s="36">
        <v>31</v>
      </c>
      <c r="E2139" s="42" t="s">
        <v>3020</v>
      </c>
      <c r="F2139" s="30" t="s">
        <v>4058</v>
      </c>
      <c r="G2139" s="42" t="s">
        <v>60</v>
      </c>
      <c r="H2139" s="42" t="s">
        <v>61</v>
      </c>
      <c r="I2139" s="53" t="s">
        <v>10</v>
      </c>
    </row>
    <row r="2140" spans="1:9" x14ac:dyDescent="0.35">
      <c r="A2140" s="34" t="s">
        <v>3637</v>
      </c>
      <c r="B2140" s="49">
        <v>2009</v>
      </c>
      <c r="C2140" s="24" t="s">
        <v>2198</v>
      </c>
      <c r="D2140" s="49">
        <v>23</v>
      </c>
      <c r="E2140" s="23" t="s">
        <v>1670</v>
      </c>
      <c r="F2140" s="24" t="s">
        <v>4058</v>
      </c>
      <c r="G2140" s="23" t="s">
        <v>60</v>
      </c>
      <c r="H2140" s="23" t="s">
        <v>61</v>
      </c>
      <c r="I2140" s="52" t="s">
        <v>10</v>
      </c>
    </row>
    <row r="2141" spans="1:9" x14ac:dyDescent="0.35">
      <c r="A2141" s="33" t="s">
        <v>3637</v>
      </c>
      <c r="B2141" s="36">
        <v>2008</v>
      </c>
      <c r="C2141" s="30" t="s">
        <v>2198</v>
      </c>
      <c r="D2141" s="36">
        <v>22</v>
      </c>
      <c r="E2141" s="42" t="s">
        <v>1962</v>
      </c>
      <c r="F2141" s="30" t="s">
        <v>4058</v>
      </c>
      <c r="G2141" s="42" t="s">
        <v>60</v>
      </c>
      <c r="H2141" s="42" t="s">
        <v>61</v>
      </c>
      <c r="I2141" s="53" t="s">
        <v>10</v>
      </c>
    </row>
    <row r="2142" spans="1:9" x14ac:dyDescent="0.35">
      <c r="A2142" s="34" t="s">
        <v>3637</v>
      </c>
      <c r="B2142" s="49">
        <v>2008</v>
      </c>
      <c r="C2142" s="24" t="s">
        <v>2198</v>
      </c>
      <c r="D2142" s="49">
        <v>16</v>
      </c>
      <c r="E2142" s="45" t="s">
        <v>1955</v>
      </c>
      <c r="F2142" s="24" t="s">
        <v>4058</v>
      </c>
      <c r="G2142" s="45" t="s">
        <v>60</v>
      </c>
      <c r="H2142" s="45" t="s">
        <v>61</v>
      </c>
      <c r="I2142" s="52" t="s">
        <v>10</v>
      </c>
    </row>
    <row r="2143" spans="1:9" x14ac:dyDescent="0.35">
      <c r="A2143" s="33" t="s">
        <v>3641</v>
      </c>
      <c r="B2143" s="36">
        <v>2019</v>
      </c>
      <c r="C2143" s="30" t="s">
        <v>2197</v>
      </c>
      <c r="D2143" s="36">
        <v>11</v>
      </c>
      <c r="E2143" s="37" t="s">
        <v>3034</v>
      </c>
      <c r="F2143" s="30" t="s">
        <v>4058</v>
      </c>
      <c r="G2143" s="37" t="s">
        <v>1515</v>
      </c>
      <c r="H2143" s="37" t="s">
        <v>61</v>
      </c>
      <c r="I2143" s="53" t="s">
        <v>10</v>
      </c>
    </row>
    <row r="2144" spans="1:9" x14ac:dyDescent="0.35">
      <c r="A2144" s="34" t="s">
        <v>3635</v>
      </c>
      <c r="B2144" s="49">
        <v>2016</v>
      </c>
      <c r="C2144" s="24" t="s">
        <v>2197</v>
      </c>
      <c r="D2144" s="49">
        <v>8</v>
      </c>
      <c r="E2144" s="23" t="s">
        <v>3035</v>
      </c>
      <c r="F2144" s="24" t="s">
        <v>4058</v>
      </c>
      <c r="G2144" s="23" t="s">
        <v>1522</v>
      </c>
      <c r="H2144" s="23" t="s">
        <v>622</v>
      </c>
      <c r="I2144" s="52" t="s">
        <v>10</v>
      </c>
    </row>
    <row r="2145" spans="1:9" x14ac:dyDescent="0.35">
      <c r="A2145" s="33" t="s">
        <v>3635</v>
      </c>
      <c r="B2145" s="36">
        <v>2015</v>
      </c>
      <c r="C2145" s="30" t="s">
        <v>2197</v>
      </c>
      <c r="D2145" s="36">
        <v>13</v>
      </c>
      <c r="E2145" s="37" t="s">
        <v>3035</v>
      </c>
      <c r="F2145" s="30" t="s">
        <v>4058</v>
      </c>
      <c r="G2145" s="37" t="s">
        <v>1523</v>
      </c>
      <c r="H2145" s="37" t="s">
        <v>622</v>
      </c>
      <c r="I2145" s="53" t="s">
        <v>10</v>
      </c>
    </row>
    <row r="2146" spans="1:9" x14ac:dyDescent="0.35">
      <c r="A2146" s="34" t="s">
        <v>3638</v>
      </c>
      <c r="B2146" s="49">
        <v>2020</v>
      </c>
      <c r="C2146" s="24" t="s">
        <v>2198</v>
      </c>
      <c r="D2146" s="49">
        <v>22</v>
      </c>
      <c r="E2146" s="23" t="s">
        <v>379</v>
      </c>
      <c r="F2146" s="24" t="s">
        <v>4058</v>
      </c>
      <c r="G2146" s="23" t="s">
        <v>979</v>
      </c>
      <c r="H2146" s="23" t="s">
        <v>81</v>
      </c>
      <c r="I2146" s="52" t="s">
        <v>10</v>
      </c>
    </row>
    <row r="2147" spans="1:9" x14ac:dyDescent="0.35">
      <c r="A2147" s="33" t="s">
        <v>3638</v>
      </c>
      <c r="B2147" s="36">
        <v>2019</v>
      </c>
      <c r="C2147" s="30" t="s">
        <v>2196</v>
      </c>
      <c r="D2147" s="36">
        <v>4</v>
      </c>
      <c r="E2147" s="42" t="s">
        <v>9</v>
      </c>
      <c r="F2147" s="30" t="s">
        <v>4058</v>
      </c>
      <c r="G2147" s="42" t="s">
        <v>979</v>
      </c>
      <c r="H2147" s="42" t="s">
        <v>1605</v>
      </c>
      <c r="I2147" s="53" t="s">
        <v>10</v>
      </c>
    </row>
    <row r="2148" spans="1:9" x14ac:dyDescent="0.35">
      <c r="A2148" s="34" t="s">
        <v>3638</v>
      </c>
      <c r="B2148" s="49">
        <v>2018</v>
      </c>
      <c r="C2148" s="24" t="s">
        <v>2197</v>
      </c>
      <c r="D2148" s="49">
        <v>15</v>
      </c>
      <c r="E2148" s="45" t="s">
        <v>9</v>
      </c>
      <c r="F2148" s="24" t="s">
        <v>4058</v>
      </c>
      <c r="G2148" s="45" t="s">
        <v>979</v>
      </c>
      <c r="H2148" s="45" t="s">
        <v>81</v>
      </c>
      <c r="I2148" s="52" t="s">
        <v>10</v>
      </c>
    </row>
    <row r="2149" spans="1:9" x14ac:dyDescent="0.35">
      <c r="A2149" s="33" t="s">
        <v>3638</v>
      </c>
      <c r="B2149" s="36">
        <v>2017</v>
      </c>
      <c r="C2149" s="30" t="s">
        <v>2198</v>
      </c>
      <c r="D2149" s="36">
        <v>23</v>
      </c>
      <c r="E2149" s="42" t="s">
        <v>3036</v>
      </c>
      <c r="F2149" s="30" t="s">
        <v>4058</v>
      </c>
      <c r="G2149" s="42" t="s">
        <v>979</v>
      </c>
      <c r="H2149" s="42" t="s">
        <v>81</v>
      </c>
      <c r="I2149" s="53" t="s">
        <v>10</v>
      </c>
    </row>
    <row r="2150" spans="1:9" x14ac:dyDescent="0.35">
      <c r="A2150" s="34" t="s">
        <v>3638</v>
      </c>
      <c r="B2150" s="49">
        <v>2016</v>
      </c>
      <c r="C2150" s="24" t="s">
        <v>2197</v>
      </c>
      <c r="D2150" s="49">
        <v>13</v>
      </c>
      <c r="E2150" s="23" t="s">
        <v>978</v>
      </c>
      <c r="F2150" s="24" t="s">
        <v>4058</v>
      </c>
      <c r="G2150" s="23" t="s">
        <v>979</v>
      </c>
      <c r="H2150" s="23" t="s">
        <v>81</v>
      </c>
      <c r="I2150" s="52" t="s">
        <v>10</v>
      </c>
    </row>
    <row r="2151" spans="1:9" x14ac:dyDescent="0.35">
      <c r="A2151" s="33" t="s">
        <v>3638</v>
      </c>
      <c r="B2151" s="36">
        <v>2015</v>
      </c>
      <c r="C2151" s="30" t="s">
        <v>2198</v>
      </c>
      <c r="D2151" s="36">
        <v>18</v>
      </c>
      <c r="E2151" s="37" t="s">
        <v>978</v>
      </c>
      <c r="F2151" s="30" t="s">
        <v>4058</v>
      </c>
      <c r="G2151" s="42" t="s">
        <v>979</v>
      </c>
      <c r="H2151" s="42" t="s">
        <v>81</v>
      </c>
      <c r="I2151" s="53" t="s">
        <v>10</v>
      </c>
    </row>
    <row r="2152" spans="1:9" x14ac:dyDescent="0.35">
      <c r="A2152" s="34" t="s">
        <v>3638</v>
      </c>
      <c r="B2152" s="49">
        <v>2014</v>
      </c>
      <c r="C2152" s="24" t="s">
        <v>2197</v>
      </c>
      <c r="D2152" s="49">
        <v>6</v>
      </c>
      <c r="E2152" s="23" t="s">
        <v>978</v>
      </c>
      <c r="F2152" s="24" t="s">
        <v>4058</v>
      </c>
      <c r="G2152" s="32" t="s">
        <v>979</v>
      </c>
      <c r="H2152" s="32" t="s">
        <v>81</v>
      </c>
      <c r="I2152" s="52" t="s">
        <v>10</v>
      </c>
    </row>
    <row r="2153" spans="1:9" x14ac:dyDescent="0.35">
      <c r="A2153" s="33" t="s">
        <v>3637</v>
      </c>
      <c r="B2153" s="36">
        <v>2016</v>
      </c>
      <c r="C2153" s="30" t="s">
        <v>2198</v>
      </c>
      <c r="D2153" s="36">
        <v>27</v>
      </c>
      <c r="E2153" s="37" t="s">
        <v>3037</v>
      </c>
      <c r="F2153" s="30" t="s">
        <v>4059</v>
      </c>
      <c r="G2153" s="37" t="s">
        <v>979</v>
      </c>
      <c r="H2153" s="37" t="s">
        <v>81</v>
      </c>
      <c r="I2153" s="53" t="s">
        <v>10</v>
      </c>
    </row>
    <row r="2154" spans="1:9" x14ac:dyDescent="0.35">
      <c r="A2154" s="34" t="s">
        <v>3636</v>
      </c>
      <c r="B2154" s="49">
        <v>2017</v>
      </c>
      <c r="C2154" s="24" t="s">
        <v>2197</v>
      </c>
      <c r="D2154" s="49">
        <v>15</v>
      </c>
      <c r="E2154" s="23" t="s">
        <v>3038</v>
      </c>
      <c r="F2154" s="24" t="s">
        <v>4058</v>
      </c>
      <c r="G2154" s="23" t="s">
        <v>2136</v>
      </c>
      <c r="H2154" s="23" t="s">
        <v>81</v>
      </c>
      <c r="I2154" s="52" t="s">
        <v>10</v>
      </c>
    </row>
    <row r="2155" spans="1:9" x14ac:dyDescent="0.35">
      <c r="A2155" s="33" t="s">
        <v>3634</v>
      </c>
      <c r="B2155" s="36">
        <v>2020</v>
      </c>
      <c r="C2155" s="30" t="s">
        <v>2198</v>
      </c>
      <c r="D2155" s="36">
        <v>25</v>
      </c>
      <c r="E2155" s="41" t="s">
        <v>109</v>
      </c>
      <c r="F2155" s="30" t="s">
        <v>4058</v>
      </c>
      <c r="G2155" s="41" t="s">
        <v>398</v>
      </c>
      <c r="H2155" s="41" t="s">
        <v>72</v>
      </c>
      <c r="I2155" s="53" t="s">
        <v>10</v>
      </c>
    </row>
    <row r="2156" spans="1:9" x14ac:dyDescent="0.35">
      <c r="A2156" s="34" t="s">
        <v>3634</v>
      </c>
      <c r="B2156" s="49">
        <v>2012</v>
      </c>
      <c r="C2156" s="24" t="s">
        <v>2197</v>
      </c>
      <c r="D2156" s="49">
        <v>9</v>
      </c>
      <c r="E2156" s="23" t="s">
        <v>3040</v>
      </c>
      <c r="F2156" s="24" t="s">
        <v>4058</v>
      </c>
      <c r="G2156" s="23" t="s">
        <v>398</v>
      </c>
      <c r="H2156" s="23" t="s">
        <v>72</v>
      </c>
      <c r="I2156" s="52" t="s">
        <v>10</v>
      </c>
    </row>
    <row r="2157" spans="1:9" x14ac:dyDescent="0.35">
      <c r="A2157" s="33" t="s">
        <v>3640</v>
      </c>
      <c r="B2157" s="36">
        <v>2019</v>
      </c>
      <c r="C2157" s="30" t="s">
        <v>2198</v>
      </c>
      <c r="D2157" s="36">
        <v>29</v>
      </c>
      <c r="E2157" s="37" t="s">
        <v>3039</v>
      </c>
      <c r="F2157" s="30" t="s">
        <v>4059</v>
      </c>
      <c r="G2157" s="37" t="s">
        <v>398</v>
      </c>
      <c r="H2157" s="37" t="s">
        <v>72</v>
      </c>
      <c r="I2157" s="53" t="s">
        <v>10</v>
      </c>
    </row>
    <row r="2158" spans="1:9" x14ac:dyDescent="0.35">
      <c r="A2158" s="34" t="s">
        <v>3635</v>
      </c>
      <c r="B2158" s="49">
        <v>2020</v>
      </c>
      <c r="C2158" s="24" t="s">
        <v>2198</v>
      </c>
      <c r="D2158" s="49">
        <v>27</v>
      </c>
      <c r="E2158" s="44" t="s">
        <v>148</v>
      </c>
      <c r="F2158" s="24" t="s">
        <v>4059</v>
      </c>
      <c r="G2158" s="44" t="s">
        <v>404</v>
      </c>
      <c r="H2158" s="44" t="s">
        <v>149</v>
      </c>
      <c r="I2158" s="52" t="s">
        <v>10</v>
      </c>
    </row>
    <row r="2159" spans="1:9" x14ac:dyDescent="0.35">
      <c r="A2159" s="33" t="s">
        <v>3637</v>
      </c>
      <c r="B2159" s="36">
        <v>2013</v>
      </c>
      <c r="C2159" s="30" t="s">
        <v>2197</v>
      </c>
      <c r="D2159" s="36">
        <v>11</v>
      </c>
      <c r="E2159" s="35" t="s">
        <v>1285</v>
      </c>
      <c r="F2159" s="30" t="s">
        <v>4058</v>
      </c>
      <c r="G2159" s="35" t="s">
        <v>404</v>
      </c>
      <c r="H2159" s="35" t="s">
        <v>149</v>
      </c>
      <c r="I2159" s="53" t="s">
        <v>10</v>
      </c>
    </row>
    <row r="2160" spans="1:9" x14ac:dyDescent="0.35">
      <c r="A2160" s="34" t="s">
        <v>3634</v>
      </c>
      <c r="B2160" s="49">
        <v>2018</v>
      </c>
      <c r="C2160" s="24" t="s">
        <v>2198</v>
      </c>
      <c r="D2160" s="49">
        <v>24</v>
      </c>
      <c r="E2160" s="45" t="s">
        <v>684</v>
      </c>
      <c r="F2160" s="24" t="s">
        <v>4058</v>
      </c>
      <c r="G2160" s="45" t="s">
        <v>427</v>
      </c>
      <c r="H2160" s="45" t="s">
        <v>304</v>
      </c>
      <c r="I2160" s="52" t="s">
        <v>10</v>
      </c>
    </row>
    <row r="2161" spans="1:9" x14ac:dyDescent="0.35">
      <c r="A2161" s="33" t="s">
        <v>3634</v>
      </c>
      <c r="B2161" s="36">
        <v>2016</v>
      </c>
      <c r="C2161" s="30" t="s">
        <v>2197</v>
      </c>
      <c r="D2161" s="36">
        <v>7</v>
      </c>
      <c r="E2161" s="37" t="s">
        <v>3042</v>
      </c>
      <c r="F2161" s="30" t="s">
        <v>4058</v>
      </c>
      <c r="G2161" s="37" t="s">
        <v>427</v>
      </c>
      <c r="H2161" s="37" t="s">
        <v>304</v>
      </c>
      <c r="I2161" s="53" t="s">
        <v>10</v>
      </c>
    </row>
    <row r="2162" spans="1:9" x14ac:dyDescent="0.35">
      <c r="A2162" s="34" t="s">
        <v>3634</v>
      </c>
      <c r="B2162" s="49">
        <v>2015</v>
      </c>
      <c r="C2162" s="24" t="s">
        <v>2196</v>
      </c>
      <c r="D2162" s="49">
        <v>5</v>
      </c>
      <c r="E2162" s="45" t="s">
        <v>3050</v>
      </c>
      <c r="F2162" s="24" t="s">
        <v>4058</v>
      </c>
      <c r="G2162" s="45" t="s">
        <v>427</v>
      </c>
      <c r="H2162" s="45" t="s">
        <v>304</v>
      </c>
      <c r="I2162" s="52" t="s">
        <v>10</v>
      </c>
    </row>
    <row r="2163" spans="1:9" x14ac:dyDescent="0.35">
      <c r="A2163" s="33" t="s">
        <v>3634</v>
      </c>
      <c r="B2163" s="36">
        <v>2011</v>
      </c>
      <c r="C2163" s="30" t="s">
        <v>2198</v>
      </c>
      <c r="D2163" s="36">
        <v>17</v>
      </c>
      <c r="E2163" s="42" t="s">
        <v>3047</v>
      </c>
      <c r="F2163" s="30" t="s">
        <v>4058</v>
      </c>
      <c r="G2163" s="42" t="s">
        <v>427</v>
      </c>
      <c r="H2163" s="42" t="s">
        <v>304</v>
      </c>
      <c r="I2163" s="53" t="s">
        <v>10</v>
      </c>
    </row>
    <row r="2164" spans="1:9" x14ac:dyDescent="0.35">
      <c r="A2164" s="34" t="s">
        <v>3634</v>
      </c>
      <c r="B2164" s="49">
        <v>2011</v>
      </c>
      <c r="C2164" s="24" t="s">
        <v>2198</v>
      </c>
      <c r="D2164" s="49">
        <v>22</v>
      </c>
      <c r="E2164" s="45" t="s">
        <v>3679</v>
      </c>
      <c r="F2164" s="24" t="s">
        <v>4058</v>
      </c>
      <c r="G2164" s="45" t="s">
        <v>427</v>
      </c>
      <c r="H2164" s="45" t="s">
        <v>304</v>
      </c>
      <c r="I2164" s="52" t="s">
        <v>10</v>
      </c>
    </row>
    <row r="2165" spans="1:9" x14ac:dyDescent="0.35">
      <c r="A2165" s="33" t="s">
        <v>3635</v>
      </c>
      <c r="B2165" s="36">
        <v>2014</v>
      </c>
      <c r="C2165" s="30" t="s">
        <v>2198</v>
      </c>
      <c r="D2165" s="36">
        <v>29</v>
      </c>
      <c r="E2165" s="29" t="s">
        <v>983</v>
      </c>
      <c r="F2165" s="30" t="s">
        <v>4058</v>
      </c>
      <c r="G2165" s="29" t="s">
        <v>427</v>
      </c>
      <c r="H2165" s="29" t="s">
        <v>304</v>
      </c>
      <c r="I2165" s="53" t="s">
        <v>10</v>
      </c>
    </row>
    <row r="2166" spans="1:9" x14ac:dyDescent="0.35">
      <c r="A2166" s="34" t="s">
        <v>3636</v>
      </c>
      <c r="B2166" s="49">
        <v>2019</v>
      </c>
      <c r="C2166" s="24" t="s">
        <v>2198</v>
      </c>
      <c r="D2166" s="49">
        <v>22</v>
      </c>
      <c r="E2166" s="23" t="s">
        <v>3041</v>
      </c>
      <c r="F2166" s="24" t="s">
        <v>4058</v>
      </c>
      <c r="G2166" s="23" t="s">
        <v>427</v>
      </c>
      <c r="H2166" s="23" t="s">
        <v>304</v>
      </c>
      <c r="I2166" s="52" t="s">
        <v>10</v>
      </c>
    </row>
    <row r="2167" spans="1:9" x14ac:dyDescent="0.35">
      <c r="A2167" s="33" t="s">
        <v>3636</v>
      </c>
      <c r="B2167" s="36">
        <v>2013</v>
      </c>
      <c r="C2167" s="30" t="s">
        <v>2198</v>
      </c>
      <c r="D2167" s="36">
        <v>24</v>
      </c>
      <c r="E2167" s="29" t="s">
        <v>1287</v>
      </c>
      <c r="F2167" s="30" t="s">
        <v>4058</v>
      </c>
      <c r="G2167" s="29" t="s">
        <v>427</v>
      </c>
      <c r="H2167" s="29" t="s">
        <v>304</v>
      </c>
      <c r="I2167" s="53" t="s">
        <v>10</v>
      </c>
    </row>
    <row r="2168" spans="1:9" x14ac:dyDescent="0.35">
      <c r="A2168" s="34" t="s">
        <v>3636</v>
      </c>
      <c r="B2168" s="49">
        <v>2008</v>
      </c>
      <c r="C2168" s="24" t="s">
        <v>2198</v>
      </c>
      <c r="D2168" s="49">
        <v>25</v>
      </c>
      <c r="E2168" s="45" t="s">
        <v>2025</v>
      </c>
      <c r="F2168" s="24" t="s">
        <v>4058</v>
      </c>
      <c r="G2168" s="45" t="s">
        <v>427</v>
      </c>
      <c r="H2168" s="45" t="s">
        <v>304</v>
      </c>
      <c r="I2168" s="52" t="s">
        <v>10</v>
      </c>
    </row>
    <row r="2169" spans="1:9" x14ac:dyDescent="0.35">
      <c r="A2169" s="33" t="s">
        <v>3641</v>
      </c>
      <c r="B2169" s="36">
        <v>2010</v>
      </c>
      <c r="C2169" s="30" t="s">
        <v>2198</v>
      </c>
      <c r="D2169" s="36">
        <v>28</v>
      </c>
      <c r="E2169" s="42" t="s">
        <v>3051</v>
      </c>
      <c r="F2169" s="30" t="s">
        <v>4058</v>
      </c>
      <c r="G2169" s="42" t="s">
        <v>427</v>
      </c>
      <c r="H2169" s="42" t="s">
        <v>304</v>
      </c>
      <c r="I2169" s="53" t="s">
        <v>10</v>
      </c>
    </row>
    <row r="2170" spans="1:9" x14ac:dyDescent="0.35">
      <c r="A2170" s="34" t="s">
        <v>3640</v>
      </c>
      <c r="B2170" s="49">
        <v>2016</v>
      </c>
      <c r="C2170" s="24" t="s">
        <v>2198</v>
      </c>
      <c r="D2170" s="49">
        <v>29</v>
      </c>
      <c r="E2170" s="23" t="s">
        <v>3043</v>
      </c>
      <c r="F2170" s="24" t="s">
        <v>4059</v>
      </c>
      <c r="G2170" s="23" t="s">
        <v>427</v>
      </c>
      <c r="H2170" s="23" t="s">
        <v>304</v>
      </c>
      <c r="I2170" s="52" t="s">
        <v>10</v>
      </c>
    </row>
    <row r="2171" spans="1:9" x14ac:dyDescent="0.35">
      <c r="A2171" s="33" t="s">
        <v>3640</v>
      </c>
      <c r="B2171" s="36">
        <v>2015</v>
      </c>
      <c r="C2171" s="30" t="s">
        <v>2196</v>
      </c>
      <c r="D2171" s="36">
        <v>1</v>
      </c>
      <c r="E2171" s="42" t="s">
        <v>3049</v>
      </c>
      <c r="F2171" s="30" t="s">
        <v>4059</v>
      </c>
      <c r="G2171" s="42" t="s">
        <v>427</v>
      </c>
      <c r="H2171" s="42" t="s">
        <v>304</v>
      </c>
      <c r="I2171" s="53" t="s">
        <v>10</v>
      </c>
    </row>
    <row r="2172" spans="1:9" x14ac:dyDescent="0.35">
      <c r="A2172" s="46" t="s">
        <v>3639</v>
      </c>
      <c r="B2172" s="47">
        <v>2021</v>
      </c>
      <c r="C2172" s="48" t="s">
        <v>2198</v>
      </c>
      <c r="D2172" s="49">
        <v>28</v>
      </c>
      <c r="E2172" s="44" t="s">
        <v>3964</v>
      </c>
      <c r="F2172" s="24" t="s">
        <v>4059</v>
      </c>
      <c r="G2172" s="45" t="s">
        <v>427</v>
      </c>
      <c r="H2172" s="45" t="s">
        <v>304</v>
      </c>
      <c r="I2172" s="50" t="s">
        <v>10</v>
      </c>
    </row>
    <row r="2173" spans="1:9" x14ac:dyDescent="0.35">
      <c r="A2173" s="33" t="s">
        <v>3639</v>
      </c>
      <c r="B2173" s="36">
        <v>2020</v>
      </c>
      <c r="C2173" s="30" t="s">
        <v>2197</v>
      </c>
      <c r="D2173" s="36">
        <v>8</v>
      </c>
      <c r="E2173" s="41" t="s">
        <v>303</v>
      </c>
      <c r="F2173" s="30" t="s">
        <v>4059</v>
      </c>
      <c r="G2173" s="41" t="s">
        <v>427</v>
      </c>
      <c r="H2173" s="41" t="s">
        <v>304</v>
      </c>
      <c r="I2173" s="53" t="s">
        <v>10</v>
      </c>
    </row>
    <row r="2174" spans="1:9" x14ac:dyDescent="0.35">
      <c r="A2174" s="34" t="s">
        <v>3639</v>
      </c>
      <c r="B2174" s="49">
        <v>2013</v>
      </c>
      <c r="C2174" s="24" t="s">
        <v>2197</v>
      </c>
      <c r="D2174" s="49">
        <v>9</v>
      </c>
      <c r="E2174" s="32" t="s">
        <v>1288</v>
      </c>
      <c r="F2174" s="24" t="s">
        <v>4059</v>
      </c>
      <c r="G2174" s="32" t="s">
        <v>427</v>
      </c>
      <c r="H2174" s="32" t="s">
        <v>304</v>
      </c>
      <c r="I2174" s="52" t="s">
        <v>10</v>
      </c>
    </row>
    <row r="2175" spans="1:9" x14ac:dyDescent="0.35">
      <c r="A2175" s="33" t="s">
        <v>3639</v>
      </c>
      <c r="B2175" s="36">
        <v>2012</v>
      </c>
      <c r="C2175" s="30" t="s">
        <v>2197</v>
      </c>
      <c r="D2175" s="36">
        <v>9</v>
      </c>
      <c r="E2175" s="37" t="s">
        <v>3046</v>
      </c>
      <c r="F2175" s="30" t="s">
        <v>4059</v>
      </c>
      <c r="G2175" s="37" t="s">
        <v>427</v>
      </c>
      <c r="H2175" s="37" t="s">
        <v>304</v>
      </c>
      <c r="I2175" s="53" t="s">
        <v>10</v>
      </c>
    </row>
    <row r="2176" spans="1:9" x14ac:dyDescent="0.35">
      <c r="A2176" s="34" t="s">
        <v>3639</v>
      </c>
      <c r="B2176" s="49">
        <v>2011</v>
      </c>
      <c r="C2176" s="24" t="s">
        <v>2197</v>
      </c>
      <c r="D2176" s="49">
        <v>8</v>
      </c>
      <c r="E2176" s="45" t="s">
        <v>3048</v>
      </c>
      <c r="F2176" s="24" t="s">
        <v>4058</v>
      </c>
      <c r="G2176" s="45" t="s">
        <v>427</v>
      </c>
      <c r="H2176" s="45" t="s">
        <v>304</v>
      </c>
      <c r="I2176" s="52" t="s">
        <v>10</v>
      </c>
    </row>
    <row r="2177" spans="1:9" x14ac:dyDescent="0.35">
      <c r="A2177" s="33" t="s">
        <v>3639</v>
      </c>
      <c r="B2177" s="36">
        <v>2010</v>
      </c>
      <c r="C2177" s="30" t="s">
        <v>2198</v>
      </c>
      <c r="D2177" s="36">
        <v>27</v>
      </c>
      <c r="E2177" s="42" t="s">
        <v>3048</v>
      </c>
      <c r="F2177" s="30" t="s">
        <v>4058</v>
      </c>
      <c r="G2177" s="42" t="s">
        <v>427</v>
      </c>
      <c r="H2177" s="42" t="s">
        <v>304</v>
      </c>
      <c r="I2177" s="53" t="s">
        <v>10</v>
      </c>
    </row>
    <row r="2178" spans="1:9" x14ac:dyDescent="0.35">
      <c r="A2178" s="34" t="s">
        <v>3639</v>
      </c>
      <c r="B2178" s="49">
        <v>2010</v>
      </c>
      <c r="C2178" s="24" t="s">
        <v>2197</v>
      </c>
      <c r="D2178" s="49">
        <v>6</v>
      </c>
      <c r="E2178" s="45" t="s">
        <v>1776</v>
      </c>
      <c r="F2178" s="24" t="s">
        <v>4059</v>
      </c>
      <c r="G2178" s="45" t="s">
        <v>427</v>
      </c>
      <c r="H2178" s="45" t="s">
        <v>304</v>
      </c>
      <c r="I2178" s="52" t="s">
        <v>10</v>
      </c>
    </row>
    <row r="2179" spans="1:9" x14ac:dyDescent="0.35">
      <c r="A2179" s="33" t="s">
        <v>3639</v>
      </c>
      <c r="B2179" s="36">
        <v>2009</v>
      </c>
      <c r="C2179" s="30" t="s">
        <v>2198</v>
      </c>
      <c r="D2179" s="36">
        <v>21</v>
      </c>
      <c r="E2179" s="42" t="s">
        <v>1779</v>
      </c>
      <c r="F2179" s="30" t="s">
        <v>4059</v>
      </c>
      <c r="G2179" s="42" t="s">
        <v>427</v>
      </c>
      <c r="H2179" s="42" t="s">
        <v>304</v>
      </c>
      <c r="I2179" s="53" t="s">
        <v>10</v>
      </c>
    </row>
    <row r="2180" spans="1:9" x14ac:dyDescent="0.35">
      <c r="A2180" s="34" t="s">
        <v>3639</v>
      </c>
      <c r="B2180" s="49">
        <v>2009</v>
      </c>
      <c r="C2180" s="24" t="s">
        <v>2198</v>
      </c>
      <c r="D2180" s="49">
        <v>18</v>
      </c>
      <c r="E2180" s="45" t="s">
        <v>1776</v>
      </c>
      <c r="F2180" s="24" t="s">
        <v>4059</v>
      </c>
      <c r="G2180" s="45" t="s">
        <v>427</v>
      </c>
      <c r="H2180" s="45" t="s">
        <v>304</v>
      </c>
      <c r="I2180" s="52" t="s">
        <v>10</v>
      </c>
    </row>
    <row r="2181" spans="1:9" x14ac:dyDescent="0.35">
      <c r="A2181" s="33" t="s">
        <v>3639</v>
      </c>
      <c r="B2181" s="36">
        <v>2009</v>
      </c>
      <c r="C2181" s="30" t="s">
        <v>2196</v>
      </c>
      <c r="D2181" s="36">
        <v>2</v>
      </c>
      <c r="E2181" s="42" t="s">
        <v>1977</v>
      </c>
      <c r="F2181" s="30" t="s">
        <v>4059</v>
      </c>
      <c r="G2181" s="42" t="s">
        <v>427</v>
      </c>
      <c r="H2181" s="42" t="s">
        <v>304</v>
      </c>
      <c r="I2181" s="53" t="s">
        <v>10</v>
      </c>
    </row>
    <row r="2182" spans="1:9" x14ac:dyDescent="0.35">
      <c r="A2182" s="34" t="s">
        <v>3639</v>
      </c>
      <c r="B2182" s="49">
        <v>2008</v>
      </c>
      <c r="C2182" s="24" t="s">
        <v>2196</v>
      </c>
      <c r="D2182" s="49">
        <v>2</v>
      </c>
      <c r="E2182" s="45" t="s">
        <v>1972</v>
      </c>
      <c r="F2182" s="24" t="s">
        <v>4058</v>
      </c>
      <c r="G2182" s="45" t="s">
        <v>427</v>
      </c>
      <c r="H2182" s="45" t="s">
        <v>304</v>
      </c>
      <c r="I2182" s="52" t="s">
        <v>10</v>
      </c>
    </row>
    <row r="2183" spans="1:9" x14ac:dyDescent="0.35">
      <c r="A2183" s="33" t="s">
        <v>3639</v>
      </c>
      <c r="B2183" s="36">
        <v>2008</v>
      </c>
      <c r="C2183" s="30" t="s">
        <v>2197</v>
      </c>
      <c r="D2183" s="36">
        <v>6</v>
      </c>
      <c r="E2183" s="42" t="s">
        <v>1977</v>
      </c>
      <c r="F2183" s="30" t="s">
        <v>4059</v>
      </c>
      <c r="G2183" s="42" t="s">
        <v>427</v>
      </c>
      <c r="H2183" s="42" t="s">
        <v>304</v>
      </c>
      <c r="I2183" s="53" t="s">
        <v>10</v>
      </c>
    </row>
    <row r="2184" spans="1:9" x14ac:dyDescent="0.35">
      <c r="A2184" s="34" t="s">
        <v>3638</v>
      </c>
      <c r="B2184" s="49">
        <v>2012</v>
      </c>
      <c r="C2184" s="24" t="s">
        <v>2198</v>
      </c>
      <c r="D2184" s="49">
        <v>26</v>
      </c>
      <c r="E2184" s="23" t="s">
        <v>3044</v>
      </c>
      <c r="F2184" s="24" t="s">
        <v>4058</v>
      </c>
      <c r="G2184" s="23" t="s">
        <v>427</v>
      </c>
      <c r="H2184" s="23" t="s">
        <v>304</v>
      </c>
      <c r="I2184" s="52" t="s">
        <v>10</v>
      </c>
    </row>
    <row r="2185" spans="1:9" x14ac:dyDescent="0.35">
      <c r="A2185" s="33" t="s">
        <v>3637</v>
      </c>
      <c r="B2185" s="36">
        <v>2012</v>
      </c>
      <c r="C2185" s="30" t="s">
        <v>2198</v>
      </c>
      <c r="D2185" s="36">
        <v>20</v>
      </c>
      <c r="E2185" s="37" t="s">
        <v>3045</v>
      </c>
      <c r="F2185" s="30" t="s">
        <v>4058</v>
      </c>
      <c r="G2185" s="37" t="s">
        <v>427</v>
      </c>
      <c r="H2185" s="37" t="s">
        <v>304</v>
      </c>
      <c r="I2185" s="53" t="s">
        <v>10</v>
      </c>
    </row>
    <row r="2186" spans="1:9" x14ac:dyDescent="0.35">
      <c r="A2186" s="34" t="s">
        <v>3635</v>
      </c>
      <c r="B2186" s="49">
        <v>2009</v>
      </c>
      <c r="C2186" s="24" t="s">
        <v>2198</v>
      </c>
      <c r="D2186" s="49">
        <v>19</v>
      </c>
      <c r="E2186" s="23" t="s">
        <v>1807</v>
      </c>
      <c r="F2186" s="24" t="s">
        <v>4058</v>
      </c>
      <c r="G2186" s="23" t="s">
        <v>1539</v>
      </c>
      <c r="H2186" s="23" t="s">
        <v>1610</v>
      </c>
      <c r="I2186" s="52" t="s">
        <v>10</v>
      </c>
    </row>
    <row r="2187" spans="1:9" x14ac:dyDescent="0.35">
      <c r="A2187" s="33" t="s">
        <v>3640</v>
      </c>
      <c r="B2187" s="36">
        <v>2015</v>
      </c>
      <c r="C2187" s="30" t="s">
        <v>2197</v>
      </c>
      <c r="D2187" s="36">
        <v>12</v>
      </c>
      <c r="E2187" s="37" t="s">
        <v>3053</v>
      </c>
      <c r="F2187" s="30" t="s">
        <v>4058</v>
      </c>
      <c r="G2187" s="37" t="s">
        <v>1539</v>
      </c>
      <c r="H2187" s="37" t="s">
        <v>1610</v>
      </c>
      <c r="I2187" s="53" t="s">
        <v>10</v>
      </c>
    </row>
    <row r="2188" spans="1:9" x14ac:dyDescent="0.35">
      <c r="A2188" s="34" t="s">
        <v>3639</v>
      </c>
      <c r="B2188" s="49">
        <v>2017</v>
      </c>
      <c r="C2188" s="24" t="s">
        <v>2198</v>
      </c>
      <c r="D2188" s="49">
        <v>24</v>
      </c>
      <c r="E2188" s="23" t="s">
        <v>3052</v>
      </c>
      <c r="F2188" s="24" t="s">
        <v>4058</v>
      </c>
      <c r="G2188" s="23" t="s">
        <v>1539</v>
      </c>
      <c r="H2188" s="23" t="s">
        <v>1610</v>
      </c>
      <c r="I2188" s="52" t="s">
        <v>10</v>
      </c>
    </row>
    <row r="2189" spans="1:9" x14ac:dyDescent="0.35">
      <c r="A2189" s="38" t="s">
        <v>3640</v>
      </c>
      <c r="B2189" s="39">
        <v>2021</v>
      </c>
      <c r="C2189" s="40" t="s">
        <v>2198</v>
      </c>
      <c r="D2189" s="36">
        <v>27</v>
      </c>
      <c r="E2189" s="41" t="s">
        <v>3907</v>
      </c>
      <c r="F2189" s="30" t="s">
        <v>4058</v>
      </c>
      <c r="G2189" s="42" t="s">
        <v>4041</v>
      </c>
      <c r="H2189" s="42" t="s">
        <v>3908</v>
      </c>
      <c r="I2189" s="43" t="s">
        <v>10</v>
      </c>
    </row>
    <row r="2190" spans="1:9" x14ac:dyDescent="0.35">
      <c r="A2190" s="34" t="s">
        <v>3634</v>
      </c>
      <c r="B2190" s="49">
        <v>2019</v>
      </c>
      <c r="C2190" s="24" t="s">
        <v>2197</v>
      </c>
      <c r="D2190" s="49">
        <v>15</v>
      </c>
      <c r="E2190" s="23" t="s">
        <v>3054</v>
      </c>
      <c r="F2190" s="24" t="s">
        <v>4058</v>
      </c>
      <c r="G2190" s="23" t="s">
        <v>1540</v>
      </c>
      <c r="H2190" s="23" t="s">
        <v>1039</v>
      </c>
      <c r="I2190" s="52" t="s">
        <v>10</v>
      </c>
    </row>
    <row r="2191" spans="1:9" x14ac:dyDescent="0.35">
      <c r="A2191" s="33" t="s">
        <v>3635</v>
      </c>
      <c r="B2191" s="36">
        <v>2008</v>
      </c>
      <c r="C2191" s="30" t="s">
        <v>2196</v>
      </c>
      <c r="D2191" s="36">
        <v>3</v>
      </c>
      <c r="E2191" s="42" t="s">
        <v>1845</v>
      </c>
      <c r="F2191" s="30" t="s">
        <v>4058</v>
      </c>
      <c r="G2191" s="42" t="s">
        <v>1846</v>
      </c>
      <c r="H2191" s="42" t="s">
        <v>1012</v>
      </c>
      <c r="I2191" s="53" t="s">
        <v>10</v>
      </c>
    </row>
    <row r="2192" spans="1:9" x14ac:dyDescent="0.35">
      <c r="A2192" s="34" t="s">
        <v>3641</v>
      </c>
      <c r="B2192" s="49">
        <v>2014</v>
      </c>
      <c r="C2192" s="24" t="s">
        <v>2198</v>
      </c>
      <c r="D2192" s="49">
        <v>22</v>
      </c>
      <c r="E2192" s="32" t="s">
        <v>994</v>
      </c>
      <c r="F2192" s="24" t="s">
        <v>4058</v>
      </c>
      <c r="G2192" s="32" t="s">
        <v>428</v>
      </c>
      <c r="H2192" s="32" t="s">
        <v>206</v>
      </c>
      <c r="I2192" s="52" t="s">
        <v>10</v>
      </c>
    </row>
    <row r="2193" spans="1:9" x14ac:dyDescent="0.35">
      <c r="A2193" s="33" t="s">
        <v>3641</v>
      </c>
      <c r="B2193" s="36">
        <v>2014</v>
      </c>
      <c r="C2193" s="30" t="s">
        <v>2197</v>
      </c>
      <c r="D2193" s="36">
        <v>6</v>
      </c>
      <c r="E2193" s="29" t="s">
        <v>993</v>
      </c>
      <c r="F2193" s="30" t="s">
        <v>4059</v>
      </c>
      <c r="G2193" s="29" t="s">
        <v>428</v>
      </c>
      <c r="H2193" s="29" t="s">
        <v>206</v>
      </c>
      <c r="I2193" s="53" t="s">
        <v>10</v>
      </c>
    </row>
    <row r="2194" spans="1:9" x14ac:dyDescent="0.35">
      <c r="A2194" s="34" t="s">
        <v>3640</v>
      </c>
      <c r="B2194" s="49">
        <v>2013</v>
      </c>
      <c r="C2194" s="24" t="s">
        <v>2197</v>
      </c>
      <c r="D2194" s="49">
        <v>10</v>
      </c>
      <c r="E2194" s="32" t="s">
        <v>1296</v>
      </c>
      <c r="F2194" s="24" t="s">
        <v>4058</v>
      </c>
      <c r="G2194" s="32" t="s">
        <v>428</v>
      </c>
      <c r="H2194" s="32" t="s">
        <v>206</v>
      </c>
      <c r="I2194" s="52" t="s">
        <v>10</v>
      </c>
    </row>
    <row r="2195" spans="1:9" x14ac:dyDescent="0.35">
      <c r="A2195" s="38" t="s">
        <v>3639</v>
      </c>
      <c r="B2195" s="39">
        <v>2021</v>
      </c>
      <c r="C2195" s="40" t="s">
        <v>2198</v>
      </c>
      <c r="D2195" s="36">
        <v>26</v>
      </c>
      <c r="E2195" s="41" t="s">
        <v>3962</v>
      </c>
      <c r="F2195" s="30" t="s">
        <v>4059</v>
      </c>
      <c r="G2195" s="42" t="s">
        <v>428</v>
      </c>
      <c r="H2195" s="42" t="s">
        <v>206</v>
      </c>
      <c r="I2195" s="43" t="s">
        <v>10</v>
      </c>
    </row>
    <row r="2196" spans="1:9" x14ac:dyDescent="0.35">
      <c r="A2196" s="34" t="s">
        <v>3639</v>
      </c>
      <c r="B2196" s="49">
        <v>2020</v>
      </c>
      <c r="C2196" s="24" t="s">
        <v>2197</v>
      </c>
      <c r="D2196" s="49">
        <v>12</v>
      </c>
      <c r="E2196" s="44" t="s">
        <v>309</v>
      </c>
      <c r="F2196" s="24" t="s">
        <v>4059</v>
      </c>
      <c r="G2196" s="44" t="s">
        <v>428</v>
      </c>
      <c r="H2196" s="44" t="s">
        <v>206</v>
      </c>
      <c r="I2196" s="52" t="s">
        <v>10</v>
      </c>
    </row>
    <row r="2197" spans="1:9" x14ac:dyDescent="0.35">
      <c r="A2197" s="33" t="s">
        <v>3639</v>
      </c>
      <c r="B2197" s="36">
        <v>2019</v>
      </c>
      <c r="C2197" s="30" t="s">
        <v>2197</v>
      </c>
      <c r="D2197" s="36">
        <v>7</v>
      </c>
      <c r="E2197" s="37" t="s">
        <v>3055</v>
      </c>
      <c r="F2197" s="30" t="s">
        <v>4058</v>
      </c>
      <c r="G2197" s="37" t="s">
        <v>428</v>
      </c>
      <c r="H2197" s="37" t="s">
        <v>206</v>
      </c>
      <c r="I2197" s="53" t="s">
        <v>10</v>
      </c>
    </row>
    <row r="2198" spans="1:9" x14ac:dyDescent="0.35">
      <c r="A2198" s="34" t="s">
        <v>3639</v>
      </c>
      <c r="B2198" s="49">
        <v>2017</v>
      </c>
      <c r="C2198" s="24" t="s">
        <v>2198</v>
      </c>
      <c r="D2198" s="49">
        <v>18</v>
      </c>
      <c r="E2198" s="23" t="s">
        <v>3056</v>
      </c>
      <c r="F2198" s="24" t="s">
        <v>4059</v>
      </c>
      <c r="G2198" s="23" t="s">
        <v>428</v>
      </c>
      <c r="H2198" s="23" t="s">
        <v>206</v>
      </c>
      <c r="I2198" s="52" t="s">
        <v>10</v>
      </c>
    </row>
    <row r="2199" spans="1:9" x14ac:dyDescent="0.35">
      <c r="A2199" s="33" t="s">
        <v>3639</v>
      </c>
      <c r="B2199" s="36">
        <v>2009</v>
      </c>
      <c r="C2199" s="30" t="s">
        <v>2197</v>
      </c>
      <c r="D2199" s="36">
        <v>6</v>
      </c>
      <c r="E2199" s="42" t="s">
        <v>1763</v>
      </c>
      <c r="F2199" s="30" t="s">
        <v>4058</v>
      </c>
      <c r="G2199" s="42" t="s">
        <v>428</v>
      </c>
      <c r="H2199" s="42" t="s">
        <v>206</v>
      </c>
      <c r="I2199" s="53" t="s">
        <v>10</v>
      </c>
    </row>
    <row r="2200" spans="1:9" x14ac:dyDescent="0.35">
      <c r="A2200" s="34" t="s">
        <v>3639</v>
      </c>
      <c r="B2200" s="49">
        <v>2008</v>
      </c>
      <c r="C2200" s="24" t="s">
        <v>2198</v>
      </c>
      <c r="D2200" s="49">
        <v>16</v>
      </c>
      <c r="E2200" s="45" t="s">
        <v>1763</v>
      </c>
      <c r="F2200" s="24" t="s">
        <v>4058</v>
      </c>
      <c r="G2200" s="45" t="s">
        <v>428</v>
      </c>
      <c r="H2200" s="45" t="s">
        <v>206</v>
      </c>
      <c r="I2200" s="52" t="s">
        <v>10</v>
      </c>
    </row>
    <row r="2201" spans="1:9" x14ac:dyDescent="0.35">
      <c r="A2201" s="33" t="s">
        <v>3638</v>
      </c>
      <c r="B2201" s="36">
        <v>2010</v>
      </c>
      <c r="C2201" s="30" t="s">
        <v>2197</v>
      </c>
      <c r="D2201" s="36">
        <v>13</v>
      </c>
      <c r="E2201" s="42" t="s">
        <v>3057</v>
      </c>
      <c r="F2201" s="30" t="s">
        <v>4058</v>
      </c>
      <c r="G2201" s="42" t="s">
        <v>428</v>
      </c>
      <c r="H2201" s="42" t="s">
        <v>206</v>
      </c>
      <c r="I2201" s="53" t="s">
        <v>10</v>
      </c>
    </row>
    <row r="2202" spans="1:9" x14ac:dyDescent="0.35">
      <c r="A2202" s="34" t="s">
        <v>3637</v>
      </c>
      <c r="B2202" s="49">
        <v>2011</v>
      </c>
      <c r="C2202" s="24" t="s">
        <v>2198</v>
      </c>
      <c r="D2202" s="49">
        <v>23</v>
      </c>
      <c r="E2202" s="23" t="s">
        <v>3058</v>
      </c>
      <c r="F2202" s="24" t="s">
        <v>4058</v>
      </c>
      <c r="G2202" s="23" t="s">
        <v>2170</v>
      </c>
      <c r="H2202" s="23" t="s">
        <v>90</v>
      </c>
      <c r="I2202" s="52" t="s">
        <v>10</v>
      </c>
    </row>
    <row r="2203" spans="1:9" x14ac:dyDescent="0.35">
      <c r="A2203" s="33" t="s">
        <v>3634</v>
      </c>
      <c r="B2203" s="36">
        <v>2020</v>
      </c>
      <c r="C2203" s="30" t="s">
        <v>2197</v>
      </c>
      <c r="D2203" s="36">
        <v>11</v>
      </c>
      <c r="E2203" s="41" t="s">
        <v>89</v>
      </c>
      <c r="F2203" s="30" t="s">
        <v>4058</v>
      </c>
      <c r="G2203" s="41" t="s">
        <v>393</v>
      </c>
      <c r="H2203" s="41" t="s">
        <v>90</v>
      </c>
      <c r="I2203" s="53" t="s">
        <v>10</v>
      </c>
    </row>
    <row r="2204" spans="1:9" x14ac:dyDescent="0.35">
      <c r="A2204" s="46" t="s">
        <v>3641</v>
      </c>
      <c r="B2204" s="47">
        <v>2021</v>
      </c>
      <c r="C2204" s="48" t="s">
        <v>2197</v>
      </c>
      <c r="D2204" s="49">
        <v>14</v>
      </c>
      <c r="E2204" s="44" t="s">
        <v>177</v>
      </c>
      <c r="F2204" s="24" t="s">
        <v>4059</v>
      </c>
      <c r="G2204" s="45" t="s">
        <v>393</v>
      </c>
      <c r="H2204" s="45" t="s">
        <v>90</v>
      </c>
      <c r="I2204" s="50" t="s">
        <v>10</v>
      </c>
    </row>
    <row r="2205" spans="1:9" x14ac:dyDescent="0.35">
      <c r="A2205" s="33" t="s">
        <v>3641</v>
      </c>
      <c r="B2205" s="36">
        <v>2020</v>
      </c>
      <c r="C2205" s="30" t="s">
        <v>2198</v>
      </c>
      <c r="D2205" s="36">
        <v>19</v>
      </c>
      <c r="E2205" s="41" t="s">
        <v>177</v>
      </c>
      <c r="F2205" s="30" t="s">
        <v>4059</v>
      </c>
      <c r="G2205" s="41" t="s">
        <v>393</v>
      </c>
      <c r="H2205" s="41" t="s">
        <v>90</v>
      </c>
      <c r="I2205" s="53" t="s">
        <v>10</v>
      </c>
    </row>
    <row r="2206" spans="1:9" x14ac:dyDescent="0.35">
      <c r="A2206" s="34" t="s">
        <v>3641</v>
      </c>
      <c r="B2206" s="49">
        <v>2019</v>
      </c>
      <c r="C2206" s="24" t="s">
        <v>2198</v>
      </c>
      <c r="D2206" s="49">
        <v>19</v>
      </c>
      <c r="E2206" s="23" t="s">
        <v>3059</v>
      </c>
      <c r="F2206" s="24" t="s">
        <v>4059</v>
      </c>
      <c r="G2206" s="23" t="s">
        <v>393</v>
      </c>
      <c r="H2206" s="23" t="s">
        <v>90</v>
      </c>
      <c r="I2206" s="52" t="s">
        <v>10</v>
      </c>
    </row>
    <row r="2207" spans="1:9" x14ac:dyDescent="0.35">
      <c r="A2207" s="33" t="s">
        <v>3639</v>
      </c>
      <c r="B2207" s="36">
        <v>2017</v>
      </c>
      <c r="C2207" s="30" t="s">
        <v>2197</v>
      </c>
      <c r="D2207" s="36">
        <v>15</v>
      </c>
      <c r="E2207" s="37" t="s">
        <v>3060</v>
      </c>
      <c r="F2207" s="30" t="s">
        <v>4058</v>
      </c>
      <c r="G2207" s="37" t="s">
        <v>393</v>
      </c>
      <c r="H2207" s="37" t="s">
        <v>90</v>
      </c>
      <c r="I2207" s="53" t="s">
        <v>10</v>
      </c>
    </row>
    <row r="2208" spans="1:9" x14ac:dyDescent="0.35">
      <c r="A2208" s="34" t="s">
        <v>3635</v>
      </c>
      <c r="B2208" s="49">
        <v>2008</v>
      </c>
      <c r="C2208" s="24" t="s">
        <v>2198</v>
      </c>
      <c r="D2208" s="49">
        <v>24</v>
      </c>
      <c r="E2208" s="45" t="s">
        <v>1867</v>
      </c>
      <c r="F2208" s="24" t="s">
        <v>4059</v>
      </c>
      <c r="G2208" s="45" t="s">
        <v>2169</v>
      </c>
      <c r="H2208" s="45" t="s">
        <v>338</v>
      </c>
      <c r="I2208" s="52" t="s">
        <v>10</v>
      </c>
    </row>
    <row r="2209" spans="1:9" x14ac:dyDescent="0.35">
      <c r="A2209" s="33" t="s">
        <v>3639</v>
      </c>
      <c r="B2209" s="36">
        <v>2008</v>
      </c>
      <c r="C2209" s="30" t="s">
        <v>2198</v>
      </c>
      <c r="D2209" s="36">
        <v>21</v>
      </c>
      <c r="E2209" s="42" t="s">
        <v>1990</v>
      </c>
      <c r="F2209" s="30" t="s">
        <v>4058</v>
      </c>
      <c r="G2209" s="42" t="s">
        <v>1991</v>
      </c>
      <c r="H2209" s="42" t="s">
        <v>1152</v>
      </c>
      <c r="I2209" s="53" t="s">
        <v>10</v>
      </c>
    </row>
    <row r="2210" spans="1:9" x14ac:dyDescent="0.35">
      <c r="A2210" s="34" t="s">
        <v>3635</v>
      </c>
      <c r="B2210" s="49">
        <v>2019</v>
      </c>
      <c r="C2210" s="24" t="s">
        <v>2198</v>
      </c>
      <c r="D2210" s="49">
        <v>30</v>
      </c>
      <c r="E2210" s="23" t="s">
        <v>3061</v>
      </c>
      <c r="F2210" s="24" t="s">
        <v>4058</v>
      </c>
      <c r="G2210" s="23" t="s">
        <v>1545</v>
      </c>
      <c r="H2210" s="23" t="s">
        <v>300</v>
      </c>
      <c r="I2210" s="52" t="s">
        <v>10</v>
      </c>
    </row>
    <row r="2211" spans="1:9" x14ac:dyDescent="0.35">
      <c r="A2211" s="33" t="s">
        <v>3634</v>
      </c>
      <c r="B2211" s="36">
        <v>2009</v>
      </c>
      <c r="C2211" s="30" t="s">
        <v>2198</v>
      </c>
      <c r="D2211" s="36">
        <v>19</v>
      </c>
      <c r="E2211" s="41" t="s">
        <v>3028</v>
      </c>
      <c r="F2211" s="30" t="s">
        <v>4058</v>
      </c>
      <c r="G2211" s="41" t="s">
        <v>433</v>
      </c>
      <c r="H2211" s="41" t="s">
        <v>338</v>
      </c>
      <c r="I2211" s="53" t="s">
        <v>10</v>
      </c>
    </row>
    <row r="2212" spans="1:9" x14ac:dyDescent="0.35">
      <c r="A2212" s="34" t="s">
        <v>3636</v>
      </c>
      <c r="B2212" s="49">
        <v>2020</v>
      </c>
      <c r="C2212" s="24" t="s">
        <v>2197</v>
      </c>
      <c r="D2212" s="49">
        <v>6</v>
      </c>
      <c r="E2212" s="44" t="s">
        <v>337</v>
      </c>
      <c r="F2212" s="24" t="s">
        <v>4059</v>
      </c>
      <c r="G2212" s="44" t="s">
        <v>433</v>
      </c>
      <c r="H2212" s="44" t="s">
        <v>338</v>
      </c>
      <c r="I2212" s="52" t="s">
        <v>10</v>
      </c>
    </row>
    <row r="2213" spans="1:9" x14ac:dyDescent="0.35">
      <c r="A2213" s="33" t="s">
        <v>3639</v>
      </c>
      <c r="B2213" s="36">
        <v>2009</v>
      </c>
      <c r="C2213" s="30" t="s">
        <v>2197</v>
      </c>
      <c r="D2213" s="36">
        <v>7</v>
      </c>
      <c r="E2213" s="42" t="s">
        <v>1764</v>
      </c>
      <c r="F2213" s="30" t="s">
        <v>4058</v>
      </c>
      <c r="G2213" s="42" t="s">
        <v>1765</v>
      </c>
      <c r="H2213" s="42" t="s">
        <v>2171</v>
      </c>
      <c r="I2213" s="53" t="s">
        <v>10</v>
      </c>
    </row>
    <row r="2214" spans="1:9" x14ac:dyDescent="0.35">
      <c r="A2214" s="34" t="s">
        <v>3638</v>
      </c>
      <c r="B2214" s="49">
        <v>2011</v>
      </c>
      <c r="C2214" s="24" t="s">
        <v>2198</v>
      </c>
      <c r="D2214" s="49">
        <v>24</v>
      </c>
      <c r="E2214" s="45" t="s">
        <v>3062</v>
      </c>
      <c r="F2214" s="24" t="s">
        <v>4058</v>
      </c>
      <c r="G2214" s="45" t="s">
        <v>1765</v>
      </c>
      <c r="H2214" s="45" t="s">
        <v>2171</v>
      </c>
      <c r="I2214" s="52" t="s">
        <v>10</v>
      </c>
    </row>
    <row r="2215" spans="1:9" x14ac:dyDescent="0.35">
      <c r="A2215" s="33" t="s">
        <v>3634</v>
      </c>
      <c r="B2215" s="36">
        <v>2012</v>
      </c>
      <c r="C2215" s="30" t="s">
        <v>2196</v>
      </c>
      <c r="D2215" s="36">
        <v>4</v>
      </c>
      <c r="E2215" s="37" t="s">
        <v>3067</v>
      </c>
      <c r="F2215" s="30" t="s">
        <v>4058</v>
      </c>
      <c r="G2215" s="37" t="s">
        <v>426</v>
      </c>
      <c r="H2215" s="37" t="s">
        <v>300</v>
      </c>
      <c r="I2215" s="53" t="s">
        <v>10</v>
      </c>
    </row>
    <row r="2216" spans="1:9" x14ac:dyDescent="0.35">
      <c r="A2216" s="34" t="s">
        <v>3634</v>
      </c>
      <c r="B2216" s="49">
        <v>2011</v>
      </c>
      <c r="C2216" s="24" t="s">
        <v>2197</v>
      </c>
      <c r="D2216" s="49">
        <v>15</v>
      </c>
      <c r="E2216" s="23" t="s">
        <v>3684</v>
      </c>
      <c r="F2216" s="24" t="s">
        <v>4058</v>
      </c>
      <c r="G2216" s="23" t="s">
        <v>426</v>
      </c>
      <c r="H2216" s="23" t="s">
        <v>300</v>
      </c>
      <c r="I2216" s="52" t="s">
        <v>10</v>
      </c>
    </row>
    <row r="2217" spans="1:9" x14ac:dyDescent="0.35">
      <c r="A2217" s="33" t="s">
        <v>3634</v>
      </c>
      <c r="B2217" s="36">
        <v>2008</v>
      </c>
      <c r="C2217" s="30" t="s">
        <v>2197</v>
      </c>
      <c r="D2217" s="36">
        <v>11</v>
      </c>
      <c r="E2217" s="42" t="s">
        <v>1884</v>
      </c>
      <c r="F2217" s="30" t="s">
        <v>4058</v>
      </c>
      <c r="G2217" s="42" t="s">
        <v>426</v>
      </c>
      <c r="H2217" s="42" t="s">
        <v>300</v>
      </c>
      <c r="I2217" s="53" t="s">
        <v>10</v>
      </c>
    </row>
    <row r="2218" spans="1:9" x14ac:dyDescent="0.35">
      <c r="A2218" s="34" t="s">
        <v>3635</v>
      </c>
      <c r="B2218" s="49">
        <v>2012</v>
      </c>
      <c r="C2218" s="24" t="s">
        <v>2197</v>
      </c>
      <c r="D2218" s="49">
        <v>9</v>
      </c>
      <c r="E2218" s="23" t="s">
        <v>3066</v>
      </c>
      <c r="F2218" s="24" t="s">
        <v>4058</v>
      </c>
      <c r="G2218" s="23" t="s">
        <v>426</v>
      </c>
      <c r="H2218" s="23" t="s">
        <v>300</v>
      </c>
      <c r="I2218" s="52" t="s">
        <v>10</v>
      </c>
    </row>
    <row r="2219" spans="1:9" x14ac:dyDescent="0.35">
      <c r="A2219" s="33" t="s">
        <v>3635</v>
      </c>
      <c r="B2219" s="36">
        <v>2008</v>
      </c>
      <c r="C2219" s="30" t="s">
        <v>2198</v>
      </c>
      <c r="D2219" s="36">
        <v>26</v>
      </c>
      <c r="E2219" s="42" t="s">
        <v>1868</v>
      </c>
      <c r="F2219" s="30" t="s">
        <v>4059</v>
      </c>
      <c r="G2219" s="42" t="s">
        <v>426</v>
      </c>
      <c r="H2219" s="42" t="s">
        <v>300</v>
      </c>
      <c r="I2219" s="53" t="s">
        <v>10</v>
      </c>
    </row>
    <row r="2220" spans="1:9" x14ac:dyDescent="0.35">
      <c r="A2220" s="34" t="s">
        <v>3640</v>
      </c>
      <c r="B2220" s="49">
        <v>2017</v>
      </c>
      <c r="C2220" s="24" t="s">
        <v>2198</v>
      </c>
      <c r="D2220" s="49">
        <v>20</v>
      </c>
      <c r="E2220" s="23" t="s">
        <v>3065</v>
      </c>
      <c r="F2220" s="24" t="s">
        <v>4058</v>
      </c>
      <c r="G2220" s="23" t="s">
        <v>426</v>
      </c>
      <c r="H2220" s="23" t="s">
        <v>300</v>
      </c>
      <c r="I2220" s="52" t="s">
        <v>10</v>
      </c>
    </row>
    <row r="2221" spans="1:9" x14ac:dyDescent="0.35">
      <c r="A2221" s="33" t="s">
        <v>3640</v>
      </c>
      <c r="B2221" s="36">
        <v>2014</v>
      </c>
      <c r="C2221" s="30" t="s">
        <v>2197</v>
      </c>
      <c r="D2221" s="36">
        <v>11</v>
      </c>
      <c r="E2221" s="29" t="s">
        <v>1009</v>
      </c>
      <c r="F2221" s="30" t="s">
        <v>4059</v>
      </c>
      <c r="G2221" s="29" t="s">
        <v>426</v>
      </c>
      <c r="H2221" s="29" t="s">
        <v>300</v>
      </c>
      <c r="I2221" s="53" t="s">
        <v>10</v>
      </c>
    </row>
    <row r="2222" spans="1:9" x14ac:dyDescent="0.35">
      <c r="A2222" s="34" t="s">
        <v>3640</v>
      </c>
      <c r="B2222" s="49">
        <v>2013</v>
      </c>
      <c r="C2222" s="24" t="s">
        <v>2198</v>
      </c>
      <c r="D2222" s="49">
        <v>27</v>
      </c>
      <c r="E2222" s="32" t="s">
        <v>1009</v>
      </c>
      <c r="F2222" s="24" t="s">
        <v>4059</v>
      </c>
      <c r="G2222" s="32" t="s">
        <v>426</v>
      </c>
      <c r="H2222" s="32" t="s">
        <v>300</v>
      </c>
      <c r="I2222" s="52" t="s">
        <v>10</v>
      </c>
    </row>
    <row r="2223" spans="1:9" x14ac:dyDescent="0.35">
      <c r="A2223" s="33" t="s">
        <v>3640</v>
      </c>
      <c r="B2223" s="36">
        <v>2013</v>
      </c>
      <c r="C2223" s="30" t="s">
        <v>2198</v>
      </c>
      <c r="D2223" s="36">
        <v>20</v>
      </c>
      <c r="E2223" s="29" t="s">
        <v>1310</v>
      </c>
      <c r="F2223" s="30" t="s">
        <v>4059</v>
      </c>
      <c r="G2223" s="29" t="s">
        <v>426</v>
      </c>
      <c r="H2223" s="29" t="s">
        <v>300</v>
      </c>
      <c r="I2223" s="53" t="s">
        <v>10</v>
      </c>
    </row>
    <row r="2224" spans="1:9" x14ac:dyDescent="0.35">
      <c r="A2224" s="34" t="s">
        <v>3639</v>
      </c>
      <c r="B2224" s="49">
        <v>2020</v>
      </c>
      <c r="C2224" s="24" t="s">
        <v>2196</v>
      </c>
      <c r="D2224" s="49">
        <v>5</v>
      </c>
      <c r="E2224" s="44" t="s">
        <v>299</v>
      </c>
      <c r="F2224" s="24" t="s">
        <v>4058</v>
      </c>
      <c r="G2224" s="44" t="s">
        <v>426</v>
      </c>
      <c r="H2224" s="44" t="s">
        <v>300</v>
      </c>
      <c r="I2224" s="52" t="s">
        <v>10</v>
      </c>
    </row>
    <row r="2225" spans="1:9" x14ac:dyDescent="0.35">
      <c r="A2225" s="33" t="s">
        <v>3639</v>
      </c>
      <c r="B2225" s="36">
        <v>2019</v>
      </c>
      <c r="C2225" s="30" t="s">
        <v>2198</v>
      </c>
      <c r="D2225" s="36">
        <v>16</v>
      </c>
      <c r="E2225" s="37" t="s">
        <v>3064</v>
      </c>
      <c r="F2225" s="30" t="s">
        <v>4058</v>
      </c>
      <c r="G2225" s="37" t="s">
        <v>426</v>
      </c>
      <c r="H2225" s="37" t="s">
        <v>300</v>
      </c>
      <c r="I2225" s="53" t="s">
        <v>10</v>
      </c>
    </row>
    <row r="2226" spans="1:9" x14ac:dyDescent="0.35">
      <c r="A2226" s="34" t="s">
        <v>3639</v>
      </c>
      <c r="B2226" s="49">
        <v>2014</v>
      </c>
      <c r="C2226" s="24" t="s">
        <v>2198</v>
      </c>
      <c r="D2226" s="49">
        <v>24</v>
      </c>
      <c r="E2226" s="32" t="s">
        <v>1008</v>
      </c>
      <c r="F2226" s="24" t="s">
        <v>4058</v>
      </c>
      <c r="G2226" s="32" t="s">
        <v>426</v>
      </c>
      <c r="H2226" s="32" t="s">
        <v>300</v>
      </c>
      <c r="I2226" s="52" t="s">
        <v>10</v>
      </c>
    </row>
    <row r="2227" spans="1:9" x14ac:dyDescent="0.35">
      <c r="A2227" s="33" t="s">
        <v>3639</v>
      </c>
      <c r="B2227" s="36">
        <v>2013</v>
      </c>
      <c r="C2227" s="30" t="s">
        <v>2197</v>
      </c>
      <c r="D2227" s="36">
        <v>8</v>
      </c>
      <c r="E2227" s="29" t="s">
        <v>1309</v>
      </c>
      <c r="F2227" s="30" t="s">
        <v>4059</v>
      </c>
      <c r="G2227" s="29" t="s">
        <v>426</v>
      </c>
      <c r="H2227" s="29" t="s">
        <v>300</v>
      </c>
      <c r="I2227" s="53" t="s">
        <v>10</v>
      </c>
    </row>
    <row r="2228" spans="1:9" x14ac:dyDescent="0.35">
      <c r="A2228" s="34" t="s">
        <v>3639</v>
      </c>
      <c r="B2228" s="49">
        <v>2012</v>
      </c>
      <c r="C2228" s="24" t="s">
        <v>2198</v>
      </c>
      <c r="D2228" s="49">
        <v>16</v>
      </c>
      <c r="E2228" s="23" t="s">
        <v>3068</v>
      </c>
      <c r="F2228" s="24" t="s">
        <v>4058</v>
      </c>
      <c r="G2228" s="23" t="s">
        <v>426</v>
      </c>
      <c r="H2228" s="23" t="s">
        <v>300</v>
      </c>
      <c r="I2228" s="52" t="s">
        <v>10</v>
      </c>
    </row>
    <row r="2229" spans="1:9" x14ac:dyDescent="0.35">
      <c r="A2229" s="33" t="s">
        <v>3639</v>
      </c>
      <c r="B2229" s="36">
        <v>2012</v>
      </c>
      <c r="C2229" s="30" t="s">
        <v>2198</v>
      </c>
      <c r="D2229" s="36">
        <v>18</v>
      </c>
      <c r="E2229" s="37" t="s">
        <v>3069</v>
      </c>
      <c r="F2229" s="30" t="s">
        <v>4059</v>
      </c>
      <c r="G2229" s="37" t="s">
        <v>426</v>
      </c>
      <c r="H2229" s="37" t="s">
        <v>300</v>
      </c>
      <c r="I2229" s="53" t="s">
        <v>10</v>
      </c>
    </row>
    <row r="2230" spans="1:9" x14ac:dyDescent="0.35">
      <c r="A2230" s="34" t="s">
        <v>3639</v>
      </c>
      <c r="B2230" s="49">
        <v>2011</v>
      </c>
      <c r="C2230" s="24" t="s">
        <v>2197</v>
      </c>
      <c r="D2230" s="49">
        <v>6</v>
      </c>
      <c r="E2230" s="23" t="s">
        <v>3063</v>
      </c>
      <c r="F2230" s="24" t="s">
        <v>4058</v>
      </c>
      <c r="G2230" s="23" t="s">
        <v>426</v>
      </c>
      <c r="H2230" s="23" t="s">
        <v>300</v>
      </c>
      <c r="I2230" s="52" t="s">
        <v>10</v>
      </c>
    </row>
    <row r="2231" spans="1:9" x14ac:dyDescent="0.35">
      <c r="A2231" s="33" t="s">
        <v>3639</v>
      </c>
      <c r="B2231" s="36">
        <v>2009</v>
      </c>
      <c r="C2231" s="30" t="s">
        <v>2198</v>
      </c>
      <c r="D2231" s="36">
        <v>24</v>
      </c>
      <c r="E2231" s="42" t="s">
        <v>1782</v>
      </c>
      <c r="F2231" s="30" t="s">
        <v>4059</v>
      </c>
      <c r="G2231" s="42" t="s">
        <v>426</v>
      </c>
      <c r="H2231" s="42" t="s">
        <v>300</v>
      </c>
      <c r="I2231" s="53" t="s">
        <v>10</v>
      </c>
    </row>
    <row r="2232" spans="1:9" x14ac:dyDescent="0.35">
      <c r="A2232" s="34" t="s">
        <v>3639</v>
      </c>
      <c r="B2232" s="49">
        <v>2009</v>
      </c>
      <c r="C2232" s="24" t="s">
        <v>2197</v>
      </c>
      <c r="D2232" s="49">
        <v>13</v>
      </c>
      <c r="E2232" s="45" t="s">
        <v>1771</v>
      </c>
      <c r="F2232" s="24" t="s">
        <v>4059</v>
      </c>
      <c r="G2232" s="45" t="s">
        <v>426</v>
      </c>
      <c r="H2232" s="45" t="s">
        <v>300</v>
      </c>
      <c r="I2232" s="52" t="s">
        <v>10</v>
      </c>
    </row>
    <row r="2233" spans="1:9" x14ac:dyDescent="0.35">
      <c r="A2233" s="33" t="s">
        <v>3642</v>
      </c>
      <c r="B2233" s="36">
        <v>2008</v>
      </c>
      <c r="C2233" s="30" t="s">
        <v>2198</v>
      </c>
      <c r="D2233" s="36">
        <v>27</v>
      </c>
      <c r="E2233" s="42" t="s">
        <v>2056</v>
      </c>
      <c r="F2233" s="30" t="s">
        <v>4058</v>
      </c>
      <c r="G2233" s="42" t="s">
        <v>426</v>
      </c>
      <c r="H2233" s="42" t="s">
        <v>300</v>
      </c>
      <c r="I2233" s="53" t="s">
        <v>10</v>
      </c>
    </row>
    <row r="2234" spans="1:9" x14ac:dyDescent="0.35">
      <c r="A2234" s="34" t="s">
        <v>3635</v>
      </c>
      <c r="B2234" s="49">
        <v>2016</v>
      </c>
      <c r="C2234" s="24" t="s">
        <v>2198</v>
      </c>
      <c r="D2234" s="49">
        <v>23</v>
      </c>
      <c r="E2234" s="23" t="s">
        <v>3070</v>
      </c>
      <c r="F2234" s="24" t="s">
        <v>4059</v>
      </c>
      <c r="G2234" s="23" t="s">
        <v>1011</v>
      </c>
      <c r="H2234" s="23" t="s">
        <v>1012</v>
      </c>
      <c r="I2234" s="52" t="s">
        <v>10</v>
      </c>
    </row>
    <row r="2235" spans="1:9" x14ac:dyDescent="0.35">
      <c r="A2235" s="33" t="s">
        <v>3635</v>
      </c>
      <c r="B2235" s="36">
        <v>2015</v>
      </c>
      <c r="C2235" s="30" t="s">
        <v>2196</v>
      </c>
      <c r="D2235" s="36">
        <v>4</v>
      </c>
      <c r="E2235" s="42" t="s">
        <v>1010</v>
      </c>
      <c r="F2235" s="30" t="s">
        <v>4059</v>
      </c>
      <c r="G2235" s="42" t="s">
        <v>1011</v>
      </c>
      <c r="H2235" s="42" t="s">
        <v>1012</v>
      </c>
      <c r="I2235" s="53" t="s">
        <v>10</v>
      </c>
    </row>
    <row r="2236" spans="1:9" x14ac:dyDescent="0.35">
      <c r="A2236" s="34" t="s">
        <v>3635</v>
      </c>
      <c r="B2236" s="49">
        <v>2014</v>
      </c>
      <c r="C2236" s="24" t="s">
        <v>2197</v>
      </c>
      <c r="D2236" s="49">
        <v>10</v>
      </c>
      <c r="E2236" s="45" t="s">
        <v>1010</v>
      </c>
      <c r="F2236" s="24" t="s">
        <v>4059</v>
      </c>
      <c r="G2236" s="32" t="s">
        <v>1011</v>
      </c>
      <c r="H2236" s="32" t="s">
        <v>1012</v>
      </c>
      <c r="I2236" s="52" t="s">
        <v>10</v>
      </c>
    </row>
    <row r="2237" spans="1:9" x14ac:dyDescent="0.35">
      <c r="A2237" s="33" t="s">
        <v>3635</v>
      </c>
      <c r="B2237" s="36">
        <v>2013</v>
      </c>
      <c r="C2237" s="30" t="s">
        <v>2198</v>
      </c>
      <c r="D2237" s="36">
        <v>24</v>
      </c>
      <c r="E2237" s="42" t="s">
        <v>1010</v>
      </c>
      <c r="F2237" s="30" t="s">
        <v>4059</v>
      </c>
      <c r="G2237" s="29" t="s">
        <v>1011</v>
      </c>
      <c r="H2237" s="29" t="s">
        <v>1012</v>
      </c>
      <c r="I2237" s="53" t="s">
        <v>10</v>
      </c>
    </row>
    <row r="2238" spans="1:9" x14ac:dyDescent="0.35">
      <c r="A2238" s="34" t="s">
        <v>3636</v>
      </c>
      <c r="B2238" s="49">
        <v>2012</v>
      </c>
      <c r="C2238" s="24" t="s">
        <v>2197</v>
      </c>
      <c r="D2238" s="49">
        <v>13</v>
      </c>
      <c r="E2238" s="23" t="s">
        <v>3071</v>
      </c>
      <c r="F2238" s="24" t="s">
        <v>4058</v>
      </c>
      <c r="G2238" s="23" t="s">
        <v>1548</v>
      </c>
      <c r="H2238" s="23" t="s">
        <v>1613</v>
      </c>
      <c r="I2238" s="52" t="s">
        <v>10</v>
      </c>
    </row>
    <row r="2239" spans="1:9" x14ac:dyDescent="0.35">
      <c r="A2239" s="33" t="s">
        <v>3637</v>
      </c>
      <c r="B2239" s="36">
        <v>2010</v>
      </c>
      <c r="C2239" s="30" t="s">
        <v>2197</v>
      </c>
      <c r="D2239" s="36">
        <v>13</v>
      </c>
      <c r="E2239" s="42" t="s">
        <v>3072</v>
      </c>
      <c r="F2239" s="30" t="s">
        <v>4058</v>
      </c>
      <c r="G2239" s="42" t="s">
        <v>2172</v>
      </c>
      <c r="H2239" s="42" t="s">
        <v>1042</v>
      </c>
      <c r="I2239" s="53" t="s">
        <v>10</v>
      </c>
    </row>
    <row r="2240" spans="1:9" x14ac:dyDescent="0.35">
      <c r="A2240" s="34" t="s">
        <v>3634</v>
      </c>
      <c r="B2240" s="49">
        <v>2019</v>
      </c>
      <c r="C2240" s="24" t="s">
        <v>2198</v>
      </c>
      <c r="D2240" s="49">
        <v>21</v>
      </c>
      <c r="E2240" s="23" t="s">
        <v>3073</v>
      </c>
      <c r="F2240" s="24" t="s">
        <v>4058</v>
      </c>
      <c r="G2240" s="23" t="s">
        <v>1314</v>
      </c>
      <c r="H2240" s="23" t="s">
        <v>149</v>
      </c>
      <c r="I2240" s="52" t="s">
        <v>10</v>
      </c>
    </row>
    <row r="2241" spans="1:9" x14ac:dyDescent="0.35">
      <c r="A2241" s="33" t="s">
        <v>3636</v>
      </c>
      <c r="B2241" s="36">
        <v>2017</v>
      </c>
      <c r="C2241" s="30" t="s">
        <v>2198</v>
      </c>
      <c r="D2241" s="36">
        <v>26</v>
      </c>
      <c r="E2241" s="37" t="s">
        <v>3074</v>
      </c>
      <c r="F2241" s="30" t="s">
        <v>4059</v>
      </c>
      <c r="G2241" s="37" t="s">
        <v>1314</v>
      </c>
      <c r="H2241" s="37" t="s">
        <v>149</v>
      </c>
      <c r="I2241" s="53" t="s">
        <v>10</v>
      </c>
    </row>
    <row r="2242" spans="1:9" x14ac:dyDescent="0.35">
      <c r="A2242" s="34" t="s">
        <v>3636</v>
      </c>
      <c r="B2242" s="49">
        <v>2013</v>
      </c>
      <c r="C2242" s="24" t="s">
        <v>2198</v>
      </c>
      <c r="D2242" s="49">
        <v>20</v>
      </c>
      <c r="E2242" s="32" t="s">
        <v>1313</v>
      </c>
      <c r="F2242" s="24" t="s">
        <v>4059</v>
      </c>
      <c r="G2242" s="32" t="s">
        <v>1314</v>
      </c>
      <c r="H2242" s="32" t="s">
        <v>149</v>
      </c>
      <c r="I2242" s="52" t="s">
        <v>10</v>
      </c>
    </row>
    <row r="2243" spans="1:9" x14ac:dyDescent="0.35">
      <c r="A2243" s="33" t="s">
        <v>3634</v>
      </c>
      <c r="B2243" s="36">
        <v>2015</v>
      </c>
      <c r="C2243" s="30" t="s">
        <v>2196</v>
      </c>
      <c r="D2243" s="36">
        <v>4</v>
      </c>
      <c r="E2243" s="42" t="s">
        <v>3080</v>
      </c>
      <c r="F2243" s="30" t="s">
        <v>4058</v>
      </c>
      <c r="G2243" s="42" t="s">
        <v>1321</v>
      </c>
      <c r="H2243" s="42" t="s">
        <v>1322</v>
      </c>
      <c r="I2243" s="53" t="s">
        <v>10</v>
      </c>
    </row>
    <row r="2244" spans="1:9" x14ac:dyDescent="0.35">
      <c r="A2244" s="34" t="s">
        <v>3634</v>
      </c>
      <c r="B2244" s="49">
        <v>2013</v>
      </c>
      <c r="C2244" s="24" t="s">
        <v>2196</v>
      </c>
      <c r="D2244" s="49">
        <v>3</v>
      </c>
      <c r="E2244" s="32" t="s">
        <v>1320</v>
      </c>
      <c r="F2244" s="24" t="s">
        <v>4058</v>
      </c>
      <c r="G2244" s="32" t="s">
        <v>1321</v>
      </c>
      <c r="H2244" s="32" t="s">
        <v>1322</v>
      </c>
      <c r="I2244" s="52" t="s">
        <v>10</v>
      </c>
    </row>
    <row r="2245" spans="1:9" x14ac:dyDescent="0.35">
      <c r="A2245" s="33" t="s">
        <v>3635</v>
      </c>
      <c r="B2245" s="36">
        <v>2017</v>
      </c>
      <c r="C2245" s="30" t="s">
        <v>2198</v>
      </c>
      <c r="D2245" s="36">
        <v>27</v>
      </c>
      <c r="E2245" s="37" t="s">
        <v>3075</v>
      </c>
      <c r="F2245" s="30" t="s">
        <v>4059</v>
      </c>
      <c r="G2245" s="37" t="s">
        <v>1321</v>
      </c>
      <c r="H2245" s="37" t="s">
        <v>1322</v>
      </c>
      <c r="I2245" s="53" t="s">
        <v>10</v>
      </c>
    </row>
    <row r="2246" spans="1:9" x14ac:dyDescent="0.35">
      <c r="A2246" s="34" t="s">
        <v>3635</v>
      </c>
      <c r="B2246" s="49">
        <v>2012</v>
      </c>
      <c r="C2246" s="24" t="s">
        <v>2198</v>
      </c>
      <c r="D2246" s="49">
        <v>27</v>
      </c>
      <c r="E2246" s="23" t="s">
        <v>3079</v>
      </c>
      <c r="F2246" s="24" t="s">
        <v>4059</v>
      </c>
      <c r="G2246" s="23" t="s">
        <v>1321</v>
      </c>
      <c r="H2246" s="23" t="s">
        <v>1322</v>
      </c>
      <c r="I2246" s="52" t="s">
        <v>10</v>
      </c>
    </row>
    <row r="2247" spans="1:9" x14ac:dyDescent="0.35">
      <c r="A2247" s="33" t="s">
        <v>3636</v>
      </c>
      <c r="B2247" s="36">
        <v>2015</v>
      </c>
      <c r="C2247" s="30" t="s">
        <v>2196</v>
      </c>
      <c r="D2247" s="36">
        <v>3</v>
      </c>
      <c r="E2247" s="42" t="s">
        <v>3081</v>
      </c>
      <c r="F2247" s="30" t="s">
        <v>4058</v>
      </c>
      <c r="G2247" s="42" t="s">
        <v>1321</v>
      </c>
      <c r="H2247" s="42" t="s">
        <v>1322</v>
      </c>
      <c r="I2247" s="53" t="s">
        <v>10</v>
      </c>
    </row>
    <row r="2248" spans="1:9" x14ac:dyDescent="0.35">
      <c r="A2248" s="34" t="s">
        <v>3636</v>
      </c>
      <c r="B2248" s="49">
        <v>2008</v>
      </c>
      <c r="C2248" s="24" t="s">
        <v>2197</v>
      </c>
      <c r="D2248" s="49">
        <v>13</v>
      </c>
      <c r="E2248" s="45" t="s">
        <v>2012</v>
      </c>
      <c r="F2248" s="24" t="s">
        <v>4059</v>
      </c>
      <c r="G2248" s="45" t="s">
        <v>1321</v>
      </c>
      <c r="H2248" s="45" t="s">
        <v>1322</v>
      </c>
      <c r="I2248" s="52" t="s">
        <v>10</v>
      </c>
    </row>
    <row r="2249" spans="1:9" x14ac:dyDescent="0.35">
      <c r="A2249" s="33" t="s">
        <v>3641</v>
      </c>
      <c r="B2249" s="36">
        <v>2013</v>
      </c>
      <c r="C2249" s="30" t="s">
        <v>2198</v>
      </c>
      <c r="D2249" s="36">
        <v>24</v>
      </c>
      <c r="E2249" s="29" t="s">
        <v>1324</v>
      </c>
      <c r="F2249" s="30" t="s">
        <v>4058</v>
      </c>
      <c r="G2249" s="29" t="s">
        <v>1321</v>
      </c>
      <c r="H2249" s="29" t="s">
        <v>1322</v>
      </c>
      <c r="I2249" s="53" t="s">
        <v>10</v>
      </c>
    </row>
    <row r="2250" spans="1:9" x14ac:dyDescent="0.35">
      <c r="A2250" s="34" t="s">
        <v>3641</v>
      </c>
      <c r="B2250" s="49">
        <v>2013</v>
      </c>
      <c r="C2250" s="24" t="s">
        <v>2197</v>
      </c>
      <c r="D2250" s="49">
        <v>7</v>
      </c>
      <c r="E2250" s="32" t="s">
        <v>1323</v>
      </c>
      <c r="F2250" s="24" t="s">
        <v>4059</v>
      </c>
      <c r="G2250" s="32" t="s">
        <v>1321</v>
      </c>
      <c r="H2250" s="32" t="s">
        <v>1322</v>
      </c>
      <c r="I2250" s="52" t="s">
        <v>10</v>
      </c>
    </row>
    <row r="2251" spans="1:9" x14ac:dyDescent="0.35">
      <c r="A2251" s="33" t="s">
        <v>3639</v>
      </c>
      <c r="B2251" s="36">
        <v>2016</v>
      </c>
      <c r="C2251" s="30" t="s">
        <v>2196</v>
      </c>
      <c r="D2251" s="36">
        <v>1</v>
      </c>
      <c r="E2251" s="37" t="s">
        <v>3078</v>
      </c>
      <c r="F2251" s="30" t="s">
        <v>4059</v>
      </c>
      <c r="G2251" s="37" t="s">
        <v>1321</v>
      </c>
      <c r="H2251" s="37" t="s">
        <v>1322</v>
      </c>
      <c r="I2251" s="53" t="s">
        <v>10</v>
      </c>
    </row>
    <row r="2252" spans="1:9" x14ac:dyDescent="0.35">
      <c r="A2252" s="34" t="s">
        <v>3639</v>
      </c>
      <c r="B2252" s="49">
        <v>2010</v>
      </c>
      <c r="C2252" s="24" t="s">
        <v>2198</v>
      </c>
      <c r="D2252" s="49">
        <v>24</v>
      </c>
      <c r="E2252" s="45" t="s">
        <v>3082</v>
      </c>
      <c r="F2252" s="24" t="s">
        <v>4059</v>
      </c>
      <c r="G2252" s="45" t="s">
        <v>1321</v>
      </c>
      <c r="H2252" s="45" t="s">
        <v>1322</v>
      </c>
      <c r="I2252" s="52" t="s">
        <v>10</v>
      </c>
    </row>
    <row r="2253" spans="1:9" x14ac:dyDescent="0.35">
      <c r="A2253" s="33" t="s">
        <v>3642</v>
      </c>
      <c r="B2253" s="36">
        <v>2017</v>
      </c>
      <c r="C2253" s="30" t="s">
        <v>2198</v>
      </c>
      <c r="D2253" s="36">
        <v>24</v>
      </c>
      <c r="E2253" s="37" t="s">
        <v>3077</v>
      </c>
      <c r="F2253" s="30" t="s">
        <v>4058</v>
      </c>
      <c r="G2253" s="37" t="s">
        <v>1321</v>
      </c>
      <c r="H2253" s="37" t="s">
        <v>1322</v>
      </c>
      <c r="I2253" s="53" t="s">
        <v>10</v>
      </c>
    </row>
    <row r="2254" spans="1:9" x14ac:dyDescent="0.35">
      <c r="A2254" s="34" t="s">
        <v>3637</v>
      </c>
      <c r="B2254" s="49">
        <v>2017</v>
      </c>
      <c r="C2254" s="24" t="s">
        <v>2196</v>
      </c>
      <c r="D2254" s="49">
        <v>2</v>
      </c>
      <c r="E2254" s="23" t="s">
        <v>3076</v>
      </c>
      <c r="F2254" s="24" t="s">
        <v>4058</v>
      </c>
      <c r="G2254" s="23" t="s">
        <v>1321</v>
      </c>
      <c r="H2254" s="23" t="s">
        <v>1322</v>
      </c>
      <c r="I2254" s="52" t="s">
        <v>10</v>
      </c>
    </row>
    <row r="2255" spans="1:9" x14ac:dyDescent="0.35">
      <c r="A2255" s="33" t="s">
        <v>3641</v>
      </c>
      <c r="B2255" s="36">
        <v>2008</v>
      </c>
      <c r="C2255" s="30" t="s">
        <v>2197</v>
      </c>
      <c r="D2255" s="36">
        <v>14</v>
      </c>
      <c r="E2255" s="42" t="s">
        <v>1920</v>
      </c>
      <c r="F2255" s="30" t="s">
        <v>4059</v>
      </c>
      <c r="G2255" s="42" t="s">
        <v>1553</v>
      </c>
      <c r="H2255" s="42" t="s">
        <v>61</v>
      </c>
      <c r="I2255" s="53" t="s">
        <v>10</v>
      </c>
    </row>
    <row r="2256" spans="1:9" x14ac:dyDescent="0.35">
      <c r="A2256" s="34" t="s">
        <v>3639</v>
      </c>
      <c r="B2256" s="49">
        <v>2019</v>
      </c>
      <c r="C2256" s="24" t="s">
        <v>2197</v>
      </c>
      <c r="D2256" s="49">
        <v>8</v>
      </c>
      <c r="E2256" s="23" t="s">
        <v>3083</v>
      </c>
      <c r="F2256" s="24" t="s">
        <v>4058</v>
      </c>
      <c r="G2256" s="23" t="s">
        <v>1553</v>
      </c>
      <c r="H2256" s="23" t="s">
        <v>61</v>
      </c>
      <c r="I2256" s="52" t="s">
        <v>10</v>
      </c>
    </row>
    <row r="2257" spans="1:9" x14ac:dyDescent="0.35">
      <c r="A2257" s="33" t="s">
        <v>3634</v>
      </c>
      <c r="B2257" s="36">
        <v>2014</v>
      </c>
      <c r="C2257" s="30" t="s">
        <v>2198</v>
      </c>
      <c r="D2257" s="36">
        <v>25</v>
      </c>
      <c r="E2257" s="29" t="s">
        <v>1030</v>
      </c>
      <c r="F2257" s="30" t="s">
        <v>4058</v>
      </c>
      <c r="G2257" s="29" t="s">
        <v>717</v>
      </c>
      <c r="H2257" s="29" t="s">
        <v>718</v>
      </c>
      <c r="I2257" s="53" t="s">
        <v>10</v>
      </c>
    </row>
    <row r="2258" spans="1:9" x14ac:dyDescent="0.35">
      <c r="A2258" s="34" t="s">
        <v>3634</v>
      </c>
      <c r="B2258" s="49">
        <v>2009</v>
      </c>
      <c r="C2258" s="24" t="s">
        <v>2197</v>
      </c>
      <c r="D2258" s="49">
        <v>11</v>
      </c>
      <c r="E2258" s="45" t="s">
        <v>1742</v>
      </c>
      <c r="F2258" s="24" t="s">
        <v>4058</v>
      </c>
      <c r="G2258" s="45" t="s">
        <v>717</v>
      </c>
      <c r="H2258" s="45" t="s">
        <v>718</v>
      </c>
      <c r="I2258" s="52" t="s">
        <v>10</v>
      </c>
    </row>
    <row r="2259" spans="1:9" x14ac:dyDescent="0.35">
      <c r="A2259" s="33" t="s">
        <v>3634</v>
      </c>
      <c r="B2259" s="36">
        <v>2008</v>
      </c>
      <c r="C2259" s="30" t="s">
        <v>2198</v>
      </c>
      <c r="D2259" s="36">
        <v>23</v>
      </c>
      <c r="E2259" s="42" t="s">
        <v>1896</v>
      </c>
      <c r="F2259" s="30" t="s">
        <v>4058</v>
      </c>
      <c r="G2259" s="42" t="s">
        <v>717</v>
      </c>
      <c r="H2259" s="42" t="s">
        <v>718</v>
      </c>
      <c r="I2259" s="53" t="s">
        <v>10</v>
      </c>
    </row>
    <row r="2260" spans="1:9" x14ac:dyDescent="0.35">
      <c r="A2260" s="34" t="s">
        <v>3635</v>
      </c>
      <c r="B2260" s="49">
        <v>2015</v>
      </c>
      <c r="C2260" s="24" t="s">
        <v>2197</v>
      </c>
      <c r="D2260" s="49">
        <v>11</v>
      </c>
      <c r="E2260" s="45" t="s">
        <v>3089</v>
      </c>
      <c r="F2260" s="24" t="s">
        <v>4058</v>
      </c>
      <c r="G2260" s="45" t="s">
        <v>717</v>
      </c>
      <c r="H2260" s="45" t="s">
        <v>718</v>
      </c>
      <c r="I2260" s="52" t="s">
        <v>10</v>
      </c>
    </row>
    <row r="2261" spans="1:9" x14ac:dyDescent="0.35">
      <c r="A2261" s="33" t="s">
        <v>3636</v>
      </c>
      <c r="B2261" s="36">
        <v>2013</v>
      </c>
      <c r="C2261" s="30" t="s">
        <v>2197</v>
      </c>
      <c r="D2261" s="36">
        <v>14</v>
      </c>
      <c r="E2261" s="29" t="s">
        <v>1327</v>
      </c>
      <c r="F2261" s="30" t="s">
        <v>4059</v>
      </c>
      <c r="G2261" s="29" t="s">
        <v>717</v>
      </c>
      <c r="H2261" s="29" t="s">
        <v>718</v>
      </c>
      <c r="I2261" s="53" t="s">
        <v>10</v>
      </c>
    </row>
    <row r="2262" spans="1:9" x14ac:dyDescent="0.35">
      <c r="A2262" s="34" t="s">
        <v>3636</v>
      </c>
      <c r="B2262" s="49">
        <v>2009</v>
      </c>
      <c r="C2262" s="24" t="s">
        <v>2197</v>
      </c>
      <c r="D2262" s="49">
        <v>10</v>
      </c>
      <c r="E2262" s="45" t="s">
        <v>1686</v>
      </c>
      <c r="F2262" s="24" t="s">
        <v>4058</v>
      </c>
      <c r="G2262" s="45" t="s">
        <v>717</v>
      </c>
      <c r="H2262" s="45" t="s">
        <v>718</v>
      </c>
      <c r="I2262" s="52" t="s">
        <v>10</v>
      </c>
    </row>
    <row r="2263" spans="1:9" x14ac:dyDescent="0.35">
      <c r="A2263" s="33" t="s">
        <v>3641</v>
      </c>
      <c r="B2263" s="36">
        <v>2018</v>
      </c>
      <c r="C2263" s="30" t="s">
        <v>2198</v>
      </c>
      <c r="D2263" s="36">
        <v>21</v>
      </c>
      <c r="E2263" s="42" t="s">
        <v>716</v>
      </c>
      <c r="F2263" s="30" t="s">
        <v>4059</v>
      </c>
      <c r="G2263" s="42" t="s">
        <v>717</v>
      </c>
      <c r="H2263" s="42" t="s">
        <v>718</v>
      </c>
      <c r="I2263" s="53" t="s">
        <v>10</v>
      </c>
    </row>
    <row r="2264" spans="1:9" x14ac:dyDescent="0.35">
      <c r="A2264" s="34" t="s">
        <v>3641</v>
      </c>
      <c r="B2264" s="49">
        <v>2017</v>
      </c>
      <c r="C2264" s="24" t="s">
        <v>2196</v>
      </c>
      <c r="D2264" s="49">
        <v>2</v>
      </c>
      <c r="E2264" s="23" t="s">
        <v>3084</v>
      </c>
      <c r="F2264" s="24" t="s">
        <v>4059</v>
      </c>
      <c r="G2264" s="23" t="s">
        <v>717</v>
      </c>
      <c r="H2264" s="23" t="s">
        <v>718</v>
      </c>
      <c r="I2264" s="52" t="s">
        <v>10</v>
      </c>
    </row>
    <row r="2265" spans="1:9" x14ac:dyDescent="0.35">
      <c r="A2265" s="33" t="s">
        <v>3641</v>
      </c>
      <c r="B2265" s="36">
        <v>2016</v>
      </c>
      <c r="C2265" s="30" t="s">
        <v>2197</v>
      </c>
      <c r="D2265" s="36">
        <v>7</v>
      </c>
      <c r="E2265" s="37" t="s">
        <v>3086</v>
      </c>
      <c r="F2265" s="30" t="s">
        <v>4059</v>
      </c>
      <c r="G2265" s="37" t="s">
        <v>717</v>
      </c>
      <c r="H2265" s="37" t="s">
        <v>718</v>
      </c>
      <c r="I2265" s="53" t="s">
        <v>10</v>
      </c>
    </row>
    <row r="2266" spans="1:9" x14ac:dyDescent="0.35">
      <c r="A2266" s="34" t="s">
        <v>3641</v>
      </c>
      <c r="B2266" s="49">
        <v>2015</v>
      </c>
      <c r="C2266" s="24" t="s">
        <v>2196</v>
      </c>
      <c r="D2266" s="49">
        <v>2</v>
      </c>
      <c r="E2266" s="45" t="s">
        <v>1031</v>
      </c>
      <c r="F2266" s="24" t="s">
        <v>4059</v>
      </c>
      <c r="G2266" s="45" t="s">
        <v>717</v>
      </c>
      <c r="H2266" s="45" t="s">
        <v>718</v>
      </c>
      <c r="I2266" s="52" t="s">
        <v>10</v>
      </c>
    </row>
    <row r="2267" spans="1:9" x14ac:dyDescent="0.35">
      <c r="A2267" s="33" t="s">
        <v>3641</v>
      </c>
      <c r="B2267" s="36">
        <v>2015</v>
      </c>
      <c r="C2267" s="30" t="s">
        <v>2197</v>
      </c>
      <c r="D2267" s="36">
        <v>6</v>
      </c>
      <c r="E2267" s="42" t="s">
        <v>3090</v>
      </c>
      <c r="F2267" s="30" t="s">
        <v>4059</v>
      </c>
      <c r="G2267" s="42" t="s">
        <v>717</v>
      </c>
      <c r="H2267" s="42" t="s">
        <v>718</v>
      </c>
      <c r="I2267" s="53" t="s">
        <v>10</v>
      </c>
    </row>
    <row r="2268" spans="1:9" x14ac:dyDescent="0.35">
      <c r="A2268" s="34" t="s">
        <v>3641</v>
      </c>
      <c r="B2268" s="49">
        <v>2014</v>
      </c>
      <c r="C2268" s="24" t="s">
        <v>2197</v>
      </c>
      <c r="D2268" s="49">
        <v>9</v>
      </c>
      <c r="E2268" s="45" t="s">
        <v>1031</v>
      </c>
      <c r="F2268" s="24" t="s">
        <v>4059</v>
      </c>
      <c r="G2268" s="32" t="s">
        <v>717</v>
      </c>
      <c r="H2268" s="32" t="s">
        <v>718</v>
      </c>
      <c r="I2268" s="52" t="s">
        <v>10</v>
      </c>
    </row>
    <row r="2269" spans="1:9" x14ac:dyDescent="0.35">
      <c r="A2269" s="33" t="s">
        <v>3641</v>
      </c>
      <c r="B2269" s="36">
        <v>2011</v>
      </c>
      <c r="C2269" s="30" t="s">
        <v>2198</v>
      </c>
      <c r="D2269" s="36">
        <v>2</v>
      </c>
      <c r="E2269" s="42" t="s">
        <v>3088</v>
      </c>
      <c r="F2269" s="30" t="s">
        <v>4059</v>
      </c>
      <c r="G2269" s="42" t="s">
        <v>717</v>
      </c>
      <c r="H2269" s="42" t="s">
        <v>718</v>
      </c>
      <c r="I2269" s="53" t="s">
        <v>10</v>
      </c>
    </row>
    <row r="2270" spans="1:9" x14ac:dyDescent="0.35">
      <c r="A2270" s="34" t="s">
        <v>3641</v>
      </c>
      <c r="B2270" s="49">
        <v>2008</v>
      </c>
      <c r="C2270" s="24" t="s">
        <v>2198</v>
      </c>
      <c r="D2270" s="49">
        <v>18</v>
      </c>
      <c r="E2270" s="45" t="s">
        <v>1924</v>
      </c>
      <c r="F2270" s="24" t="s">
        <v>4058</v>
      </c>
      <c r="G2270" s="45" t="s">
        <v>717</v>
      </c>
      <c r="H2270" s="45" t="s">
        <v>718</v>
      </c>
      <c r="I2270" s="52" t="s">
        <v>10</v>
      </c>
    </row>
    <row r="2271" spans="1:9" x14ac:dyDescent="0.35">
      <c r="A2271" s="33" t="s">
        <v>3641</v>
      </c>
      <c r="B2271" s="36">
        <v>2008</v>
      </c>
      <c r="C2271" s="30" t="s">
        <v>2198</v>
      </c>
      <c r="D2271" s="36">
        <v>25</v>
      </c>
      <c r="E2271" s="42" t="s">
        <v>1932</v>
      </c>
      <c r="F2271" s="30" t="s">
        <v>4058</v>
      </c>
      <c r="G2271" s="42" t="s">
        <v>717</v>
      </c>
      <c r="H2271" s="42" t="s">
        <v>718</v>
      </c>
      <c r="I2271" s="53" t="s">
        <v>10</v>
      </c>
    </row>
    <row r="2272" spans="1:9" x14ac:dyDescent="0.35">
      <c r="A2272" s="34" t="s">
        <v>3640</v>
      </c>
      <c r="B2272" s="49">
        <v>2013</v>
      </c>
      <c r="C2272" s="24" t="s">
        <v>2198</v>
      </c>
      <c r="D2272" s="49">
        <v>25</v>
      </c>
      <c r="E2272" s="32" t="s">
        <v>1328</v>
      </c>
      <c r="F2272" s="24" t="s">
        <v>4059</v>
      </c>
      <c r="G2272" s="32" t="s">
        <v>717</v>
      </c>
      <c r="H2272" s="32" t="s">
        <v>718</v>
      </c>
      <c r="I2272" s="52" t="s">
        <v>10</v>
      </c>
    </row>
    <row r="2273" spans="1:9" x14ac:dyDescent="0.35">
      <c r="A2273" s="33" t="s">
        <v>3639</v>
      </c>
      <c r="B2273" s="36">
        <v>2011</v>
      </c>
      <c r="C2273" s="30" t="s">
        <v>2196</v>
      </c>
      <c r="D2273" s="36">
        <v>5</v>
      </c>
      <c r="E2273" s="42" t="s">
        <v>3091</v>
      </c>
      <c r="F2273" s="30" t="s">
        <v>4059</v>
      </c>
      <c r="G2273" s="42" t="s">
        <v>717</v>
      </c>
      <c r="H2273" s="42" t="s">
        <v>718</v>
      </c>
      <c r="I2273" s="53" t="s">
        <v>10</v>
      </c>
    </row>
    <row r="2274" spans="1:9" x14ac:dyDescent="0.35">
      <c r="A2274" s="34" t="s">
        <v>3639</v>
      </c>
      <c r="B2274" s="49">
        <v>2010</v>
      </c>
      <c r="C2274" s="24" t="s">
        <v>2197</v>
      </c>
      <c r="D2274" s="49">
        <v>10</v>
      </c>
      <c r="E2274" s="45" t="s">
        <v>3091</v>
      </c>
      <c r="F2274" s="24" t="s">
        <v>4059</v>
      </c>
      <c r="G2274" s="45" t="s">
        <v>717</v>
      </c>
      <c r="H2274" s="45" t="s">
        <v>718</v>
      </c>
      <c r="I2274" s="52" t="s">
        <v>10</v>
      </c>
    </row>
    <row r="2275" spans="1:9" x14ac:dyDescent="0.35">
      <c r="A2275" s="33" t="s">
        <v>3639</v>
      </c>
      <c r="B2275" s="36">
        <v>2008</v>
      </c>
      <c r="C2275" s="30" t="s">
        <v>2198</v>
      </c>
      <c r="D2275" s="36">
        <v>20</v>
      </c>
      <c r="E2275" s="42" t="s">
        <v>1989</v>
      </c>
      <c r="F2275" s="30" t="s">
        <v>4058</v>
      </c>
      <c r="G2275" s="42" t="s">
        <v>717</v>
      </c>
      <c r="H2275" s="42" t="s">
        <v>718</v>
      </c>
      <c r="I2275" s="53" t="s">
        <v>10</v>
      </c>
    </row>
    <row r="2276" spans="1:9" x14ac:dyDescent="0.35">
      <c r="A2276" s="34" t="s">
        <v>3642</v>
      </c>
      <c r="B2276" s="49">
        <v>2008</v>
      </c>
      <c r="C2276" s="24" t="s">
        <v>2197</v>
      </c>
      <c r="D2276" s="49">
        <v>12</v>
      </c>
      <c r="E2276" s="45" t="s">
        <v>2042</v>
      </c>
      <c r="F2276" s="24" t="s">
        <v>4058</v>
      </c>
      <c r="G2276" s="45" t="s">
        <v>717</v>
      </c>
      <c r="H2276" s="45" t="s">
        <v>718</v>
      </c>
      <c r="I2276" s="52" t="s">
        <v>10</v>
      </c>
    </row>
    <row r="2277" spans="1:9" x14ac:dyDescent="0.35">
      <c r="A2277" s="33" t="s">
        <v>3637</v>
      </c>
      <c r="B2277" s="36">
        <v>2016</v>
      </c>
      <c r="C2277" s="30" t="s">
        <v>2198</v>
      </c>
      <c r="D2277" s="36">
        <v>25</v>
      </c>
      <c r="E2277" s="37" t="s">
        <v>3085</v>
      </c>
      <c r="F2277" s="30" t="s">
        <v>4058</v>
      </c>
      <c r="G2277" s="37" t="s">
        <v>717</v>
      </c>
      <c r="H2277" s="37" t="s">
        <v>718</v>
      </c>
      <c r="I2277" s="53" t="s">
        <v>10</v>
      </c>
    </row>
    <row r="2278" spans="1:9" x14ac:dyDescent="0.35">
      <c r="A2278" s="34" t="s">
        <v>3637</v>
      </c>
      <c r="B2278" s="49">
        <v>2012</v>
      </c>
      <c r="C2278" s="24" t="s">
        <v>2196</v>
      </c>
      <c r="D2278" s="49">
        <v>5</v>
      </c>
      <c r="E2278" s="23" t="s">
        <v>3087</v>
      </c>
      <c r="F2278" s="24" t="s">
        <v>4058</v>
      </c>
      <c r="G2278" s="23" t="s">
        <v>717</v>
      </c>
      <c r="H2278" s="23" t="s">
        <v>718</v>
      </c>
      <c r="I2278" s="52" t="s">
        <v>10</v>
      </c>
    </row>
    <row r="2279" spans="1:9" x14ac:dyDescent="0.35">
      <c r="A2279" s="33" t="s">
        <v>3634</v>
      </c>
      <c r="B2279" s="36">
        <v>2008</v>
      </c>
      <c r="C2279" s="30" t="s">
        <v>2196</v>
      </c>
      <c r="D2279" s="36">
        <v>4</v>
      </c>
      <c r="E2279" s="42" t="s">
        <v>1874</v>
      </c>
      <c r="F2279" s="30" t="s">
        <v>4059</v>
      </c>
      <c r="G2279" s="42" t="s">
        <v>531</v>
      </c>
      <c r="H2279" s="42" t="s">
        <v>532</v>
      </c>
      <c r="I2279" s="53" t="s">
        <v>10</v>
      </c>
    </row>
    <row r="2280" spans="1:9" x14ac:dyDescent="0.35">
      <c r="A2280" s="34" t="s">
        <v>3637</v>
      </c>
      <c r="B2280" s="49">
        <v>2018</v>
      </c>
      <c r="C2280" s="24" t="s">
        <v>2198</v>
      </c>
      <c r="D2280" s="49">
        <v>23</v>
      </c>
      <c r="E2280" s="45" t="s">
        <v>530</v>
      </c>
      <c r="F2280" s="24" t="s">
        <v>4058</v>
      </c>
      <c r="G2280" s="45" t="s">
        <v>531</v>
      </c>
      <c r="H2280" s="45" t="s">
        <v>532</v>
      </c>
      <c r="I2280" s="52" t="s">
        <v>10</v>
      </c>
    </row>
    <row r="2281" spans="1:9" x14ac:dyDescent="0.35">
      <c r="A2281" s="33" t="s">
        <v>3639</v>
      </c>
      <c r="B2281" s="36">
        <v>2011</v>
      </c>
      <c r="C2281" s="30" t="s">
        <v>2197</v>
      </c>
      <c r="D2281" s="36">
        <v>15</v>
      </c>
      <c r="E2281" s="42" t="s">
        <v>3092</v>
      </c>
      <c r="F2281" s="30" t="s">
        <v>4058</v>
      </c>
      <c r="G2281" s="42" t="s">
        <v>1778</v>
      </c>
      <c r="H2281" s="42" t="s">
        <v>1988</v>
      </c>
      <c r="I2281" s="53" t="s">
        <v>10</v>
      </c>
    </row>
    <row r="2282" spans="1:9" x14ac:dyDescent="0.35">
      <c r="A2282" s="34" t="s">
        <v>3639</v>
      </c>
      <c r="B2282" s="49">
        <v>2009</v>
      </c>
      <c r="C2282" s="24" t="s">
        <v>2198</v>
      </c>
      <c r="D2282" s="49">
        <v>20</v>
      </c>
      <c r="E2282" s="45" t="s">
        <v>4062</v>
      </c>
      <c r="F2282" s="24" t="s">
        <v>4058</v>
      </c>
      <c r="G2282" s="45" t="s">
        <v>1778</v>
      </c>
      <c r="H2282" s="45" t="s">
        <v>1988</v>
      </c>
      <c r="I2282" s="52" t="s">
        <v>10</v>
      </c>
    </row>
    <row r="2283" spans="1:9" x14ac:dyDescent="0.35">
      <c r="A2283" s="33" t="s">
        <v>3639</v>
      </c>
      <c r="B2283" s="36">
        <v>2008</v>
      </c>
      <c r="C2283" s="30" t="s">
        <v>2198</v>
      </c>
      <c r="D2283" s="36">
        <v>19</v>
      </c>
      <c r="E2283" s="42" t="s">
        <v>1987</v>
      </c>
      <c r="F2283" s="30" t="s">
        <v>4059</v>
      </c>
      <c r="G2283" s="42" t="s">
        <v>1778</v>
      </c>
      <c r="H2283" s="42" t="s">
        <v>1988</v>
      </c>
      <c r="I2283" s="53" t="s">
        <v>10</v>
      </c>
    </row>
    <row r="2284" spans="1:9" x14ac:dyDescent="0.35">
      <c r="A2284" s="34" t="s">
        <v>3635</v>
      </c>
      <c r="B2284" s="49">
        <v>2011</v>
      </c>
      <c r="C2284" s="24" t="s">
        <v>2198</v>
      </c>
      <c r="D2284" s="49">
        <v>16</v>
      </c>
      <c r="E2284" s="23" t="s">
        <v>3095</v>
      </c>
      <c r="F2284" s="24" t="s">
        <v>4059</v>
      </c>
      <c r="G2284" s="23" t="s">
        <v>1038</v>
      </c>
      <c r="H2284" s="23" t="s">
        <v>1039</v>
      </c>
      <c r="I2284" s="52" t="s">
        <v>10</v>
      </c>
    </row>
    <row r="2285" spans="1:9" x14ac:dyDescent="0.35">
      <c r="A2285" s="33" t="s">
        <v>3635</v>
      </c>
      <c r="B2285" s="36">
        <v>2010</v>
      </c>
      <c r="C2285" s="30" t="s">
        <v>2198</v>
      </c>
      <c r="D2285" s="36">
        <v>18</v>
      </c>
      <c r="E2285" s="37" t="s">
        <v>3096</v>
      </c>
      <c r="F2285" s="30" t="s">
        <v>4059</v>
      </c>
      <c r="G2285" s="37" t="s">
        <v>1038</v>
      </c>
      <c r="H2285" s="37" t="s">
        <v>1039</v>
      </c>
      <c r="I2285" s="53" t="s">
        <v>10</v>
      </c>
    </row>
    <row r="2286" spans="1:9" x14ac:dyDescent="0.35">
      <c r="A2286" s="34" t="s">
        <v>3636</v>
      </c>
      <c r="B2286" s="49">
        <v>2012</v>
      </c>
      <c r="C2286" s="24" t="s">
        <v>2198</v>
      </c>
      <c r="D2286" s="49">
        <v>28</v>
      </c>
      <c r="E2286" s="23" t="s">
        <v>3094</v>
      </c>
      <c r="F2286" s="24" t="s">
        <v>4058</v>
      </c>
      <c r="G2286" s="23" t="s">
        <v>1038</v>
      </c>
      <c r="H2286" s="23" t="s">
        <v>1039</v>
      </c>
      <c r="I2286" s="52" t="s">
        <v>10</v>
      </c>
    </row>
    <row r="2287" spans="1:9" x14ac:dyDescent="0.35">
      <c r="A2287" s="33" t="s">
        <v>3640</v>
      </c>
      <c r="B2287" s="36">
        <v>2019</v>
      </c>
      <c r="C2287" s="30" t="s">
        <v>2198</v>
      </c>
      <c r="D2287" s="36">
        <v>23</v>
      </c>
      <c r="E2287" s="37" t="s">
        <v>3093</v>
      </c>
      <c r="F2287" s="30" t="s">
        <v>4058</v>
      </c>
      <c r="G2287" s="37" t="s">
        <v>1038</v>
      </c>
      <c r="H2287" s="37" t="s">
        <v>1039</v>
      </c>
      <c r="I2287" s="53" t="s">
        <v>10</v>
      </c>
    </row>
    <row r="2288" spans="1:9" x14ac:dyDescent="0.35">
      <c r="A2288" s="34" t="s">
        <v>3642</v>
      </c>
      <c r="B2288" s="49">
        <v>2014</v>
      </c>
      <c r="C2288" s="24" t="s">
        <v>2198</v>
      </c>
      <c r="D2288" s="49">
        <v>27</v>
      </c>
      <c r="E2288" s="32" t="s">
        <v>1037</v>
      </c>
      <c r="F2288" s="24" t="s">
        <v>4058</v>
      </c>
      <c r="G2288" s="32" t="s">
        <v>1038</v>
      </c>
      <c r="H2288" s="32" t="s">
        <v>1039</v>
      </c>
      <c r="I2288" s="52" t="s">
        <v>10</v>
      </c>
    </row>
    <row r="2289" spans="1:9" x14ac:dyDescent="0.35">
      <c r="A2289" s="33" t="s">
        <v>3635</v>
      </c>
      <c r="B2289" s="36">
        <v>2009</v>
      </c>
      <c r="C2289" s="30" t="s">
        <v>2198</v>
      </c>
      <c r="D2289" s="36">
        <v>25</v>
      </c>
      <c r="E2289" s="42" t="s">
        <v>1810</v>
      </c>
      <c r="F2289" s="30" t="s">
        <v>4058</v>
      </c>
      <c r="G2289" s="42" t="s">
        <v>424</v>
      </c>
      <c r="H2289" s="42" t="s">
        <v>72</v>
      </c>
      <c r="I2289" s="53" t="s">
        <v>10</v>
      </c>
    </row>
    <row r="2290" spans="1:9" x14ac:dyDescent="0.35">
      <c r="A2290" s="34" t="s">
        <v>3635</v>
      </c>
      <c r="B2290" s="49">
        <v>2008</v>
      </c>
      <c r="C2290" s="24" t="s">
        <v>2197</v>
      </c>
      <c r="D2290" s="49">
        <v>10</v>
      </c>
      <c r="E2290" s="45" t="s">
        <v>1854</v>
      </c>
      <c r="F2290" s="24" t="s">
        <v>4058</v>
      </c>
      <c r="G2290" s="45" t="s">
        <v>424</v>
      </c>
      <c r="H2290" s="45" t="s">
        <v>72</v>
      </c>
      <c r="I2290" s="52" t="s">
        <v>10</v>
      </c>
    </row>
    <row r="2291" spans="1:9" x14ac:dyDescent="0.35">
      <c r="A2291" s="38" t="s">
        <v>3636</v>
      </c>
      <c r="B2291" s="39">
        <v>2021</v>
      </c>
      <c r="C2291" s="40" t="s">
        <v>2198</v>
      </c>
      <c r="D2291" s="36">
        <v>26</v>
      </c>
      <c r="E2291" s="41" t="s">
        <v>3992</v>
      </c>
      <c r="F2291" s="30" t="s">
        <v>4058</v>
      </c>
      <c r="G2291" s="42" t="s">
        <v>424</v>
      </c>
      <c r="H2291" s="42" t="s">
        <v>72</v>
      </c>
      <c r="I2291" s="43" t="s">
        <v>10</v>
      </c>
    </row>
    <row r="2292" spans="1:9" x14ac:dyDescent="0.35">
      <c r="A2292" s="34" t="s">
        <v>3636</v>
      </c>
      <c r="B2292" s="49">
        <v>2013</v>
      </c>
      <c r="C2292" s="24" t="s">
        <v>2198</v>
      </c>
      <c r="D2292" s="49">
        <v>17</v>
      </c>
      <c r="E2292" s="32" t="s">
        <v>1332</v>
      </c>
      <c r="F2292" s="24" t="s">
        <v>4059</v>
      </c>
      <c r="G2292" s="32" t="s">
        <v>424</v>
      </c>
      <c r="H2292" s="32" t="s">
        <v>72</v>
      </c>
      <c r="I2292" s="52" t="s">
        <v>10</v>
      </c>
    </row>
    <row r="2293" spans="1:9" x14ac:dyDescent="0.35">
      <c r="A2293" s="33" t="s">
        <v>3636</v>
      </c>
      <c r="B2293" s="36">
        <v>2013</v>
      </c>
      <c r="C2293" s="30" t="s">
        <v>2198</v>
      </c>
      <c r="D2293" s="36">
        <v>16</v>
      </c>
      <c r="E2293" s="29" t="s">
        <v>1331</v>
      </c>
      <c r="F2293" s="30" t="s">
        <v>4058</v>
      </c>
      <c r="G2293" s="29" t="s">
        <v>424</v>
      </c>
      <c r="H2293" s="29" t="s">
        <v>72</v>
      </c>
      <c r="I2293" s="53" t="s">
        <v>10</v>
      </c>
    </row>
    <row r="2294" spans="1:9" x14ac:dyDescent="0.35">
      <c r="A2294" s="34" t="s">
        <v>3636</v>
      </c>
      <c r="B2294" s="49">
        <v>2011</v>
      </c>
      <c r="C2294" s="24" t="s">
        <v>2196</v>
      </c>
      <c r="D2294" s="49">
        <v>4</v>
      </c>
      <c r="E2294" s="45" t="s">
        <v>3099</v>
      </c>
      <c r="F2294" s="24" t="s">
        <v>4058</v>
      </c>
      <c r="G2294" s="45" t="s">
        <v>424</v>
      </c>
      <c r="H2294" s="45" t="s">
        <v>72</v>
      </c>
      <c r="I2294" s="52" t="s">
        <v>10</v>
      </c>
    </row>
    <row r="2295" spans="1:9" x14ac:dyDescent="0.35">
      <c r="A2295" s="33" t="s">
        <v>3636</v>
      </c>
      <c r="B2295" s="36">
        <v>2009</v>
      </c>
      <c r="C2295" s="30" t="s">
        <v>2196</v>
      </c>
      <c r="D2295" s="36">
        <v>3</v>
      </c>
      <c r="E2295" s="42" t="s">
        <v>4063</v>
      </c>
      <c r="F2295" s="30" t="s">
        <v>4058</v>
      </c>
      <c r="G2295" s="42" t="s">
        <v>424</v>
      </c>
      <c r="H2295" s="42" t="s">
        <v>72</v>
      </c>
      <c r="I2295" s="53" t="s">
        <v>10</v>
      </c>
    </row>
    <row r="2296" spans="1:9" x14ac:dyDescent="0.35">
      <c r="A2296" s="34" t="s">
        <v>3636</v>
      </c>
      <c r="B2296" s="49">
        <v>2008</v>
      </c>
      <c r="C2296" s="24" t="s">
        <v>2198</v>
      </c>
      <c r="D2296" s="49">
        <v>21</v>
      </c>
      <c r="E2296" s="45" t="s">
        <v>2020</v>
      </c>
      <c r="F2296" s="24" t="s">
        <v>4058</v>
      </c>
      <c r="G2296" s="45" t="s">
        <v>424</v>
      </c>
      <c r="H2296" s="45" t="s">
        <v>72</v>
      </c>
      <c r="I2296" s="52" t="s">
        <v>10</v>
      </c>
    </row>
    <row r="2297" spans="1:9" x14ac:dyDescent="0.35">
      <c r="A2297" s="38" t="s">
        <v>3641</v>
      </c>
      <c r="B2297" s="39">
        <v>2021</v>
      </c>
      <c r="C2297" s="40" t="s">
        <v>2197</v>
      </c>
      <c r="D2297" s="36">
        <v>12</v>
      </c>
      <c r="E2297" s="41" t="s">
        <v>3833</v>
      </c>
      <c r="F2297" s="30" t="s">
        <v>4059</v>
      </c>
      <c r="G2297" s="42" t="s">
        <v>424</v>
      </c>
      <c r="H2297" s="42" t="s">
        <v>72</v>
      </c>
      <c r="I2297" s="43" t="s">
        <v>10</v>
      </c>
    </row>
    <row r="2298" spans="1:9" x14ac:dyDescent="0.35">
      <c r="A2298" s="34" t="s">
        <v>3639</v>
      </c>
      <c r="B2298" s="49">
        <v>2015</v>
      </c>
      <c r="C2298" s="24" t="s">
        <v>2197</v>
      </c>
      <c r="D2298" s="49">
        <v>13</v>
      </c>
      <c r="E2298" s="45" t="s">
        <v>1442</v>
      </c>
      <c r="F2298" s="24" t="s">
        <v>4058</v>
      </c>
      <c r="G2298" s="45" t="s">
        <v>424</v>
      </c>
      <c r="H2298" s="45" t="s">
        <v>72</v>
      </c>
      <c r="I2298" s="52" t="s">
        <v>10</v>
      </c>
    </row>
    <row r="2299" spans="1:9" x14ac:dyDescent="0.35">
      <c r="A2299" s="33" t="s">
        <v>3639</v>
      </c>
      <c r="B2299" s="36">
        <v>2009</v>
      </c>
      <c r="C2299" s="30" t="s">
        <v>2198</v>
      </c>
      <c r="D2299" s="36">
        <v>17</v>
      </c>
      <c r="E2299" s="42" t="s">
        <v>1775</v>
      </c>
      <c r="F2299" s="30" t="s">
        <v>4058</v>
      </c>
      <c r="G2299" s="42" t="s">
        <v>424</v>
      </c>
      <c r="H2299" s="42" t="s">
        <v>72</v>
      </c>
      <c r="I2299" s="53" t="s">
        <v>10</v>
      </c>
    </row>
    <row r="2300" spans="1:9" x14ac:dyDescent="0.35">
      <c r="A2300" s="34" t="s">
        <v>3642</v>
      </c>
      <c r="B2300" s="49">
        <v>2020</v>
      </c>
      <c r="C2300" s="24" t="s">
        <v>2198</v>
      </c>
      <c r="D2300" s="49">
        <v>21</v>
      </c>
      <c r="E2300" s="44" t="s">
        <v>283</v>
      </c>
      <c r="F2300" s="24" t="s">
        <v>4058</v>
      </c>
      <c r="G2300" s="44" t="s">
        <v>424</v>
      </c>
      <c r="H2300" s="44" t="s">
        <v>72</v>
      </c>
      <c r="I2300" s="52" t="s">
        <v>10</v>
      </c>
    </row>
    <row r="2301" spans="1:9" x14ac:dyDescent="0.35">
      <c r="A2301" s="33" t="s">
        <v>3642</v>
      </c>
      <c r="B2301" s="36">
        <v>2019</v>
      </c>
      <c r="C2301" s="30" t="s">
        <v>2197</v>
      </c>
      <c r="D2301" s="36">
        <v>12</v>
      </c>
      <c r="E2301" s="37" t="s">
        <v>3097</v>
      </c>
      <c r="F2301" s="30" t="s">
        <v>4058</v>
      </c>
      <c r="G2301" s="37" t="s">
        <v>424</v>
      </c>
      <c r="H2301" s="37" t="s">
        <v>72</v>
      </c>
      <c r="I2301" s="53" t="s">
        <v>10</v>
      </c>
    </row>
    <row r="2302" spans="1:9" x14ac:dyDescent="0.35">
      <c r="A2302" s="34" t="s">
        <v>3642</v>
      </c>
      <c r="B2302" s="49">
        <v>2018</v>
      </c>
      <c r="C2302" s="24" t="s">
        <v>2198</v>
      </c>
      <c r="D2302" s="49">
        <v>19</v>
      </c>
      <c r="E2302" s="45" t="s">
        <v>602</v>
      </c>
      <c r="F2302" s="24" t="s">
        <v>4058</v>
      </c>
      <c r="G2302" s="45" t="s">
        <v>424</v>
      </c>
      <c r="H2302" s="45" t="s">
        <v>72</v>
      </c>
      <c r="I2302" s="52" t="s">
        <v>10</v>
      </c>
    </row>
    <row r="2303" spans="1:9" x14ac:dyDescent="0.35">
      <c r="A2303" s="33" t="s">
        <v>3642</v>
      </c>
      <c r="B2303" s="36">
        <v>2016</v>
      </c>
      <c r="C2303" s="30" t="s">
        <v>2198</v>
      </c>
      <c r="D2303" s="36">
        <v>22</v>
      </c>
      <c r="E2303" s="37" t="s">
        <v>3098</v>
      </c>
      <c r="F2303" s="30" t="s">
        <v>4058</v>
      </c>
      <c r="G2303" s="37" t="s">
        <v>424</v>
      </c>
      <c r="H2303" s="37" t="s">
        <v>72</v>
      </c>
      <c r="I2303" s="53" t="s">
        <v>10</v>
      </c>
    </row>
    <row r="2304" spans="1:9" x14ac:dyDescent="0.35">
      <c r="A2304" s="34" t="s">
        <v>3635</v>
      </c>
      <c r="B2304" s="49">
        <v>2015</v>
      </c>
      <c r="C2304" s="24" t="s">
        <v>2197</v>
      </c>
      <c r="D2304" s="49">
        <v>12</v>
      </c>
      <c r="E2304" s="45" t="s">
        <v>3100</v>
      </c>
      <c r="F2304" s="24" t="s">
        <v>4058</v>
      </c>
      <c r="G2304" s="45" t="s">
        <v>429</v>
      </c>
      <c r="H2304" s="45" t="s">
        <v>312</v>
      </c>
      <c r="I2304" s="52" t="s">
        <v>10</v>
      </c>
    </row>
    <row r="2305" spans="1:9" x14ac:dyDescent="0.35">
      <c r="A2305" s="33" t="s">
        <v>3636</v>
      </c>
      <c r="B2305" s="36">
        <v>2018</v>
      </c>
      <c r="C2305" s="30" t="s">
        <v>2198</v>
      </c>
      <c r="D2305" s="36">
        <v>19</v>
      </c>
      <c r="E2305" s="42" t="s">
        <v>564</v>
      </c>
      <c r="F2305" s="30" t="s">
        <v>4058</v>
      </c>
      <c r="G2305" s="42" t="s">
        <v>429</v>
      </c>
      <c r="H2305" s="42" t="s">
        <v>312</v>
      </c>
      <c r="I2305" s="53" t="s">
        <v>10</v>
      </c>
    </row>
    <row r="2306" spans="1:9" x14ac:dyDescent="0.35">
      <c r="A2306" s="34" t="s">
        <v>3639</v>
      </c>
      <c r="B2306" s="49">
        <v>2020</v>
      </c>
      <c r="C2306" s="24" t="s">
        <v>2197</v>
      </c>
      <c r="D2306" s="49">
        <v>14</v>
      </c>
      <c r="E2306" s="44" t="s">
        <v>311</v>
      </c>
      <c r="F2306" s="24" t="s">
        <v>4058</v>
      </c>
      <c r="G2306" s="44" t="s">
        <v>429</v>
      </c>
      <c r="H2306" s="44" t="s">
        <v>312</v>
      </c>
      <c r="I2306" s="52" t="s">
        <v>10</v>
      </c>
    </row>
    <row r="2307" spans="1:9" x14ac:dyDescent="0.35">
      <c r="A2307" s="33" t="s">
        <v>3639</v>
      </c>
      <c r="B2307" s="36">
        <v>2018</v>
      </c>
      <c r="C2307" s="30" t="s">
        <v>2197</v>
      </c>
      <c r="D2307" s="36">
        <v>12</v>
      </c>
      <c r="E2307" s="42" t="s">
        <v>746</v>
      </c>
      <c r="F2307" s="30" t="s">
        <v>4058</v>
      </c>
      <c r="G2307" s="42" t="s">
        <v>429</v>
      </c>
      <c r="H2307" s="42" t="s">
        <v>312</v>
      </c>
      <c r="I2307" s="53" t="s">
        <v>10</v>
      </c>
    </row>
    <row r="2308" spans="1:9" x14ac:dyDescent="0.35">
      <c r="A2308" s="34" t="s">
        <v>3637</v>
      </c>
      <c r="B2308" s="49">
        <v>2018</v>
      </c>
      <c r="C2308" s="24" t="s">
        <v>2197</v>
      </c>
      <c r="D2308" s="49">
        <v>9</v>
      </c>
      <c r="E2308" s="45" t="s">
        <v>512</v>
      </c>
      <c r="F2308" s="24" t="s">
        <v>4058</v>
      </c>
      <c r="G2308" s="45" t="s">
        <v>429</v>
      </c>
      <c r="H2308" s="45" t="s">
        <v>312</v>
      </c>
      <c r="I2308" s="52" t="s">
        <v>10</v>
      </c>
    </row>
    <row r="2309" spans="1:9" x14ac:dyDescent="0.35">
      <c r="A2309" s="33" t="s">
        <v>3637</v>
      </c>
      <c r="B2309" s="36">
        <v>2013</v>
      </c>
      <c r="C2309" s="30" t="s">
        <v>2198</v>
      </c>
      <c r="D2309" s="36">
        <v>26</v>
      </c>
      <c r="E2309" s="35" t="s">
        <v>1333</v>
      </c>
      <c r="F2309" s="30" t="s">
        <v>4058</v>
      </c>
      <c r="G2309" s="35" t="s">
        <v>429</v>
      </c>
      <c r="H2309" s="35" t="s">
        <v>312</v>
      </c>
      <c r="I2309" s="53" t="s">
        <v>10</v>
      </c>
    </row>
    <row r="2310" spans="1:9" x14ac:dyDescent="0.35">
      <c r="A2310" s="34" t="s">
        <v>3635</v>
      </c>
      <c r="B2310" s="49">
        <v>2014</v>
      </c>
      <c r="C2310" s="24" t="s">
        <v>2198</v>
      </c>
      <c r="D2310" s="49">
        <v>28</v>
      </c>
      <c r="E2310" s="32" t="s">
        <v>1043</v>
      </c>
      <c r="F2310" s="24" t="s">
        <v>4058</v>
      </c>
      <c r="G2310" s="32" t="s">
        <v>1041</v>
      </c>
      <c r="H2310" s="32" t="s">
        <v>1042</v>
      </c>
      <c r="I2310" s="52" t="s">
        <v>10</v>
      </c>
    </row>
    <row r="2311" spans="1:9" x14ac:dyDescent="0.35">
      <c r="A2311" s="33" t="s">
        <v>3636</v>
      </c>
      <c r="B2311" s="36">
        <v>2014</v>
      </c>
      <c r="C2311" s="30" t="s">
        <v>2198</v>
      </c>
      <c r="D2311" s="36">
        <v>30</v>
      </c>
      <c r="E2311" s="29" t="s">
        <v>1040</v>
      </c>
      <c r="F2311" s="30" t="s">
        <v>4058</v>
      </c>
      <c r="G2311" s="29" t="s">
        <v>1041</v>
      </c>
      <c r="H2311" s="29" t="s">
        <v>1042</v>
      </c>
      <c r="I2311" s="53" t="s">
        <v>10</v>
      </c>
    </row>
    <row r="2312" spans="1:9" x14ac:dyDescent="0.35">
      <c r="A2312" s="34" t="s">
        <v>3641</v>
      </c>
      <c r="B2312" s="49">
        <v>2015</v>
      </c>
      <c r="C2312" s="24" t="s">
        <v>2198</v>
      </c>
      <c r="D2312" s="49">
        <v>28</v>
      </c>
      <c r="E2312" s="45" t="s">
        <v>3101</v>
      </c>
      <c r="F2312" s="24" t="s">
        <v>4058</v>
      </c>
      <c r="G2312" s="45" t="s">
        <v>1041</v>
      </c>
      <c r="H2312" s="45" t="s">
        <v>1042</v>
      </c>
      <c r="I2312" s="52" t="s">
        <v>10</v>
      </c>
    </row>
    <row r="2313" spans="1:9" x14ac:dyDescent="0.35">
      <c r="A2313" s="33" t="s">
        <v>3639</v>
      </c>
      <c r="B2313" s="36">
        <v>2009</v>
      </c>
      <c r="C2313" s="30" t="s">
        <v>2197</v>
      </c>
      <c r="D2313" s="36">
        <v>11</v>
      </c>
      <c r="E2313" s="42" t="s">
        <v>1769</v>
      </c>
      <c r="F2313" s="30" t="s">
        <v>4058</v>
      </c>
      <c r="G2313" s="42" t="s">
        <v>1041</v>
      </c>
      <c r="H2313" s="42" t="s">
        <v>1042</v>
      </c>
      <c r="I2313" s="53" t="s">
        <v>10</v>
      </c>
    </row>
    <row r="2314" spans="1:9" x14ac:dyDescent="0.35">
      <c r="A2314" s="34" t="s">
        <v>3639</v>
      </c>
      <c r="B2314" s="49">
        <v>2008</v>
      </c>
      <c r="C2314" s="24" t="s">
        <v>2197</v>
      </c>
      <c r="D2314" s="49">
        <v>7</v>
      </c>
      <c r="E2314" s="45" t="s">
        <v>1769</v>
      </c>
      <c r="F2314" s="24" t="s">
        <v>4058</v>
      </c>
      <c r="G2314" s="45" t="s">
        <v>1041</v>
      </c>
      <c r="H2314" s="45" t="s">
        <v>1042</v>
      </c>
      <c r="I2314" s="52" t="s">
        <v>10</v>
      </c>
    </row>
    <row r="2315" spans="1:9" x14ac:dyDescent="0.35">
      <c r="A2315" s="33" t="s">
        <v>3634</v>
      </c>
      <c r="B2315" s="36">
        <v>2009</v>
      </c>
      <c r="C2315" s="30" t="s">
        <v>2197</v>
      </c>
      <c r="D2315" s="36">
        <v>7</v>
      </c>
      <c r="E2315" s="42" t="s">
        <v>1739</v>
      </c>
      <c r="F2315" s="30" t="s">
        <v>4058</v>
      </c>
      <c r="G2315" s="42" t="s">
        <v>621</v>
      </c>
      <c r="H2315" s="42" t="s">
        <v>622</v>
      </c>
      <c r="I2315" s="53" t="s">
        <v>10</v>
      </c>
    </row>
    <row r="2316" spans="1:9" x14ac:dyDescent="0.35">
      <c r="A2316" s="34" t="s">
        <v>3634</v>
      </c>
      <c r="B2316" s="49">
        <v>2008</v>
      </c>
      <c r="C2316" s="24" t="s">
        <v>2197</v>
      </c>
      <c r="D2316" s="49">
        <v>10</v>
      </c>
      <c r="E2316" s="45" t="s">
        <v>1883</v>
      </c>
      <c r="F2316" s="24" t="s">
        <v>4058</v>
      </c>
      <c r="G2316" s="45" t="s">
        <v>621</v>
      </c>
      <c r="H2316" s="45" t="s">
        <v>622</v>
      </c>
      <c r="I2316" s="52" t="s">
        <v>10</v>
      </c>
    </row>
    <row r="2317" spans="1:9" x14ac:dyDescent="0.35">
      <c r="A2317" s="33" t="s">
        <v>3635</v>
      </c>
      <c r="B2317" s="36">
        <v>2018</v>
      </c>
      <c r="C2317" s="30" t="s">
        <v>2196</v>
      </c>
      <c r="D2317" s="36">
        <v>5</v>
      </c>
      <c r="E2317" s="42" t="s">
        <v>620</v>
      </c>
      <c r="F2317" s="30" t="s">
        <v>4058</v>
      </c>
      <c r="G2317" s="42" t="s">
        <v>621</v>
      </c>
      <c r="H2317" s="42" t="s">
        <v>622</v>
      </c>
      <c r="I2317" s="53" t="s">
        <v>10</v>
      </c>
    </row>
    <row r="2318" spans="1:9" x14ac:dyDescent="0.35">
      <c r="A2318" s="34" t="s">
        <v>3641</v>
      </c>
      <c r="B2318" s="49">
        <v>2016</v>
      </c>
      <c r="C2318" s="24" t="s">
        <v>2197</v>
      </c>
      <c r="D2318" s="49">
        <v>10</v>
      </c>
      <c r="E2318" s="23" t="s">
        <v>3102</v>
      </c>
      <c r="F2318" s="24" t="s">
        <v>4058</v>
      </c>
      <c r="G2318" s="23" t="s">
        <v>621</v>
      </c>
      <c r="H2318" s="23" t="s">
        <v>622</v>
      </c>
      <c r="I2318" s="52" t="s">
        <v>10</v>
      </c>
    </row>
    <row r="2319" spans="1:9" x14ac:dyDescent="0.35">
      <c r="A2319" s="33" t="s">
        <v>3639</v>
      </c>
      <c r="B2319" s="36">
        <v>2018</v>
      </c>
      <c r="C2319" s="30" t="s">
        <v>2198</v>
      </c>
      <c r="D2319" s="36">
        <v>22</v>
      </c>
      <c r="E2319" s="42" t="s">
        <v>757</v>
      </c>
      <c r="F2319" s="30" t="s">
        <v>4058</v>
      </c>
      <c r="G2319" s="42" t="s">
        <v>621</v>
      </c>
      <c r="H2319" s="42" t="s">
        <v>622</v>
      </c>
      <c r="I2319" s="53" t="s">
        <v>10</v>
      </c>
    </row>
    <row r="2320" spans="1:9" x14ac:dyDescent="0.35">
      <c r="A2320" s="34" t="s">
        <v>3634</v>
      </c>
      <c r="B2320" s="49">
        <v>2009</v>
      </c>
      <c r="C2320" s="24" t="s">
        <v>2197</v>
      </c>
      <c r="D2320" s="49">
        <v>13</v>
      </c>
      <c r="E2320" s="45" t="s">
        <v>1744</v>
      </c>
      <c r="F2320" s="24" t="s">
        <v>4058</v>
      </c>
      <c r="G2320" s="45" t="s">
        <v>1745</v>
      </c>
      <c r="H2320" s="45" t="s">
        <v>1898</v>
      </c>
      <c r="I2320" s="52" t="s">
        <v>10</v>
      </c>
    </row>
    <row r="2321" spans="1:9" x14ac:dyDescent="0.35">
      <c r="A2321" s="33" t="s">
        <v>3634</v>
      </c>
      <c r="B2321" s="36">
        <v>2008</v>
      </c>
      <c r="C2321" s="30" t="s">
        <v>2198</v>
      </c>
      <c r="D2321" s="36">
        <v>24</v>
      </c>
      <c r="E2321" s="42" t="s">
        <v>1897</v>
      </c>
      <c r="F2321" s="30" t="s">
        <v>4059</v>
      </c>
      <c r="G2321" s="42" t="s">
        <v>1745</v>
      </c>
      <c r="H2321" s="42" t="s">
        <v>1898</v>
      </c>
      <c r="I2321" s="53" t="s">
        <v>10</v>
      </c>
    </row>
    <row r="2322" spans="1:9" x14ac:dyDescent="0.35">
      <c r="A2322" s="34" t="s">
        <v>3637</v>
      </c>
      <c r="B2322" s="49">
        <v>2015</v>
      </c>
      <c r="C2322" s="24" t="s">
        <v>2198</v>
      </c>
      <c r="D2322" s="49">
        <v>30</v>
      </c>
      <c r="E2322" s="45" t="s">
        <v>3103</v>
      </c>
      <c r="F2322" s="24" t="s">
        <v>4058</v>
      </c>
      <c r="G2322" s="45" t="s">
        <v>1745</v>
      </c>
      <c r="H2322" s="45" t="s">
        <v>1898</v>
      </c>
      <c r="I2322" s="52" t="s">
        <v>10</v>
      </c>
    </row>
    <row r="2323" spans="1:9" x14ac:dyDescent="0.35">
      <c r="A2323" s="33" t="s">
        <v>3637</v>
      </c>
      <c r="B2323" s="36">
        <v>2008</v>
      </c>
      <c r="C2323" s="30" t="s">
        <v>2198</v>
      </c>
      <c r="D2323" s="36">
        <v>30</v>
      </c>
      <c r="E2323" s="42" t="s">
        <v>1970</v>
      </c>
      <c r="F2323" s="30" t="s">
        <v>4058</v>
      </c>
      <c r="G2323" s="42" t="s">
        <v>1745</v>
      </c>
      <c r="H2323" s="42" t="s">
        <v>1898</v>
      </c>
      <c r="I2323" s="53" t="s">
        <v>10</v>
      </c>
    </row>
    <row r="2324" spans="1:9" x14ac:dyDescent="0.35">
      <c r="A2324" s="34" t="s">
        <v>3636</v>
      </c>
      <c r="B2324" s="49">
        <v>2012</v>
      </c>
      <c r="C2324" s="24" t="s">
        <v>2198</v>
      </c>
      <c r="D2324" s="49">
        <v>30</v>
      </c>
      <c r="E2324" s="23" t="s">
        <v>3104</v>
      </c>
      <c r="F2324" s="24" t="s">
        <v>4058</v>
      </c>
      <c r="G2324" s="23" t="s">
        <v>1557</v>
      </c>
      <c r="H2324" s="23" t="s">
        <v>308</v>
      </c>
      <c r="I2324" s="52" t="s">
        <v>10</v>
      </c>
    </row>
    <row r="2325" spans="1:9" x14ac:dyDescent="0.35">
      <c r="A2325" s="33" t="s">
        <v>3634</v>
      </c>
      <c r="B2325" s="36">
        <v>2009</v>
      </c>
      <c r="C2325" s="30" t="s">
        <v>2197</v>
      </c>
      <c r="D2325" s="36">
        <v>9</v>
      </c>
      <c r="E2325" s="29" t="s">
        <v>1740</v>
      </c>
      <c r="F2325" s="30" t="s">
        <v>4058</v>
      </c>
      <c r="G2325" s="29" t="s">
        <v>519</v>
      </c>
      <c r="H2325" s="29" t="s">
        <v>34</v>
      </c>
      <c r="I2325" s="53" t="s">
        <v>10</v>
      </c>
    </row>
    <row r="2326" spans="1:9" x14ac:dyDescent="0.35">
      <c r="A2326" s="34" t="s">
        <v>3635</v>
      </c>
      <c r="B2326" s="49">
        <v>2010</v>
      </c>
      <c r="C2326" s="24" t="s">
        <v>2197</v>
      </c>
      <c r="D2326" s="49">
        <v>9</v>
      </c>
      <c r="E2326" s="32" t="s">
        <v>3106</v>
      </c>
      <c r="F2326" s="24" t="s">
        <v>4058</v>
      </c>
      <c r="G2326" s="32" t="s">
        <v>519</v>
      </c>
      <c r="H2326" s="32" t="s">
        <v>34</v>
      </c>
      <c r="I2326" s="52" t="s">
        <v>10</v>
      </c>
    </row>
    <row r="2327" spans="1:9" x14ac:dyDescent="0.35">
      <c r="A2327" s="33" t="s">
        <v>3635</v>
      </c>
      <c r="B2327" s="36">
        <v>2009</v>
      </c>
      <c r="C2327" s="30" t="s">
        <v>2198</v>
      </c>
      <c r="D2327" s="36">
        <v>22</v>
      </c>
      <c r="E2327" s="29" t="s">
        <v>3106</v>
      </c>
      <c r="F2327" s="30" t="s">
        <v>4058</v>
      </c>
      <c r="G2327" s="29" t="s">
        <v>519</v>
      </c>
      <c r="H2327" s="29" t="s">
        <v>34</v>
      </c>
      <c r="I2327" s="53" t="s">
        <v>10</v>
      </c>
    </row>
    <row r="2328" spans="1:9" x14ac:dyDescent="0.35">
      <c r="A2328" s="34" t="s">
        <v>3639</v>
      </c>
      <c r="B2328" s="49">
        <v>2017</v>
      </c>
      <c r="C2328" s="24" t="s">
        <v>2197</v>
      </c>
      <c r="D2328" s="49">
        <v>6</v>
      </c>
      <c r="E2328" s="23" t="s">
        <v>3105</v>
      </c>
      <c r="F2328" s="24" t="s">
        <v>4058</v>
      </c>
      <c r="G2328" s="23" t="s">
        <v>519</v>
      </c>
      <c r="H2328" s="23" t="s">
        <v>34</v>
      </c>
      <c r="I2328" s="52" t="s">
        <v>10</v>
      </c>
    </row>
    <row r="2329" spans="1:9" x14ac:dyDescent="0.35">
      <c r="A2329" s="33" t="s">
        <v>3637</v>
      </c>
      <c r="B2329" s="36">
        <v>2018</v>
      </c>
      <c r="C2329" s="30" t="s">
        <v>2197</v>
      </c>
      <c r="D2329" s="36">
        <v>15</v>
      </c>
      <c r="E2329" s="42" t="s">
        <v>518</v>
      </c>
      <c r="F2329" s="30" t="s">
        <v>4058</v>
      </c>
      <c r="G2329" s="42" t="s">
        <v>519</v>
      </c>
      <c r="H2329" s="42" t="s">
        <v>34</v>
      </c>
      <c r="I2329" s="53" t="s">
        <v>10</v>
      </c>
    </row>
    <row r="2330" spans="1:9" x14ac:dyDescent="0.35">
      <c r="A2330" s="34" t="s">
        <v>3637</v>
      </c>
      <c r="B2330" s="49">
        <v>2015</v>
      </c>
      <c r="C2330" s="24" t="s">
        <v>2196</v>
      </c>
      <c r="D2330" s="49">
        <v>1</v>
      </c>
      <c r="E2330" s="32" t="s">
        <v>1057</v>
      </c>
      <c r="F2330" s="24" t="s">
        <v>4058</v>
      </c>
      <c r="G2330" s="32" t="s">
        <v>519</v>
      </c>
      <c r="H2330" s="32" t="s">
        <v>34</v>
      </c>
      <c r="I2330" s="52" t="s">
        <v>10</v>
      </c>
    </row>
    <row r="2331" spans="1:9" x14ac:dyDescent="0.35">
      <c r="A2331" s="33" t="s">
        <v>3637</v>
      </c>
      <c r="B2331" s="36">
        <v>2014</v>
      </c>
      <c r="C2331" s="30" t="s">
        <v>2197</v>
      </c>
      <c r="D2331" s="36">
        <v>12</v>
      </c>
      <c r="E2331" s="29" t="s">
        <v>1058</v>
      </c>
      <c r="F2331" s="30" t="s">
        <v>4058</v>
      </c>
      <c r="G2331" s="29" t="s">
        <v>519</v>
      </c>
      <c r="H2331" s="29" t="s">
        <v>34</v>
      </c>
      <c r="I2331" s="53" t="s">
        <v>10</v>
      </c>
    </row>
    <row r="2332" spans="1:9" x14ac:dyDescent="0.35">
      <c r="A2332" s="34" t="s">
        <v>3637</v>
      </c>
      <c r="B2332" s="49">
        <v>2014</v>
      </c>
      <c r="C2332" s="24" t="s">
        <v>2197</v>
      </c>
      <c r="D2332" s="49">
        <v>7</v>
      </c>
      <c r="E2332" s="32" t="s">
        <v>1057</v>
      </c>
      <c r="F2332" s="24" t="s">
        <v>4058</v>
      </c>
      <c r="G2332" s="32" t="s">
        <v>519</v>
      </c>
      <c r="H2332" s="32" t="s">
        <v>34</v>
      </c>
      <c r="I2332" s="52" t="s">
        <v>10</v>
      </c>
    </row>
    <row r="2333" spans="1:9" x14ac:dyDescent="0.35">
      <c r="A2333" s="33" t="s">
        <v>3637</v>
      </c>
      <c r="B2333" s="36">
        <v>2011</v>
      </c>
      <c r="C2333" s="30" t="s">
        <v>2196</v>
      </c>
      <c r="D2333" s="36">
        <v>4</v>
      </c>
      <c r="E2333" s="29" t="s">
        <v>3691</v>
      </c>
      <c r="F2333" s="30" t="s">
        <v>4058</v>
      </c>
      <c r="G2333" s="29" t="s">
        <v>519</v>
      </c>
      <c r="H2333" s="29" t="s">
        <v>34</v>
      </c>
      <c r="I2333" s="53" t="s">
        <v>10</v>
      </c>
    </row>
    <row r="2334" spans="1:9" x14ac:dyDescent="0.35">
      <c r="A2334" s="34" t="s">
        <v>3636</v>
      </c>
      <c r="B2334" s="49">
        <v>2016</v>
      </c>
      <c r="C2334" s="24" t="s">
        <v>2198</v>
      </c>
      <c r="D2334" s="49">
        <v>19</v>
      </c>
      <c r="E2334" s="23" t="s">
        <v>3107</v>
      </c>
      <c r="F2334" s="24" t="s">
        <v>4058</v>
      </c>
      <c r="G2334" s="23" t="s">
        <v>1560</v>
      </c>
      <c r="H2334" s="23" t="s">
        <v>1620</v>
      </c>
      <c r="I2334" s="52" t="s">
        <v>10</v>
      </c>
    </row>
    <row r="2335" spans="1:9" x14ac:dyDescent="0.35">
      <c r="A2335" s="38" t="s">
        <v>3641</v>
      </c>
      <c r="B2335" s="39">
        <v>2021</v>
      </c>
      <c r="C2335" s="40" t="s">
        <v>2198</v>
      </c>
      <c r="D2335" s="36">
        <v>26</v>
      </c>
      <c r="E2335" s="41" t="s">
        <v>3847</v>
      </c>
      <c r="F2335" s="30" t="s">
        <v>4059</v>
      </c>
      <c r="G2335" s="42" t="s">
        <v>431</v>
      </c>
      <c r="H2335" s="42" t="s">
        <v>4031</v>
      </c>
      <c r="I2335" s="43" t="s">
        <v>10</v>
      </c>
    </row>
    <row r="2336" spans="1:9" x14ac:dyDescent="0.35">
      <c r="A2336" s="46" t="s">
        <v>3641</v>
      </c>
      <c r="B2336" s="47">
        <v>2021</v>
      </c>
      <c r="C2336" s="48" t="s">
        <v>2198</v>
      </c>
      <c r="D2336" s="49">
        <v>22</v>
      </c>
      <c r="E2336" s="44" t="s">
        <v>3843</v>
      </c>
      <c r="F2336" s="24" t="s">
        <v>4059</v>
      </c>
      <c r="G2336" s="45" t="s">
        <v>431</v>
      </c>
      <c r="H2336" s="45" t="s">
        <v>4031</v>
      </c>
      <c r="I2336" s="50" t="s">
        <v>10</v>
      </c>
    </row>
    <row r="2337" spans="1:9" x14ac:dyDescent="0.35">
      <c r="A2337" s="33" t="s">
        <v>3641</v>
      </c>
      <c r="B2337" s="36">
        <v>2016</v>
      </c>
      <c r="C2337" s="30" t="s">
        <v>2198</v>
      </c>
      <c r="D2337" s="36">
        <v>25</v>
      </c>
      <c r="E2337" s="37" t="s">
        <v>3109</v>
      </c>
      <c r="F2337" s="30" t="s">
        <v>4059</v>
      </c>
      <c r="G2337" s="37" t="s">
        <v>431</v>
      </c>
      <c r="H2337" s="37" t="s">
        <v>46</v>
      </c>
      <c r="I2337" s="53" t="s">
        <v>10</v>
      </c>
    </row>
    <row r="2338" spans="1:9" x14ac:dyDescent="0.35">
      <c r="A2338" s="34" t="s">
        <v>3640</v>
      </c>
      <c r="B2338" s="49">
        <v>2013</v>
      </c>
      <c r="C2338" s="24" t="s">
        <v>2197</v>
      </c>
      <c r="D2338" s="49">
        <v>12</v>
      </c>
      <c r="E2338" s="23" t="s">
        <v>1340</v>
      </c>
      <c r="F2338" s="24" t="s">
        <v>4058</v>
      </c>
      <c r="G2338" s="23" t="s">
        <v>431</v>
      </c>
      <c r="H2338" s="23" t="s">
        <v>46</v>
      </c>
      <c r="I2338" s="52" t="s">
        <v>10</v>
      </c>
    </row>
    <row r="2339" spans="1:9" x14ac:dyDescent="0.35">
      <c r="A2339" s="38" t="s">
        <v>3639</v>
      </c>
      <c r="B2339" s="39">
        <v>2021</v>
      </c>
      <c r="C2339" s="40" t="s">
        <v>2197</v>
      </c>
      <c r="D2339" s="36">
        <v>10</v>
      </c>
      <c r="E2339" s="41" t="s">
        <v>3948</v>
      </c>
      <c r="F2339" s="30" t="s">
        <v>4058</v>
      </c>
      <c r="G2339" s="42" t="s">
        <v>431</v>
      </c>
      <c r="H2339" s="42" t="s">
        <v>4031</v>
      </c>
      <c r="I2339" s="43" t="s">
        <v>10</v>
      </c>
    </row>
    <row r="2340" spans="1:9" x14ac:dyDescent="0.35">
      <c r="A2340" s="34" t="s">
        <v>3639</v>
      </c>
      <c r="B2340" s="49">
        <v>2020</v>
      </c>
      <c r="C2340" s="24" t="s">
        <v>2198</v>
      </c>
      <c r="D2340" s="49">
        <v>17</v>
      </c>
      <c r="E2340" s="44" t="s">
        <v>315</v>
      </c>
      <c r="F2340" s="24" t="s">
        <v>4059</v>
      </c>
      <c r="G2340" s="44" t="s">
        <v>431</v>
      </c>
      <c r="H2340" s="44" t="s">
        <v>46</v>
      </c>
      <c r="I2340" s="52" t="s">
        <v>10</v>
      </c>
    </row>
    <row r="2341" spans="1:9" x14ac:dyDescent="0.35">
      <c r="A2341" s="33" t="s">
        <v>3639</v>
      </c>
      <c r="B2341" s="36">
        <v>2011</v>
      </c>
      <c r="C2341" s="30" t="s">
        <v>2198</v>
      </c>
      <c r="D2341" s="36">
        <v>24</v>
      </c>
      <c r="E2341" s="41" t="s">
        <v>3108</v>
      </c>
      <c r="F2341" s="30" t="s">
        <v>4058</v>
      </c>
      <c r="G2341" s="41" t="s">
        <v>431</v>
      </c>
      <c r="H2341" s="41" t="s">
        <v>46</v>
      </c>
      <c r="I2341" s="53" t="s">
        <v>10</v>
      </c>
    </row>
    <row r="2342" spans="1:9" x14ac:dyDescent="0.35">
      <c r="A2342" s="34" t="s">
        <v>3639</v>
      </c>
      <c r="B2342" s="49">
        <v>2010</v>
      </c>
      <c r="C2342" s="24" t="s">
        <v>2198</v>
      </c>
      <c r="D2342" s="49">
        <v>18</v>
      </c>
      <c r="E2342" s="44" t="s">
        <v>3108</v>
      </c>
      <c r="F2342" s="24" t="s">
        <v>4058</v>
      </c>
      <c r="G2342" s="45" t="s">
        <v>431</v>
      </c>
      <c r="H2342" s="45" t="s">
        <v>46</v>
      </c>
      <c r="I2342" s="52" t="s">
        <v>10</v>
      </c>
    </row>
    <row r="2343" spans="1:9" x14ac:dyDescent="0.35">
      <c r="A2343" s="33" t="s">
        <v>3639</v>
      </c>
      <c r="B2343" s="36">
        <v>2008</v>
      </c>
      <c r="C2343" s="30" t="s">
        <v>2198</v>
      </c>
      <c r="D2343" s="36">
        <v>25</v>
      </c>
      <c r="E2343" s="42" t="s">
        <v>1994</v>
      </c>
      <c r="F2343" s="30" t="s">
        <v>4059</v>
      </c>
      <c r="G2343" s="42" t="s">
        <v>431</v>
      </c>
      <c r="H2343" s="42" t="s">
        <v>46</v>
      </c>
      <c r="I2343" s="53" t="s">
        <v>10</v>
      </c>
    </row>
    <row r="2344" spans="1:9" x14ac:dyDescent="0.35">
      <c r="A2344" s="34" t="s">
        <v>3639</v>
      </c>
      <c r="B2344" s="49">
        <v>2008</v>
      </c>
      <c r="C2344" s="24" t="s">
        <v>2198</v>
      </c>
      <c r="D2344" s="49">
        <v>27</v>
      </c>
      <c r="E2344" s="45" t="s">
        <v>1995</v>
      </c>
      <c r="F2344" s="24" t="s">
        <v>4059</v>
      </c>
      <c r="G2344" s="45" t="s">
        <v>431</v>
      </c>
      <c r="H2344" s="45" t="s">
        <v>46</v>
      </c>
      <c r="I2344" s="52" t="s">
        <v>10</v>
      </c>
    </row>
    <row r="2345" spans="1:9" x14ac:dyDescent="0.35">
      <c r="A2345" s="33" t="s">
        <v>3639</v>
      </c>
      <c r="B2345" s="36">
        <v>2008</v>
      </c>
      <c r="C2345" s="30" t="s">
        <v>2197</v>
      </c>
      <c r="D2345" s="36">
        <v>9</v>
      </c>
      <c r="E2345" s="42" t="s">
        <v>1979</v>
      </c>
      <c r="F2345" s="30" t="s">
        <v>4059</v>
      </c>
      <c r="G2345" s="42" t="s">
        <v>431</v>
      </c>
      <c r="H2345" s="42" t="s">
        <v>46</v>
      </c>
      <c r="I2345" s="53" t="s">
        <v>10</v>
      </c>
    </row>
    <row r="2346" spans="1:9" x14ac:dyDescent="0.35">
      <c r="A2346" s="34" t="s">
        <v>3636</v>
      </c>
      <c r="B2346" s="49">
        <v>2008</v>
      </c>
      <c r="C2346" s="24" t="s">
        <v>2197</v>
      </c>
      <c r="D2346" s="49">
        <v>8</v>
      </c>
      <c r="E2346" s="45" t="s">
        <v>2006</v>
      </c>
      <c r="F2346" s="24" t="s">
        <v>4058</v>
      </c>
      <c r="G2346" s="45" t="s">
        <v>2007</v>
      </c>
      <c r="H2346" s="45" t="s">
        <v>1605</v>
      </c>
      <c r="I2346" s="52" t="s">
        <v>10</v>
      </c>
    </row>
    <row r="2347" spans="1:9" x14ac:dyDescent="0.35">
      <c r="A2347" s="33" t="s">
        <v>3635</v>
      </c>
      <c r="B2347" s="36">
        <v>2010</v>
      </c>
      <c r="C2347" s="30" t="s">
        <v>2197</v>
      </c>
      <c r="D2347" s="36">
        <v>8</v>
      </c>
      <c r="E2347" s="37" t="s">
        <v>3110</v>
      </c>
      <c r="F2347" s="30" t="s">
        <v>4059</v>
      </c>
      <c r="G2347" s="37" t="s">
        <v>1562</v>
      </c>
      <c r="H2347" s="37" t="s">
        <v>1621</v>
      </c>
      <c r="I2347" s="53" t="s">
        <v>10</v>
      </c>
    </row>
    <row r="2348" spans="1:9" x14ac:dyDescent="0.35">
      <c r="A2348" s="34" t="s">
        <v>3635</v>
      </c>
      <c r="B2348" s="49">
        <v>2009</v>
      </c>
      <c r="C2348" s="24" t="s">
        <v>2196</v>
      </c>
      <c r="D2348" s="49">
        <v>1</v>
      </c>
      <c r="E2348" s="23" t="s">
        <v>1789</v>
      </c>
      <c r="F2348" s="24" t="s">
        <v>4058</v>
      </c>
      <c r="G2348" s="23" t="s">
        <v>1562</v>
      </c>
      <c r="H2348" s="23" t="s">
        <v>1621</v>
      </c>
      <c r="I2348" s="52" t="s">
        <v>10</v>
      </c>
    </row>
    <row r="2349" spans="1:9" x14ac:dyDescent="0.35">
      <c r="A2349" s="33" t="s">
        <v>3635</v>
      </c>
      <c r="B2349" s="36">
        <v>2008</v>
      </c>
      <c r="C2349" s="30" t="s">
        <v>2198</v>
      </c>
      <c r="D2349" s="36">
        <v>16</v>
      </c>
      <c r="E2349" s="37" t="s">
        <v>1789</v>
      </c>
      <c r="F2349" s="30" t="s">
        <v>4058</v>
      </c>
      <c r="G2349" s="37" t="s">
        <v>1562</v>
      </c>
      <c r="H2349" s="37" t="s">
        <v>1621</v>
      </c>
      <c r="I2349" s="53" t="s">
        <v>10</v>
      </c>
    </row>
    <row r="2350" spans="1:9" x14ac:dyDescent="0.35">
      <c r="A2350" s="34" t="s">
        <v>3636</v>
      </c>
      <c r="B2350" s="49">
        <v>2012</v>
      </c>
      <c r="C2350" s="24" t="s">
        <v>2197</v>
      </c>
      <c r="D2350" s="49">
        <v>15</v>
      </c>
      <c r="E2350" s="23" t="s">
        <v>3110</v>
      </c>
      <c r="F2350" s="24" t="s">
        <v>4059</v>
      </c>
      <c r="G2350" s="23" t="s">
        <v>1562</v>
      </c>
      <c r="H2350" s="23" t="s">
        <v>1621</v>
      </c>
      <c r="I2350" s="52" t="s">
        <v>10</v>
      </c>
    </row>
    <row r="2351" spans="1:9" x14ac:dyDescent="0.35">
      <c r="A2351" s="33" t="s">
        <v>3639</v>
      </c>
      <c r="B2351" s="36">
        <v>2016</v>
      </c>
      <c r="C2351" s="30" t="s">
        <v>2197</v>
      </c>
      <c r="D2351" s="36">
        <v>7</v>
      </c>
      <c r="E2351" s="37" t="s">
        <v>3111</v>
      </c>
      <c r="F2351" s="30" t="s">
        <v>4058</v>
      </c>
      <c r="G2351" s="37" t="s">
        <v>1067</v>
      </c>
      <c r="H2351" s="37" t="s">
        <v>1068</v>
      </c>
      <c r="I2351" s="53" t="s">
        <v>10</v>
      </c>
    </row>
    <row r="2352" spans="1:9" x14ac:dyDescent="0.35">
      <c r="A2352" s="34" t="s">
        <v>3639</v>
      </c>
      <c r="B2352" s="49">
        <v>2014</v>
      </c>
      <c r="C2352" s="24" t="s">
        <v>2198</v>
      </c>
      <c r="D2352" s="49">
        <v>23</v>
      </c>
      <c r="E2352" s="32" t="s">
        <v>1066</v>
      </c>
      <c r="F2352" s="24" t="s">
        <v>4059</v>
      </c>
      <c r="G2352" s="32" t="s">
        <v>1067</v>
      </c>
      <c r="H2352" s="32" t="s">
        <v>1068</v>
      </c>
      <c r="I2352" s="52" t="s">
        <v>10</v>
      </c>
    </row>
    <row r="2353" spans="1:9" x14ac:dyDescent="0.35">
      <c r="A2353" s="33" t="s">
        <v>3640</v>
      </c>
      <c r="B2353" s="36">
        <v>2018</v>
      </c>
      <c r="C2353" s="30" t="s">
        <v>2196</v>
      </c>
      <c r="D2353" s="36">
        <v>1</v>
      </c>
      <c r="E2353" s="42" t="s">
        <v>769</v>
      </c>
      <c r="F2353" s="30" t="s">
        <v>4059</v>
      </c>
      <c r="G2353" s="42" t="s">
        <v>770</v>
      </c>
      <c r="H2353" s="42" t="s">
        <v>90</v>
      </c>
      <c r="I2353" s="53" t="s">
        <v>10</v>
      </c>
    </row>
    <row r="2354" spans="1:9" x14ac:dyDescent="0.35">
      <c r="A2354" s="34" t="s">
        <v>3640</v>
      </c>
      <c r="B2354" s="49">
        <v>2018</v>
      </c>
      <c r="C2354" s="24" t="s">
        <v>2197</v>
      </c>
      <c r="D2354" s="49">
        <v>6</v>
      </c>
      <c r="E2354" s="45" t="s">
        <v>775</v>
      </c>
      <c r="F2354" s="24" t="s">
        <v>4058</v>
      </c>
      <c r="G2354" s="45" t="s">
        <v>770</v>
      </c>
      <c r="H2354" s="45" t="s">
        <v>90</v>
      </c>
      <c r="I2354" s="52" t="s">
        <v>10</v>
      </c>
    </row>
    <row r="2355" spans="1:9" x14ac:dyDescent="0.35">
      <c r="A2355" s="33" t="s">
        <v>3640</v>
      </c>
      <c r="B2355" s="36">
        <v>2017</v>
      </c>
      <c r="C2355" s="30" t="s">
        <v>2196</v>
      </c>
      <c r="D2355" s="36">
        <v>3</v>
      </c>
      <c r="E2355" s="37" t="s">
        <v>3112</v>
      </c>
      <c r="F2355" s="30" t="s">
        <v>4059</v>
      </c>
      <c r="G2355" s="37" t="s">
        <v>770</v>
      </c>
      <c r="H2355" s="37" t="s">
        <v>90</v>
      </c>
      <c r="I2355" s="53" t="s">
        <v>10</v>
      </c>
    </row>
    <row r="2356" spans="1:9" x14ac:dyDescent="0.35">
      <c r="A2356" s="34" t="s">
        <v>3640</v>
      </c>
      <c r="B2356" s="49">
        <v>2017</v>
      </c>
      <c r="C2356" s="24" t="s">
        <v>2197</v>
      </c>
      <c r="D2356" s="49">
        <v>8</v>
      </c>
      <c r="E2356" s="23" t="s">
        <v>3113</v>
      </c>
      <c r="F2356" s="24" t="s">
        <v>4058</v>
      </c>
      <c r="G2356" s="23" t="s">
        <v>770</v>
      </c>
      <c r="H2356" s="23" t="s">
        <v>90</v>
      </c>
      <c r="I2356" s="52" t="s">
        <v>10</v>
      </c>
    </row>
    <row r="2357" spans="1:9" x14ac:dyDescent="0.35">
      <c r="A2357" s="33" t="s">
        <v>3634</v>
      </c>
      <c r="B2357" s="36">
        <v>2015</v>
      </c>
      <c r="C2357" s="30" t="s">
        <v>2198</v>
      </c>
      <c r="D2357" s="36">
        <v>19</v>
      </c>
      <c r="E2357" s="29" t="s">
        <v>3114</v>
      </c>
      <c r="F2357" s="30" t="s">
        <v>4059</v>
      </c>
      <c r="G2357" s="29" t="s">
        <v>1357</v>
      </c>
      <c r="H2357" s="29" t="s">
        <v>149</v>
      </c>
      <c r="I2357" s="53" t="s">
        <v>10</v>
      </c>
    </row>
    <row r="2358" spans="1:9" x14ac:dyDescent="0.35">
      <c r="A2358" s="34" t="s">
        <v>3634</v>
      </c>
      <c r="B2358" s="49">
        <v>2013</v>
      </c>
      <c r="C2358" s="24" t="s">
        <v>2196</v>
      </c>
      <c r="D2358" s="49">
        <v>4</v>
      </c>
      <c r="E2358" s="32" t="s">
        <v>1356</v>
      </c>
      <c r="F2358" s="24" t="s">
        <v>4058</v>
      </c>
      <c r="G2358" s="32" t="s">
        <v>1357</v>
      </c>
      <c r="H2358" s="32" t="s">
        <v>149</v>
      </c>
      <c r="I2358" s="52" t="s">
        <v>10</v>
      </c>
    </row>
    <row r="2359" spans="1:9" x14ac:dyDescent="0.35">
      <c r="A2359" s="33" t="s">
        <v>3639</v>
      </c>
      <c r="B2359" s="36">
        <v>2011</v>
      </c>
      <c r="C2359" s="30" t="s">
        <v>2197</v>
      </c>
      <c r="D2359" s="36">
        <v>11</v>
      </c>
      <c r="E2359" s="37" t="s">
        <v>3115</v>
      </c>
      <c r="F2359" s="30" t="s">
        <v>4058</v>
      </c>
      <c r="G2359" s="37" t="s">
        <v>1646</v>
      </c>
      <c r="H2359" s="37" t="s">
        <v>718</v>
      </c>
      <c r="I2359" s="53" t="s">
        <v>10</v>
      </c>
    </row>
    <row r="2360" spans="1:9" x14ac:dyDescent="0.35">
      <c r="A2360" s="34" t="s">
        <v>3639</v>
      </c>
      <c r="B2360" s="49">
        <v>2010</v>
      </c>
      <c r="C2360" s="24" t="s">
        <v>2198</v>
      </c>
      <c r="D2360" s="49">
        <v>20</v>
      </c>
      <c r="E2360" s="23" t="s">
        <v>3115</v>
      </c>
      <c r="F2360" s="24" t="s">
        <v>4058</v>
      </c>
      <c r="G2360" s="23" t="s">
        <v>1646</v>
      </c>
      <c r="H2360" s="23" t="s">
        <v>718</v>
      </c>
      <c r="I2360" s="52" t="s">
        <v>10</v>
      </c>
    </row>
    <row r="2361" spans="1:9" x14ac:dyDescent="0.35">
      <c r="A2361" s="33" t="s">
        <v>3634</v>
      </c>
      <c r="B2361" s="36">
        <v>2020</v>
      </c>
      <c r="C2361" s="30" t="s">
        <v>2198</v>
      </c>
      <c r="D2361" s="36">
        <v>26</v>
      </c>
      <c r="E2361" s="41" t="s">
        <v>110</v>
      </c>
      <c r="F2361" s="30" t="s">
        <v>4059</v>
      </c>
      <c r="G2361" s="41" t="s">
        <v>71</v>
      </c>
      <c r="H2361" s="41" t="s">
        <v>72</v>
      </c>
      <c r="I2361" s="53" t="s">
        <v>10</v>
      </c>
    </row>
    <row r="2362" spans="1:9" x14ac:dyDescent="0.35">
      <c r="A2362" s="34" t="s">
        <v>3634</v>
      </c>
      <c r="B2362" s="49">
        <v>2019</v>
      </c>
      <c r="C2362" s="24" t="s">
        <v>2198</v>
      </c>
      <c r="D2362" s="49">
        <v>16</v>
      </c>
      <c r="E2362" s="23" t="s">
        <v>3118</v>
      </c>
      <c r="F2362" s="24" t="s">
        <v>4058</v>
      </c>
      <c r="G2362" s="23" t="s">
        <v>71</v>
      </c>
      <c r="H2362" s="23" t="s">
        <v>72</v>
      </c>
      <c r="I2362" s="52" t="s">
        <v>10</v>
      </c>
    </row>
    <row r="2363" spans="1:9" x14ac:dyDescent="0.35">
      <c r="A2363" s="33" t="s">
        <v>3634</v>
      </c>
      <c r="B2363" s="36">
        <v>2013</v>
      </c>
      <c r="C2363" s="30" t="s">
        <v>2198</v>
      </c>
      <c r="D2363" s="36">
        <v>21</v>
      </c>
      <c r="E2363" s="29" t="s">
        <v>1360</v>
      </c>
      <c r="F2363" s="30" t="s">
        <v>4059</v>
      </c>
      <c r="G2363" s="29" t="s">
        <v>71</v>
      </c>
      <c r="H2363" s="29" t="s">
        <v>72</v>
      </c>
      <c r="I2363" s="53" t="s">
        <v>10</v>
      </c>
    </row>
    <row r="2364" spans="1:9" x14ac:dyDescent="0.35">
      <c r="A2364" s="34" t="s">
        <v>3634</v>
      </c>
      <c r="B2364" s="49">
        <v>2010</v>
      </c>
      <c r="C2364" s="24" t="s">
        <v>2197</v>
      </c>
      <c r="D2364" s="49">
        <v>7</v>
      </c>
      <c r="E2364" s="45" t="s">
        <v>3125</v>
      </c>
      <c r="F2364" s="24" t="s">
        <v>4058</v>
      </c>
      <c r="G2364" s="45" t="s">
        <v>71</v>
      </c>
      <c r="H2364" s="45" t="s">
        <v>72</v>
      </c>
      <c r="I2364" s="52" t="s">
        <v>10</v>
      </c>
    </row>
    <row r="2365" spans="1:9" x14ac:dyDescent="0.35">
      <c r="A2365" s="38" t="s">
        <v>3636</v>
      </c>
      <c r="B2365" s="39">
        <v>2021</v>
      </c>
      <c r="C2365" s="40" t="s">
        <v>2198</v>
      </c>
      <c r="D2365" s="36">
        <v>28</v>
      </c>
      <c r="E2365" s="41" t="s">
        <v>3994</v>
      </c>
      <c r="F2365" s="30" t="s">
        <v>4058</v>
      </c>
      <c r="G2365" s="42" t="s">
        <v>71</v>
      </c>
      <c r="H2365" s="42" t="s">
        <v>72</v>
      </c>
      <c r="I2365" s="43" t="s">
        <v>10</v>
      </c>
    </row>
    <row r="2366" spans="1:9" x14ac:dyDescent="0.35">
      <c r="A2366" s="34" t="s">
        <v>3636</v>
      </c>
      <c r="B2366" s="49">
        <v>2009</v>
      </c>
      <c r="C2366" s="24" t="s">
        <v>2197</v>
      </c>
      <c r="D2366" s="49">
        <v>13</v>
      </c>
      <c r="E2366" s="45" t="s">
        <v>1689</v>
      </c>
      <c r="F2366" s="24" t="s">
        <v>4058</v>
      </c>
      <c r="G2366" s="45" t="s">
        <v>71</v>
      </c>
      <c r="H2366" s="45" t="s">
        <v>72</v>
      </c>
      <c r="I2366" s="52" t="s">
        <v>10</v>
      </c>
    </row>
    <row r="2367" spans="1:9" x14ac:dyDescent="0.35">
      <c r="A2367" s="33" t="s">
        <v>3641</v>
      </c>
      <c r="B2367" s="36">
        <v>2016</v>
      </c>
      <c r="C2367" s="30" t="s">
        <v>2198</v>
      </c>
      <c r="D2367" s="36">
        <v>30</v>
      </c>
      <c r="E2367" s="37" t="s">
        <v>3121</v>
      </c>
      <c r="F2367" s="30" t="s">
        <v>4059</v>
      </c>
      <c r="G2367" s="37" t="s">
        <v>71</v>
      </c>
      <c r="H2367" s="37" t="s">
        <v>72</v>
      </c>
      <c r="I2367" s="53" t="s">
        <v>10</v>
      </c>
    </row>
    <row r="2368" spans="1:9" x14ac:dyDescent="0.35">
      <c r="A2368" s="34" t="s">
        <v>3641</v>
      </c>
      <c r="B2368" s="49">
        <v>2015</v>
      </c>
      <c r="C2368" s="24" t="s">
        <v>2197</v>
      </c>
      <c r="D2368" s="49">
        <v>14</v>
      </c>
      <c r="E2368" s="45" t="s">
        <v>3127</v>
      </c>
      <c r="F2368" s="24" t="s">
        <v>4059</v>
      </c>
      <c r="G2368" s="45" t="s">
        <v>71</v>
      </c>
      <c r="H2368" s="45" t="s">
        <v>72</v>
      </c>
      <c r="I2368" s="52" t="s">
        <v>10</v>
      </c>
    </row>
    <row r="2369" spans="1:9" x14ac:dyDescent="0.35">
      <c r="A2369" s="33" t="s">
        <v>3640</v>
      </c>
      <c r="B2369" s="36">
        <v>2014</v>
      </c>
      <c r="C2369" s="30" t="s">
        <v>2198</v>
      </c>
      <c r="D2369" s="36">
        <v>20</v>
      </c>
      <c r="E2369" s="29" t="s">
        <v>1091</v>
      </c>
      <c r="F2369" s="30" t="s">
        <v>4059</v>
      </c>
      <c r="G2369" s="29" t="s">
        <v>71</v>
      </c>
      <c r="H2369" s="29" t="s">
        <v>72</v>
      </c>
      <c r="I2369" s="53" t="s">
        <v>10</v>
      </c>
    </row>
    <row r="2370" spans="1:9" x14ac:dyDescent="0.35">
      <c r="A2370" s="34" t="s">
        <v>3639</v>
      </c>
      <c r="B2370" s="49">
        <v>2015</v>
      </c>
      <c r="C2370" s="24" t="s">
        <v>2197</v>
      </c>
      <c r="D2370" s="49">
        <v>14</v>
      </c>
      <c r="E2370" s="45" t="s">
        <v>1445</v>
      </c>
      <c r="F2370" s="24" t="s">
        <v>4058</v>
      </c>
      <c r="G2370" s="45" t="s">
        <v>71</v>
      </c>
      <c r="H2370" s="45" t="s">
        <v>72</v>
      </c>
      <c r="I2370" s="52" t="s">
        <v>10</v>
      </c>
    </row>
    <row r="2371" spans="1:9" x14ac:dyDescent="0.35">
      <c r="A2371" s="33" t="s">
        <v>3639</v>
      </c>
      <c r="B2371" s="36">
        <v>2014</v>
      </c>
      <c r="C2371" s="30" t="s">
        <v>2197</v>
      </c>
      <c r="D2371" s="36">
        <v>13</v>
      </c>
      <c r="E2371" s="29" t="s">
        <v>1090</v>
      </c>
      <c r="F2371" s="30" t="s">
        <v>4058</v>
      </c>
      <c r="G2371" s="29" t="s">
        <v>71</v>
      </c>
      <c r="H2371" s="29" t="s">
        <v>72</v>
      </c>
      <c r="I2371" s="53" t="s">
        <v>10</v>
      </c>
    </row>
    <row r="2372" spans="1:9" x14ac:dyDescent="0.35">
      <c r="A2372" s="34" t="s">
        <v>3639</v>
      </c>
      <c r="B2372" s="49">
        <v>2010</v>
      </c>
      <c r="C2372" s="24" t="s">
        <v>2197</v>
      </c>
      <c r="D2372" s="49">
        <v>13</v>
      </c>
      <c r="E2372" s="45" t="s">
        <v>3126</v>
      </c>
      <c r="F2372" s="24" t="s">
        <v>4059</v>
      </c>
      <c r="G2372" s="45" t="s">
        <v>71</v>
      </c>
      <c r="H2372" s="45" t="s">
        <v>72</v>
      </c>
      <c r="I2372" s="52" t="s">
        <v>10</v>
      </c>
    </row>
    <row r="2373" spans="1:9" x14ac:dyDescent="0.35">
      <c r="A2373" s="33" t="s">
        <v>3639</v>
      </c>
      <c r="B2373" s="36">
        <v>2009</v>
      </c>
      <c r="C2373" s="30" t="s">
        <v>2197</v>
      </c>
      <c r="D2373" s="36">
        <v>8</v>
      </c>
      <c r="E2373" s="42" t="s">
        <v>1766</v>
      </c>
      <c r="F2373" s="30" t="s">
        <v>4059</v>
      </c>
      <c r="G2373" s="42" t="s">
        <v>71</v>
      </c>
      <c r="H2373" s="42" t="s">
        <v>72</v>
      </c>
      <c r="I2373" s="53" t="s">
        <v>10</v>
      </c>
    </row>
    <row r="2374" spans="1:9" x14ac:dyDescent="0.35">
      <c r="A2374" s="34" t="s">
        <v>3639</v>
      </c>
      <c r="B2374" s="49">
        <v>2008</v>
      </c>
      <c r="C2374" s="24" t="s">
        <v>2198</v>
      </c>
      <c r="D2374" s="49">
        <v>30</v>
      </c>
      <c r="E2374" s="45" t="s">
        <v>1999</v>
      </c>
      <c r="F2374" s="24" t="s">
        <v>4059</v>
      </c>
      <c r="G2374" s="45" t="s">
        <v>71</v>
      </c>
      <c r="H2374" s="45" t="s">
        <v>72</v>
      </c>
      <c r="I2374" s="52" t="s">
        <v>10</v>
      </c>
    </row>
    <row r="2375" spans="1:9" x14ac:dyDescent="0.35">
      <c r="A2375" s="38" t="s">
        <v>3642</v>
      </c>
      <c r="B2375" s="39">
        <v>2021</v>
      </c>
      <c r="C2375" s="40" t="s">
        <v>2198</v>
      </c>
      <c r="D2375" s="36">
        <v>21</v>
      </c>
      <c r="E2375" s="41" t="s">
        <v>3931</v>
      </c>
      <c r="F2375" s="30" t="s">
        <v>4058</v>
      </c>
      <c r="G2375" s="42" t="s">
        <v>71</v>
      </c>
      <c r="H2375" s="42" t="s">
        <v>72</v>
      </c>
      <c r="I2375" s="43" t="s">
        <v>10</v>
      </c>
    </row>
    <row r="2376" spans="1:9" x14ac:dyDescent="0.35">
      <c r="A2376" s="34" t="s">
        <v>3642</v>
      </c>
      <c r="B2376" s="49">
        <v>2019</v>
      </c>
      <c r="C2376" s="24" t="s">
        <v>2198</v>
      </c>
      <c r="D2376" s="49">
        <v>29</v>
      </c>
      <c r="E2376" s="23" t="s">
        <v>3117</v>
      </c>
      <c r="F2376" s="24" t="s">
        <v>4059</v>
      </c>
      <c r="G2376" s="23" t="s">
        <v>71</v>
      </c>
      <c r="H2376" s="23" t="s">
        <v>72</v>
      </c>
      <c r="I2376" s="52" t="s">
        <v>10</v>
      </c>
    </row>
    <row r="2377" spans="1:9" x14ac:dyDescent="0.35">
      <c r="A2377" s="33" t="s">
        <v>3642</v>
      </c>
      <c r="B2377" s="36">
        <v>2016</v>
      </c>
      <c r="C2377" s="30" t="s">
        <v>2198</v>
      </c>
      <c r="D2377" s="36">
        <v>18</v>
      </c>
      <c r="E2377" s="37" t="s">
        <v>3120</v>
      </c>
      <c r="F2377" s="30" t="s">
        <v>4058</v>
      </c>
      <c r="G2377" s="37" t="s">
        <v>71</v>
      </c>
      <c r="H2377" s="37" t="s">
        <v>72</v>
      </c>
      <c r="I2377" s="53" t="s">
        <v>10</v>
      </c>
    </row>
    <row r="2378" spans="1:9" x14ac:dyDescent="0.35">
      <c r="A2378" s="34" t="s">
        <v>3642</v>
      </c>
      <c r="B2378" s="49">
        <v>2013</v>
      </c>
      <c r="C2378" s="24" t="s">
        <v>2198</v>
      </c>
      <c r="D2378" s="49">
        <v>18</v>
      </c>
      <c r="E2378" s="32" t="s">
        <v>1359</v>
      </c>
      <c r="F2378" s="24" t="s">
        <v>4058</v>
      </c>
      <c r="G2378" s="32" t="s">
        <v>71</v>
      </c>
      <c r="H2378" s="32" t="s">
        <v>72</v>
      </c>
      <c r="I2378" s="52" t="s">
        <v>10</v>
      </c>
    </row>
    <row r="2379" spans="1:9" x14ac:dyDescent="0.35">
      <c r="A2379" s="33" t="s">
        <v>3642</v>
      </c>
      <c r="B2379" s="36">
        <v>2013</v>
      </c>
      <c r="C2379" s="30" t="s">
        <v>2198</v>
      </c>
      <c r="D2379" s="36">
        <v>17</v>
      </c>
      <c r="E2379" s="29" t="s">
        <v>1358</v>
      </c>
      <c r="F2379" s="30" t="s">
        <v>4058</v>
      </c>
      <c r="G2379" s="29" t="s">
        <v>71</v>
      </c>
      <c r="H2379" s="29" t="s">
        <v>72</v>
      </c>
      <c r="I2379" s="53" t="s">
        <v>10</v>
      </c>
    </row>
    <row r="2380" spans="1:9" x14ac:dyDescent="0.35">
      <c r="A2380" s="34" t="s">
        <v>3642</v>
      </c>
      <c r="B2380" s="49">
        <v>2011</v>
      </c>
      <c r="C2380" s="24" t="s">
        <v>2196</v>
      </c>
      <c r="D2380" s="49">
        <v>1</v>
      </c>
      <c r="E2380" s="45" t="s">
        <v>3123</v>
      </c>
      <c r="F2380" s="24" t="s">
        <v>4058</v>
      </c>
      <c r="G2380" s="45" t="s">
        <v>71</v>
      </c>
      <c r="H2380" s="45" t="s">
        <v>72</v>
      </c>
      <c r="I2380" s="52" t="s">
        <v>10</v>
      </c>
    </row>
    <row r="2381" spans="1:9" x14ac:dyDescent="0.35">
      <c r="A2381" s="33" t="s">
        <v>3642</v>
      </c>
      <c r="B2381" s="36">
        <v>2010</v>
      </c>
      <c r="C2381" s="30" t="s">
        <v>2198</v>
      </c>
      <c r="D2381" s="36">
        <v>18</v>
      </c>
      <c r="E2381" s="42" t="s">
        <v>3124</v>
      </c>
      <c r="F2381" s="30" t="s">
        <v>4058</v>
      </c>
      <c r="G2381" s="42" t="s">
        <v>71</v>
      </c>
      <c r="H2381" s="42" t="s">
        <v>72</v>
      </c>
      <c r="I2381" s="53" t="s">
        <v>10</v>
      </c>
    </row>
    <row r="2382" spans="1:9" x14ac:dyDescent="0.35">
      <c r="A2382" s="34" t="s">
        <v>3638</v>
      </c>
      <c r="B2382" s="49">
        <v>2010</v>
      </c>
      <c r="C2382" s="24" t="s">
        <v>2197</v>
      </c>
      <c r="D2382" s="49">
        <v>6</v>
      </c>
      <c r="E2382" s="45" t="s">
        <v>3123</v>
      </c>
      <c r="F2382" s="24" t="s">
        <v>4058</v>
      </c>
      <c r="G2382" s="45" t="s">
        <v>71</v>
      </c>
      <c r="H2382" s="45" t="s">
        <v>72</v>
      </c>
      <c r="I2382" s="52" t="s">
        <v>10</v>
      </c>
    </row>
    <row r="2383" spans="1:9" x14ac:dyDescent="0.35">
      <c r="A2383" s="33" t="s">
        <v>3638</v>
      </c>
      <c r="B2383" s="36">
        <v>2009</v>
      </c>
      <c r="C2383" s="30" t="s">
        <v>2198</v>
      </c>
      <c r="D2383" s="36">
        <v>30</v>
      </c>
      <c r="E2383" s="42" t="s">
        <v>3122</v>
      </c>
      <c r="F2383" s="30" t="s">
        <v>4058</v>
      </c>
      <c r="G2383" s="42" t="s">
        <v>71</v>
      </c>
      <c r="H2383" s="42" t="s">
        <v>72</v>
      </c>
      <c r="I2383" s="53" t="s">
        <v>10</v>
      </c>
    </row>
    <row r="2384" spans="1:9" x14ac:dyDescent="0.35">
      <c r="A2384" s="46" t="s">
        <v>3637</v>
      </c>
      <c r="B2384" s="47">
        <v>2021</v>
      </c>
      <c r="C2384" s="48" t="s">
        <v>2198</v>
      </c>
      <c r="D2384" s="49">
        <v>20</v>
      </c>
      <c r="E2384" s="44" t="s">
        <v>3869</v>
      </c>
      <c r="F2384" s="24" t="s">
        <v>4058</v>
      </c>
      <c r="G2384" s="45" t="s">
        <v>71</v>
      </c>
      <c r="H2384" s="45" t="s">
        <v>72</v>
      </c>
      <c r="I2384" s="50" t="s">
        <v>10</v>
      </c>
    </row>
    <row r="2385" spans="1:9" x14ac:dyDescent="0.35">
      <c r="A2385" s="33" t="s">
        <v>3637</v>
      </c>
      <c r="B2385" s="36">
        <v>2019</v>
      </c>
      <c r="C2385" s="30" t="s">
        <v>2198</v>
      </c>
      <c r="D2385" s="36">
        <v>26</v>
      </c>
      <c r="E2385" s="37" t="s">
        <v>3116</v>
      </c>
      <c r="F2385" s="30" t="s">
        <v>4058</v>
      </c>
      <c r="G2385" s="37" t="s">
        <v>71</v>
      </c>
      <c r="H2385" s="37" t="s">
        <v>72</v>
      </c>
      <c r="I2385" s="53" t="s">
        <v>10</v>
      </c>
    </row>
    <row r="2386" spans="1:9" x14ac:dyDescent="0.35">
      <c r="A2386" s="34" t="s">
        <v>3637</v>
      </c>
      <c r="B2386" s="49">
        <v>2016</v>
      </c>
      <c r="C2386" s="24" t="s">
        <v>2197</v>
      </c>
      <c r="D2386" s="49">
        <v>15</v>
      </c>
      <c r="E2386" s="23" t="s">
        <v>3119</v>
      </c>
      <c r="F2386" s="24" t="s">
        <v>4058</v>
      </c>
      <c r="G2386" s="23" t="s">
        <v>71</v>
      </c>
      <c r="H2386" s="23" t="s">
        <v>72</v>
      </c>
      <c r="I2386" s="52" t="s">
        <v>10</v>
      </c>
    </row>
    <row r="2387" spans="1:9" x14ac:dyDescent="0.35">
      <c r="A2387" s="33" t="s">
        <v>3637</v>
      </c>
      <c r="B2387" s="36">
        <v>2015</v>
      </c>
      <c r="C2387" s="30" t="s">
        <v>2197</v>
      </c>
      <c r="D2387" s="36">
        <v>10</v>
      </c>
      <c r="E2387" s="42" t="s">
        <v>3128</v>
      </c>
      <c r="F2387" s="30" t="s">
        <v>4058</v>
      </c>
      <c r="G2387" s="42" t="s">
        <v>71</v>
      </c>
      <c r="H2387" s="42" t="s">
        <v>72</v>
      </c>
      <c r="I2387" s="53" t="s">
        <v>10</v>
      </c>
    </row>
    <row r="2388" spans="1:9" x14ac:dyDescent="0.35">
      <c r="A2388" s="34" t="s">
        <v>3640</v>
      </c>
      <c r="B2388" s="49">
        <v>2018</v>
      </c>
      <c r="C2388" s="24" t="s">
        <v>2198</v>
      </c>
      <c r="D2388" s="49">
        <v>29</v>
      </c>
      <c r="E2388" s="45" t="s">
        <v>804</v>
      </c>
      <c r="F2388" s="24" t="s">
        <v>4058</v>
      </c>
      <c r="G2388" s="45" t="s">
        <v>798</v>
      </c>
      <c r="H2388" s="45" t="s">
        <v>622</v>
      </c>
      <c r="I2388" s="52" t="s">
        <v>10</v>
      </c>
    </row>
    <row r="2389" spans="1:9" x14ac:dyDescent="0.35">
      <c r="A2389" s="33" t="s">
        <v>3640</v>
      </c>
      <c r="B2389" s="36">
        <v>2018</v>
      </c>
      <c r="C2389" s="30" t="s">
        <v>2198</v>
      </c>
      <c r="D2389" s="36">
        <v>24</v>
      </c>
      <c r="E2389" s="42" t="s">
        <v>797</v>
      </c>
      <c r="F2389" s="30" t="s">
        <v>4059</v>
      </c>
      <c r="G2389" s="42" t="s">
        <v>798</v>
      </c>
      <c r="H2389" s="42" t="s">
        <v>622</v>
      </c>
      <c r="I2389" s="53" t="s">
        <v>10</v>
      </c>
    </row>
    <row r="2390" spans="1:9" x14ac:dyDescent="0.35">
      <c r="A2390" s="34" t="s">
        <v>3634</v>
      </c>
      <c r="B2390" s="49">
        <v>2008</v>
      </c>
      <c r="C2390" s="24" t="s">
        <v>2198</v>
      </c>
      <c r="D2390" s="49">
        <v>16</v>
      </c>
      <c r="E2390" s="45" t="s">
        <v>1889</v>
      </c>
      <c r="F2390" s="24" t="s">
        <v>4058</v>
      </c>
      <c r="G2390" s="45" t="s">
        <v>1890</v>
      </c>
      <c r="H2390" s="45" t="s">
        <v>46</v>
      </c>
      <c r="I2390" s="52" t="s">
        <v>10</v>
      </c>
    </row>
    <row r="2391" spans="1:9" x14ac:dyDescent="0.35">
      <c r="A2391" s="33" t="s">
        <v>3634</v>
      </c>
      <c r="B2391" s="36">
        <v>2008</v>
      </c>
      <c r="C2391" s="30" t="s">
        <v>2197</v>
      </c>
      <c r="D2391" s="36">
        <v>9</v>
      </c>
      <c r="E2391" s="42" t="s">
        <v>1881</v>
      </c>
      <c r="F2391" s="30" t="s">
        <v>4058</v>
      </c>
      <c r="G2391" s="42" t="s">
        <v>1882</v>
      </c>
      <c r="H2391" s="42" t="s">
        <v>622</v>
      </c>
      <c r="I2391" s="53" t="s">
        <v>10</v>
      </c>
    </row>
    <row r="2392" spans="1:9" x14ac:dyDescent="0.35">
      <c r="A2392" s="34" t="s">
        <v>3639</v>
      </c>
      <c r="B2392" s="49">
        <v>2008</v>
      </c>
      <c r="C2392" s="24" t="s">
        <v>2198</v>
      </c>
      <c r="D2392" s="49">
        <v>18</v>
      </c>
      <c r="E2392" s="45" t="s">
        <v>1986</v>
      </c>
      <c r="F2392" s="24" t="s">
        <v>4059</v>
      </c>
      <c r="G2392" s="45" t="s">
        <v>1882</v>
      </c>
      <c r="H2392" s="45" t="s">
        <v>622</v>
      </c>
      <c r="I2392" s="52" t="s">
        <v>10</v>
      </c>
    </row>
    <row r="2393" spans="1:9" x14ac:dyDescent="0.35">
      <c r="A2393" s="33" t="s">
        <v>3634</v>
      </c>
      <c r="B2393" s="36">
        <v>2016</v>
      </c>
      <c r="C2393" s="30" t="s">
        <v>2198</v>
      </c>
      <c r="D2393" s="36">
        <v>22</v>
      </c>
      <c r="E2393" s="37" t="s">
        <v>3129</v>
      </c>
      <c r="F2393" s="30" t="s">
        <v>4058</v>
      </c>
      <c r="G2393" s="37" t="s">
        <v>487</v>
      </c>
      <c r="H2393" s="37" t="s">
        <v>81</v>
      </c>
      <c r="I2393" s="53" t="s">
        <v>10</v>
      </c>
    </row>
    <row r="2394" spans="1:9" x14ac:dyDescent="0.35">
      <c r="A2394" s="34" t="s">
        <v>3634</v>
      </c>
      <c r="B2394" s="49">
        <v>2015</v>
      </c>
      <c r="C2394" s="24" t="s">
        <v>2198</v>
      </c>
      <c r="D2394" s="49">
        <v>21</v>
      </c>
      <c r="E2394" s="45" t="s">
        <v>3137</v>
      </c>
      <c r="F2394" s="24" t="s">
        <v>4059</v>
      </c>
      <c r="G2394" s="45" t="s">
        <v>487</v>
      </c>
      <c r="H2394" s="45" t="s">
        <v>81</v>
      </c>
      <c r="I2394" s="52" t="s">
        <v>10</v>
      </c>
    </row>
    <row r="2395" spans="1:9" x14ac:dyDescent="0.35">
      <c r="A2395" s="33" t="s">
        <v>3634</v>
      </c>
      <c r="B2395" s="36">
        <v>2015</v>
      </c>
      <c r="C2395" s="30" t="s">
        <v>2196</v>
      </c>
      <c r="D2395" s="36">
        <v>2</v>
      </c>
      <c r="E2395" s="42" t="s">
        <v>3136</v>
      </c>
      <c r="F2395" s="30" t="s">
        <v>4058</v>
      </c>
      <c r="G2395" s="42" t="s">
        <v>487</v>
      </c>
      <c r="H2395" s="42" t="s">
        <v>81</v>
      </c>
      <c r="I2395" s="53" t="s">
        <v>10</v>
      </c>
    </row>
    <row r="2396" spans="1:9" x14ac:dyDescent="0.35">
      <c r="A2396" s="34" t="s">
        <v>3634</v>
      </c>
      <c r="B2396" s="49">
        <v>2013</v>
      </c>
      <c r="C2396" s="24" t="s">
        <v>2198</v>
      </c>
      <c r="D2396" s="49">
        <v>17</v>
      </c>
      <c r="E2396" s="32" t="s">
        <v>1381</v>
      </c>
      <c r="F2396" s="24" t="s">
        <v>4059</v>
      </c>
      <c r="G2396" s="32" t="s">
        <v>487</v>
      </c>
      <c r="H2396" s="32" t="s">
        <v>81</v>
      </c>
      <c r="I2396" s="52" t="s">
        <v>10</v>
      </c>
    </row>
    <row r="2397" spans="1:9" x14ac:dyDescent="0.35">
      <c r="A2397" s="33" t="s">
        <v>3634</v>
      </c>
      <c r="B2397" s="36">
        <v>2010</v>
      </c>
      <c r="C2397" s="30" t="s">
        <v>2198</v>
      </c>
      <c r="D2397" s="36">
        <v>23</v>
      </c>
      <c r="E2397" s="42" t="s">
        <v>3138</v>
      </c>
      <c r="F2397" s="30" t="s">
        <v>4058</v>
      </c>
      <c r="G2397" s="42" t="s">
        <v>487</v>
      </c>
      <c r="H2397" s="42" t="s">
        <v>81</v>
      </c>
      <c r="I2397" s="53" t="s">
        <v>10</v>
      </c>
    </row>
    <row r="2398" spans="1:9" x14ac:dyDescent="0.35">
      <c r="A2398" s="46" t="s">
        <v>3635</v>
      </c>
      <c r="B2398" s="47">
        <v>2021</v>
      </c>
      <c r="C2398" s="48" t="s">
        <v>2198</v>
      </c>
      <c r="D2398" s="49">
        <v>22</v>
      </c>
      <c r="E2398" s="44" t="s">
        <v>3818</v>
      </c>
      <c r="F2398" s="24" t="s">
        <v>4058</v>
      </c>
      <c r="G2398" s="45" t="s">
        <v>487</v>
      </c>
      <c r="H2398" s="45" t="s">
        <v>81</v>
      </c>
      <c r="I2398" s="50" t="s">
        <v>10</v>
      </c>
    </row>
    <row r="2399" spans="1:9" x14ac:dyDescent="0.35">
      <c r="A2399" s="33" t="s">
        <v>3635</v>
      </c>
      <c r="B2399" s="36">
        <v>2020</v>
      </c>
      <c r="C2399" s="30" t="s">
        <v>2198</v>
      </c>
      <c r="D2399" s="36">
        <v>30</v>
      </c>
      <c r="E2399" s="41" t="s">
        <v>152</v>
      </c>
      <c r="F2399" s="30" t="s">
        <v>4059</v>
      </c>
      <c r="G2399" s="41" t="s">
        <v>487</v>
      </c>
      <c r="H2399" s="41" t="s">
        <v>81</v>
      </c>
      <c r="I2399" s="53" t="s">
        <v>10</v>
      </c>
    </row>
    <row r="2400" spans="1:9" x14ac:dyDescent="0.35">
      <c r="A2400" s="34" t="s">
        <v>3635</v>
      </c>
      <c r="B2400" s="49">
        <v>2018</v>
      </c>
      <c r="C2400" s="24" t="s">
        <v>2197</v>
      </c>
      <c r="D2400" s="49">
        <v>6</v>
      </c>
      <c r="E2400" s="45" t="s">
        <v>623</v>
      </c>
      <c r="F2400" s="24" t="s">
        <v>4059</v>
      </c>
      <c r="G2400" s="45" t="s">
        <v>487</v>
      </c>
      <c r="H2400" s="45" t="s">
        <v>81</v>
      </c>
      <c r="I2400" s="52" t="s">
        <v>10</v>
      </c>
    </row>
    <row r="2401" spans="1:9" x14ac:dyDescent="0.35">
      <c r="A2401" s="33" t="s">
        <v>3635</v>
      </c>
      <c r="B2401" s="36">
        <v>2017</v>
      </c>
      <c r="C2401" s="30" t="s">
        <v>2198</v>
      </c>
      <c r="D2401" s="36">
        <v>20</v>
      </c>
      <c r="E2401" s="42" t="s">
        <v>623</v>
      </c>
      <c r="F2401" s="30" t="s">
        <v>4059</v>
      </c>
      <c r="G2401" s="37" t="s">
        <v>487</v>
      </c>
      <c r="H2401" s="37" t="s">
        <v>81</v>
      </c>
      <c r="I2401" s="53" t="s">
        <v>10</v>
      </c>
    </row>
    <row r="2402" spans="1:9" x14ac:dyDescent="0.35">
      <c r="A2402" s="34" t="s">
        <v>3635</v>
      </c>
      <c r="B2402" s="49">
        <v>2009</v>
      </c>
      <c r="C2402" s="24" t="s">
        <v>2198</v>
      </c>
      <c r="D2402" s="49">
        <v>26</v>
      </c>
      <c r="E2402" s="45" t="s">
        <v>4064</v>
      </c>
      <c r="F2402" s="24" t="s">
        <v>4059</v>
      </c>
      <c r="G2402" s="45" t="s">
        <v>487</v>
      </c>
      <c r="H2402" s="45" t="s">
        <v>81</v>
      </c>
      <c r="I2402" s="52" t="s">
        <v>10</v>
      </c>
    </row>
    <row r="2403" spans="1:9" x14ac:dyDescent="0.35">
      <c r="A2403" s="33" t="s">
        <v>3635</v>
      </c>
      <c r="B2403" s="36">
        <v>2009</v>
      </c>
      <c r="C2403" s="30" t="s">
        <v>2197</v>
      </c>
      <c r="D2403" s="36">
        <v>8</v>
      </c>
      <c r="E2403" s="42" t="s">
        <v>1797</v>
      </c>
      <c r="F2403" s="30" t="s">
        <v>4059</v>
      </c>
      <c r="G2403" s="42" t="s">
        <v>487</v>
      </c>
      <c r="H2403" s="42" t="s">
        <v>81</v>
      </c>
      <c r="I2403" s="53" t="s">
        <v>10</v>
      </c>
    </row>
    <row r="2404" spans="1:9" x14ac:dyDescent="0.35">
      <c r="A2404" s="34" t="s">
        <v>3636</v>
      </c>
      <c r="B2404" s="49">
        <v>2020</v>
      </c>
      <c r="C2404" s="24" t="s">
        <v>2196</v>
      </c>
      <c r="D2404" s="49">
        <v>1</v>
      </c>
      <c r="E2404" s="44" t="s">
        <v>332</v>
      </c>
      <c r="F2404" s="24" t="s">
        <v>4058</v>
      </c>
      <c r="G2404" s="44" t="s">
        <v>487</v>
      </c>
      <c r="H2404" s="44" t="s">
        <v>81</v>
      </c>
      <c r="I2404" s="52" t="s">
        <v>10</v>
      </c>
    </row>
    <row r="2405" spans="1:9" x14ac:dyDescent="0.35">
      <c r="A2405" s="33" t="s">
        <v>3636</v>
      </c>
      <c r="B2405" s="36">
        <v>2018</v>
      </c>
      <c r="C2405" s="30" t="s">
        <v>2198</v>
      </c>
      <c r="D2405" s="36">
        <v>24</v>
      </c>
      <c r="E2405" s="42" t="s">
        <v>572</v>
      </c>
      <c r="F2405" s="30" t="s">
        <v>4058</v>
      </c>
      <c r="G2405" s="42" t="s">
        <v>487</v>
      </c>
      <c r="H2405" s="42" t="s">
        <v>81</v>
      </c>
      <c r="I2405" s="53" t="s">
        <v>10</v>
      </c>
    </row>
    <row r="2406" spans="1:9" x14ac:dyDescent="0.35">
      <c r="A2406" s="34" t="s">
        <v>3636</v>
      </c>
      <c r="B2406" s="49">
        <v>2018</v>
      </c>
      <c r="C2406" s="24" t="s">
        <v>2197</v>
      </c>
      <c r="D2406" s="49">
        <v>14</v>
      </c>
      <c r="E2406" s="45" t="s">
        <v>558</v>
      </c>
      <c r="F2406" s="24" t="s">
        <v>4058</v>
      </c>
      <c r="G2406" s="45" t="s">
        <v>487</v>
      </c>
      <c r="H2406" s="45" t="s">
        <v>81</v>
      </c>
      <c r="I2406" s="52" t="s">
        <v>10</v>
      </c>
    </row>
    <row r="2407" spans="1:9" x14ac:dyDescent="0.35">
      <c r="A2407" s="33" t="s">
        <v>3636</v>
      </c>
      <c r="B2407" s="36">
        <v>2015</v>
      </c>
      <c r="C2407" s="30" t="s">
        <v>2196</v>
      </c>
      <c r="D2407" s="36">
        <v>5</v>
      </c>
      <c r="E2407" s="42" t="s">
        <v>1108</v>
      </c>
      <c r="F2407" s="30" t="s">
        <v>4058</v>
      </c>
      <c r="G2407" s="42" t="s">
        <v>487</v>
      </c>
      <c r="H2407" s="42" t="s">
        <v>81</v>
      </c>
      <c r="I2407" s="53" t="s">
        <v>10</v>
      </c>
    </row>
    <row r="2408" spans="1:9" x14ac:dyDescent="0.35">
      <c r="A2408" s="34" t="s">
        <v>3636</v>
      </c>
      <c r="B2408" s="49">
        <v>2014</v>
      </c>
      <c r="C2408" s="24" t="s">
        <v>2197</v>
      </c>
      <c r="D2408" s="49">
        <v>8</v>
      </c>
      <c r="E2408" s="45" t="s">
        <v>1108</v>
      </c>
      <c r="F2408" s="24" t="s">
        <v>4058</v>
      </c>
      <c r="G2408" s="32" t="s">
        <v>487</v>
      </c>
      <c r="H2408" s="32" t="s">
        <v>81</v>
      </c>
      <c r="I2408" s="52" t="s">
        <v>10</v>
      </c>
    </row>
    <row r="2409" spans="1:9" x14ac:dyDescent="0.35">
      <c r="A2409" s="33" t="s">
        <v>3636</v>
      </c>
      <c r="B2409" s="36">
        <v>2014</v>
      </c>
      <c r="C2409" s="30" t="s">
        <v>2197</v>
      </c>
      <c r="D2409" s="36">
        <v>14</v>
      </c>
      <c r="E2409" s="29" t="s">
        <v>1109</v>
      </c>
      <c r="F2409" s="30" t="s">
        <v>4058</v>
      </c>
      <c r="G2409" s="29" t="s">
        <v>487</v>
      </c>
      <c r="H2409" s="29" t="s">
        <v>81</v>
      </c>
      <c r="I2409" s="53" t="s">
        <v>10</v>
      </c>
    </row>
    <row r="2410" spans="1:9" x14ac:dyDescent="0.35">
      <c r="A2410" s="34" t="s">
        <v>3641</v>
      </c>
      <c r="B2410" s="49">
        <v>2013</v>
      </c>
      <c r="C2410" s="24" t="s">
        <v>2198</v>
      </c>
      <c r="D2410" s="49">
        <v>17</v>
      </c>
      <c r="E2410" s="32" t="s">
        <v>1382</v>
      </c>
      <c r="F2410" s="24" t="s">
        <v>4059</v>
      </c>
      <c r="G2410" s="32" t="s">
        <v>487</v>
      </c>
      <c r="H2410" s="32" t="s">
        <v>81</v>
      </c>
      <c r="I2410" s="52" t="s">
        <v>10</v>
      </c>
    </row>
    <row r="2411" spans="1:9" x14ac:dyDescent="0.35">
      <c r="A2411" s="33" t="s">
        <v>3641</v>
      </c>
      <c r="B2411" s="36">
        <v>2012</v>
      </c>
      <c r="C2411" s="30" t="s">
        <v>2198</v>
      </c>
      <c r="D2411" s="36">
        <v>22</v>
      </c>
      <c r="E2411" s="37" t="s">
        <v>3134</v>
      </c>
      <c r="F2411" s="30" t="s">
        <v>4059</v>
      </c>
      <c r="G2411" s="37" t="s">
        <v>487</v>
      </c>
      <c r="H2411" s="37" t="s">
        <v>81</v>
      </c>
      <c r="I2411" s="53" t="s">
        <v>10</v>
      </c>
    </row>
    <row r="2412" spans="1:9" x14ac:dyDescent="0.35">
      <c r="A2412" s="34" t="s">
        <v>3641</v>
      </c>
      <c r="B2412" s="49">
        <v>2012</v>
      </c>
      <c r="C2412" s="24" t="s">
        <v>2196</v>
      </c>
      <c r="D2412" s="49">
        <v>2</v>
      </c>
      <c r="E2412" s="23" t="s">
        <v>3133</v>
      </c>
      <c r="F2412" s="24" t="s">
        <v>4059</v>
      </c>
      <c r="G2412" s="23" t="s">
        <v>487</v>
      </c>
      <c r="H2412" s="23" t="s">
        <v>81</v>
      </c>
      <c r="I2412" s="52" t="s">
        <v>10</v>
      </c>
    </row>
    <row r="2413" spans="1:9" x14ac:dyDescent="0.35">
      <c r="A2413" s="33" t="s">
        <v>3641</v>
      </c>
      <c r="B2413" s="36">
        <v>2009</v>
      </c>
      <c r="C2413" s="30" t="s">
        <v>2196</v>
      </c>
      <c r="D2413" s="36">
        <v>4</v>
      </c>
      <c r="E2413" s="42" t="s">
        <v>1817</v>
      </c>
      <c r="F2413" s="30" t="s">
        <v>4059</v>
      </c>
      <c r="G2413" s="42" t="s">
        <v>487</v>
      </c>
      <c r="H2413" s="42" t="s">
        <v>81</v>
      </c>
      <c r="I2413" s="53" t="s">
        <v>10</v>
      </c>
    </row>
    <row r="2414" spans="1:9" x14ac:dyDescent="0.35">
      <c r="A2414" s="46" t="s">
        <v>3640</v>
      </c>
      <c r="B2414" s="47">
        <v>2021</v>
      </c>
      <c r="C2414" s="48" t="s">
        <v>2198</v>
      </c>
      <c r="D2414" s="49">
        <v>25</v>
      </c>
      <c r="E2414" s="44" t="s">
        <v>3904</v>
      </c>
      <c r="F2414" s="24" t="s">
        <v>4058</v>
      </c>
      <c r="G2414" s="45" t="s">
        <v>487</v>
      </c>
      <c r="H2414" s="45" t="s">
        <v>81</v>
      </c>
      <c r="I2414" s="50" t="s">
        <v>10</v>
      </c>
    </row>
    <row r="2415" spans="1:9" x14ac:dyDescent="0.35">
      <c r="A2415" s="33" t="s">
        <v>3640</v>
      </c>
      <c r="B2415" s="36">
        <v>2016</v>
      </c>
      <c r="C2415" s="30" t="s">
        <v>2198</v>
      </c>
      <c r="D2415" s="36">
        <v>27</v>
      </c>
      <c r="E2415" s="37" t="s">
        <v>3131</v>
      </c>
      <c r="F2415" s="30" t="s">
        <v>4058</v>
      </c>
      <c r="G2415" s="37" t="s">
        <v>487</v>
      </c>
      <c r="H2415" s="37" t="s">
        <v>81</v>
      </c>
      <c r="I2415" s="53" t="s">
        <v>10</v>
      </c>
    </row>
    <row r="2416" spans="1:9" x14ac:dyDescent="0.35">
      <c r="A2416" s="34" t="s">
        <v>3640</v>
      </c>
      <c r="B2416" s="49">
        <v>2014</v>
      </c>
      <c r="C2416" s="24" t="s">
        <v>2198</v>
      </c>
      <c r="D2416" s="49">
        <v>16</v>
      </c>
      <c r="E2416" s="32" t="s">
        <v>1111</v>
      </c>
      <c r="F2416" s="24" t="s">
        <v>4058</v>
      </c>
      <c r="G2416" s="32" t="s">
        <v>487</v>
      </c>
      <c r="H2416" s="32" t="s">
        <v>81</v>
      </c>
      <c r="I2416" s="52" t="s">
        <v>10</v>
      </c>
    </row>
    <row r="2417" spans="1:9" x14ac:dyDescent="0.35">
      <c r="A2417" s="33" t="s">
        <v>3640</v>
      </c>
      <c r="B2417" s="36">
        <v>2013</v>
      </c>
      <c r="C2417" s="30" t="s">
        <v>2196</v>
      </c>
      <c r="D2417" s="36">
        <v>4</v>
      </c>
      <c r="E2417" s="29" t="s">
        <v>1383</v>
      </c>
      <c r="F2417" s="30" t="s">
        <v>4058</v>
      </c>
      <c r="G2417" s="29" t="s">
        <v>487</v>
      </c>
      <c r="H2417" s="29" t="s">
        <v>81</v>
      </c>
      <c r="I2417" s="53" t="s">
        <v>10</v>
      </c>
    </row>
    <row r="2418" spans="1:9" x14ac:dyDescent="0.35">
      <c r="A2418" s="34" t="s">
        <v>3639</v>
      </c>
      <c r="B2418" s="49">
        <v>2018</v>
      </c>
      <c r="C2418" s="24" t="s">
        <v>2196</v>
      </c>
      <c r="D2418" s="49">
        <v>5</v>
      </c>
      <c r="E2418" s="45" t="s">
        <v>737</v>
      </c>
      <c r="F2418" s="24" t="s">
        <v>4059</v>
      </c>
      <c r="G2418" s="45" t="s">
        <v>487</v>
      </c>
      <c r="H2418" s="45" t="s">
        <v>81</v>
      </c>
      <c r="I2418" s="52" t="s">
        <v>10</v>
      </c>
    </row>
    <row r="2419" spans="1:9" x14ac:dyDescent="0.35">
      <c r="A2419" s="33" t="s">
        <v>3639</v>
      </c>
      <c r="B2419" s="36">
        <v>2016</v>
      </c>
      <c r="C2419" s="30" t="s">
        <v>2197</v>
      </c>
      <c r="D2419" s="36">
        <v>10</v>
      </c>
      <c r="E2419" s="37" t="s">
        <v>3130</v>
      </c>
      <c r="F2419" s="30" t="s">
        <v>4058</v>
      </c>
      <c r="G2419" s="37" t="s">
        <v>487</v>
      </c>
      <c r="H2419" s="37" t="s">
        <v>81</v>
      </c>
      <c r="I2419" s="53" t="s">
        <v>10</v>
      </c>
    </row>
    <row r="2420" spans="1:9" x14ac:dyDescent="0.35">
      <c r="A2420" s="34" t="s">
        <v>3642</v>
      </c>
      <c r="B2420" s="49">
        <v>2019</v>
      </c>
      <c r="C2420" s="24" t="s">
        <v>2197</v>
      </c>
      <c r="D2420" s="49">
        <v>10</v>
      </c>
      <c r="E2420" s="23" t="s">
        <v>486</v>
      </c>
      <c r="F2420" s="24" t="s">
        <v>4058</v>
      </c>
      <c r="G2420" s="23" t="s">
        <v>487</v>
      </c>
      <c r="H2420" s="23" t="s">
        <v>81</v>
      </c>
      <c r="I2420" s="52" t="s">
        <v>10</v>
      </c>
    </row>
    <row r="2421" spans="1:9" x14ac:dyDescent="0.35">
      <c r="A2421" s="33" t="s">
        <v>3642</v>
      </c>
      <c r="B2421" s="36">
        <v>2015</v>
      </c>
      <c r="C2421" s="30" t="s">
        <v>2197</v>
      </c>
      <c r="D2421" s="36">
        <v>14</v>
      </c>
      <c r="E2421" s="42" t="s">
        <v>3135</v>
      </c>
      <c r="F2421" s="30" t="s">
        <v>4058</v>
      </c>
      <c r="G2421" s="42" t="s">
        <v>487</v>
      </c>
      <c r="H2421" s="42" t="s">
        <v>81</v>
      </c>
      <c r="I2421" s="53" t="s">
        <v>10</v>
      </c>
    </row>
    <row r="2422" spans="1:9" x14ac:dyDescent="0.35">
      <c r="A2422" s="34" t="s">
        <v>3642</v>
      </c>
      <c r="B2422" s="49">
        <v>2014</v>
      </c>
      <c r="C2422" s="24" t="s">
        <v>2197</v>
      </c>
      <c r="D2422" s="49">
        <v>10</v>
      </c>
      <c r="E2422" s="32" t="s">
        <v>1110</v>
      </c>
      <c r="F2422" s="24" t="s">
        <v>4058</v>
      </c>
      <c r="G2422" s="32" t="s">
        <v>487</v>
      </c>
      <c r="H2422" s="32" t="s">
        <v>81</v>
      </c>
      <c r="I2422" s="52" t="s">
        <v>10</v>
      </c>
    </row>
    <row r="2423" spans="1:9" x14ac:dyDescent="0.35">
      <c r="A2423" s="33" t="s">
        <v>3642</v>
      </c>
      <c r="B2423" s="36">
        <v>2009</v>
      </c>
      <c r="C2423" s="30" t="s">
        <v>2196</v>
      </c>
      <c r="D2423" s="36">
        <v>5</v>
      </c>
      <c r="E2423" s="42" t="s">
        <v>1711</v>
      </c>
      <c r="F2423" s="30" t="s">
        <v>4058</v>
      </c>
      <c r="G2423" s="42" t="s">
        <v>487</v>
      </c>
      <c r="H2423" s="42" t="s">
        <v>81</v>
      </c>
      <c r="I2423" s="53" t="s">
        <v>10</v>
      </c>
    </row>
    <row r="2424" spans="1:9" x14ac:dyDescent="0.35">
      <c r="A2424" s="34" t="s">
        <v>3638</v>
      </c>
      <c r="B2424" s="49">
        <v>2018</v>
      </c>
      <c r="C2424" s="24" t="s">
        <v>2197</v>
      </c>
      <c r="D2424" s="49">
        <v>14</v>
      </c>
      <c r="E2424" s="23" t="s">
        <v>486</v>
      </c>
      <c r="F2424" s="24" t="s">
        <v>4058</v>
      </c>
      <c r="G2424" s="45" t="s">
        <v>487</v>
      </c>
      <c r="H2424" s="45" t="s">
        <v>81</v>
      </c>
      <c r="I2424" s="52" t="s">
        <v>10</v>
      </c>
    </row>
    <row r="2425" spans="1:9" x14ac:dyDescent="0.35">
      <c r="A2425" s="33" t="s">
        <v>3638</v>
      </c>
      <c r="B2425" s="36">
        <v>2014</v>
      </c>
      <c r="C2425" s="30" t="s">
        <v>2197</v>
      </c>
      <c r="D2425" s="36">
        <v>14</v>
      </c>
      <c r="E2425" s="29" t="s">
        <v>1105</v>
      </c>
      <c r="F2425" s="30" t="s">
        <v>4058</v>
      </c>
      <c r="G2425" s="29" t="s">
        <v>487</v>
      </c>
      <c r="H2425" s="29" t="s">
        <v>81</v>
      </c>
      <c r="I2425" s="53" t="s">
        <v>10</v>
      </c>
    </row>
    <row r="2426" spans="1:9" x14ac:dyDescent="0.35">
      <c r="A2426" s="34" t="s">
        <v>3638</v>
      </c>
      <c r="B2426" s="49">
        <v>2013</v>
      </c>
      <c r="C2426" s="24" t="s">
        <v>2198</v>
      </c>
      <c r="D2426" s="49">
        <v>24</v>
      </c>
      <c r="E2426" s="32" t="s">
        <v>1105</v>
      </c>
      <c r="F2426" s="24" t="s">
        <v>4058</v>
      </c>
      <c r="G2426" s="51" t="s">
        <v>487</v>
      </c>
      <c r="H2426" s="51" t="s">
        <v>81</v>
      </c>
      <c r="I2426" s="52" t="s">
        <v>10</v>
      </c>
    </row>
    <row r="2427" spans="1:9" x14ac:dyDescent="0.35">
      <c r="A2427" s="33" t="s">
        <v>3638</v>
      </c>
      <c r="B2427" s="36">
        <v>2012</v>
      </c>
      <c r="C2427" s="30" t="s">
        <v>2197</v>
      </c>
      <c r="D2427" s="36">
        <v>7</v>
      </c>
      <c r="E2427" s="37" t="s">
        <v>3132</v>
      </c>
      <c r="F2427" s="30" t="s">
        <v>4058</v>
      </c>
      <c r="G2427" s="37" t="s">
        <v>487</v>
      </c>
      <c r="H2427" s="37" t="s">
        <v>81</v>
      </c>
      <c r="I2427" s="53" t="s">
        <v>10</v>
      </c>
    </row>
    <row r="2428" spans="1:9" x14ac:dyDescent="0.35">
      <c r="A2428" s="34" t="s">
        <v>3638</v>
      </c>
      <c r="B2428" s="49">
        <v>2008</v>
      </c>
      <c r="C2428" s="24" t="s">
        <v>2198</v>
      </c>
      <c r="D2428" s="49">
        <v>26</v>
      </c>
      <c r="E2428" s="45" t="s">
        <v>2088</v>
      </c>
      <c r="F2428" s="24" t="s">
        <v>4058</v>
      </c>
      <c r="G2428" s="45" t="s">
        <v>487</v>
      </c>
      <c r="H2428" s="45" t="s">
        <v>81</v>
      </c>
      <c r="I2428" s="52" t="s">
        <v>10</v>
      </c>
    </row>
    <row r="2429" spans="1:9" x14ac:dyDescent="0.35">
      <c r="A2429" s="33" t="s">
        <v>3637</v>
      </c>
      <c r="B2429" s="36">
        <v>2015</v>
      </c>
      <c r="C2429" s="30" t="s">
        <v>2198</v>
      </c>
      <c r="D2429" s="36">
        <v>23</v>
      </c>
      <c r="E2429" s="42" t="s">
        <v>1107</v>
      </c>
      <c r="F2429" s="30" t="s">
        <v>4059</v>
      </c>
      <c r="G2429" s="42" t="s">
        <v>487</v>
      </c>
      <c r="H2429" s="42" t="s">
        <v>81</v>
      </c>
      <c r="I2429" s="53" t="s">
        <v>10</v>
      </c>
    </row>
    <row r="2430" spans="1:9" x14ac:dyDescent="0.35">
      <c r="A2430" s="34" t="s">
        <v>3637</v>
      </c>
      <c r="B2430" s="49">
        <v>2014</v>
      </c>
      <c r="C2430" s="24" t="s">
        <v>2198</v>
      </c>
      <c r="D2430" s="49">
        <v>24</v>
      </c>
      <c r="E2430" s="45" t="s">
        <v>1107</v>
      </c>
      <c r="F2430" s="24" t="s">
        <v>4059</v>
      </c>
      <c r="G2430" s="32" t="s">
        <v>487</v>
      </c>
      <c r="H2430" s="32" t="s">
        <v>81</v>
      </c>
      <c r="I2430" s="52" t="s">
        <v>10</v>
      </c>
    </row>
    <row r="2431" spans="1:9" x14ac:dyDescent="0.35">
      <c r="A2431" s="33" t="s">
        <v>3637</v>
      </c>
      <c r="B2431" s="36">
        <v>2014</v>
      </c>
      <c r="C2431" s="30" t="s">
        <v>2197</v>
      </c>
      <c r="D2431" s="36">
        <v>15</v>
      </c>
      <c r="E2431" s="29" t="s">
        <v>1106</v>
      </c>
      <c r="F2431" s="30" t="s">
        <v>4058</v>
      </c>
      <c r="G2431" s="29" t="s">
        <v>487</v>
      </c>
      <c r="H2431" s="29" t="s">
        <v>81</v>
      </c>
      <c r="I2431" s="53" t="s">
        <v>10</v>
      </c>
    </row>
    <row r="2432" spans="1:9" x14ac:dyDescent="0.35">
      <c r="A2432" s="34" t="s">
        <v>3637</v>
      </c>
      <c r="B2432" s="49">
        <v>2013</v>
      </c>
      <c r="C2432" s="24" t="s">
        <v>2198</v>
      </c>
      <c r="D2432" s="49">
        <v>28</v>
      </c>
      <c r="E2432" s="51" t="s">
        <v>1380</v>
      </c>
      <c r="F2432" s="24" t="s">
        <v>4059</v>
      </c>
      <c r="G2432" s="51" t="s">
        <v>487</v>
      </c>
      <c r="H2432" s="51" t="s">
        <v>81</v>
      </c>
      <c r="I2432" s="52" t="s">
        <v>10</v>
      </c>
    </row>
    <row r="2433" spans="1:9" x14ac:dyDescent="0.35">
      <c r="A2433" s="33" t="s">
        <v>3637</v>
      </c>
      <c r="B2433" s="36">
        <v>2013</v>
      </c>
      <c r="C2433" s="30" t="s">
        <v>2197</v>
      </c>
      <c r="D2433" s="36">
        <v>12</v>
      </c>
      <c r="E2433" s="29" t="s">
        <v>1106</v>
      </c>
      <c r="F2433" s="30" t="s">
        <v>4058</v>
      </c>
      <c r="G2433" s="35" t="s">
        <v>487</v>
      </c>
      <c r="H2433" s="35" t="s">
        <v>81</v>
      </c>
      <c r="I2433" s="53" t="s">
        <v>10</v>
      </c>
    </row>
    <row r="2434" spans="1:9" x14ac:dyDescent="0.35">
      <c r="A2434" s="34" t="s">
        <v>3637</v>
      </c>
      <c r="B2434" s="49">
        <v>2008</v>
      </c>
      <c r="C2434" s="24" t="s">
        <v>2197</v>
      </c>
      <c r="D2434" s="49">
        <v>14</v>
      </c>
      <c r="E2434" s="45" t="s">
        <v>1953</v>
      </c>
      <c r="F2434" s="24" t="s">
        <v>4058</v>
      </c>
      <c r="G2434" s="45" t="s">
        <v>487</v>
      </c>
      <c r="H2434" s="45" t="s">
        <v>81</v>
      </c>
      <c r="I2434" s="52" t="s">
        <v>10</v>
      </c>
    </row>
    <row r="2435" spans="1:9" x14ac:dyDescent="0.35">
      <c r="A2435" s="38" t="s">
        <v>3639</v>
      </c>
      <c r="B2435" s="39">
        <v>2021</v>
      </c>
      <c r="C2435" s="40" t="s">
        <v>2198</v>
      </c>
      <c r="D2435" s="36">
        <v>27</v>
      </c>
      <c r="E2435" s="41" t="s">
        <v>3963</v>
      </c>
      <c r="F2435" s="30" t="s">
        <v>4058</v>
      </c>
      <c r="G2435" s="42" t="s">
        <v>33</v>
      </c>
      <c r="H2435" s="42" t="s">
        <v>34</v>
      </c>
      <c r="I2435" s="43" t="s">
        <v>10</v>
      </c>
    </row>
    <row r="2436" spans="1:9" x14ac:dyDescent="0.35">
      <c r="A2436" s="34" t="s">
        <v>3639</v>
      </c>
      <c r="B2436" s="49">
        <v>2009</v>
      </c>
      <c r="C2436" s="24" t="s">
        <v>2197</v>
      </c>
      <c r="D2436" s="49">
        <v>12</v>
      </c>
      <c r="E2436" s="45" t="s">
        <v>1770</v>
      </c>
      <c r="F2436" s="24" t="s">
        <v>4059</v>
      </c>
      <c r="G2436" s="45" t="s">
        <v>33</v>
      </c>
      <c r="H2436" s="45" t="s">
        <v>34</v>
      </c>
      <c r="I2436" s="52" t="s">
        <v>10</v>
      </c>
    </row>
    <row r="2437" spans="1:9" x14ac:dyDescent="0.35">
      <c r="A2437" s="33" t="s">
        <v>3638</v>
      </c>
      <c r="B2437" s="36">
        <v>2020</v>
      </c>
      <c r="C2437" s="30" t="s">
        <v>2197</v>
      </c>
      <c r="D2437" s="36">
        <v>10</v>
      </c>
      <c r="E2437" s="41" t="s">
        <v>32</v>
      </c>
      <c r="F2437" s="30" t="s">
        <v>4058</v>
      </c>
      <c r="G2437" s="41" t="s">
        <v>33</v>
      </c>
      <c r="H2437" s="41" t="s">
        <v>34</v>
      </c>
      <c r="I2437" s="53" t="s">
        <v>10</v>
      </c>
    </row>
    <row r="2438" spans="1:9" x14ac:dyDescent="0.35">
      <c r="A2438" s="34" t="s">
        <v>3638</v>
      </c>
      <c r="B2438" s="49">
        <v>2019</v>
      </c>
      <c r="C2438" s="24" t="s">
        <v>2197</v>
      </c>
      <c r="D2438" s="49">
        <v>15</v>
      </c>
      <c r="E2438" s="44" t="s">
        <v>32</v>
      </c>
      <c r="F2438" s="24" t="s">
        <v>4058</v>
      </c>
      <c r="G2438" s="23" t="s">
        <v>33</v>
      </c>
      <c r="H2438" s="23" t="s">
        <v>34</v>
      </c>
      <c r="I2438" s="52" t="s">
        <v>10</v>
      </c>
    </row>
    <row r="2439" spans="1:9" x14ac:dyDescent="0.35">
      <c r="A2439" s="33" t="s">
        <v>3638</v>
      </c>
      <c r="B2439" s="36">
        <v>2010</v>
      </c>
      <c r="C2439" s="30" t="s">
        <v>2198</v>
      </c>
      <c r="D2439" s="36">
        <v>21</v>
      </c>
      <c r="E2439" s="42" t="s">
        <v>3139</v>
      </c>
      <c r="F2439" s="30" t="s">
        <v>4059</v>
      </c>
      <c r="G2439" s="42" t="s">
        <v>33</v>
      </c>
      <c r="H2439" s="42" t="s">
        <v>34</v>
      </c>
      <c r="I2439" s="53" t="s">
        <v>10</v>
      </c>
    </row>
    <row r="2440" spans="1:9" x14ac:dyDescent="0.35">
      <c r="A2440" s="34" t="s">
        <v>3638</v>
      </c>
      <c r="B2440" s="49">
        <v>2009</v>
      </c>
      <c r="C2440" s="24" t="s">
        <v>2197</v>
      </c>
      <c r="D2440" s="49">
        <v>12</v>
      </c>
      <c r="E2440" s="45" t="s">
        <v>2068</v>
      </c>
      <c r="F2440" s="24" t="s">
        <v>4058</v>
      </c>
      <c r="G2440" s="45" t="s">
        <v>33</v>
      </c>
      <c r="H2440" s="45" t="s">
        <v>34</v>
      </c>
      <c r="I2440" s="52" t="s">
        <v>10</v>
      </c>
    </row>
    <row r="2441" spans="1:9" x14ac:dyDescent="0.35">
      <c r="A2441" s="33" t="s">
        <v>3638</v>
      </c>
      <c r="B2441" s="36">
        <v>2008</v>
      </c>
      <c r="C2441" s="30" t="s">
        <v>2197</v>
      </c>
      <c r="D2441" s="36">
        <v>7</v>
      </c>
      <c r="E2441" s="42" t="s">
        <v>2068</v>
      </c>
      <c r="F2441" s="30" t="s">
        <v>4058</v>
      </c>
      <c r="G2441" s="42" t="s">
        <v>33</v>
      </c>
      <c r="H2441" s="42" t="s">
        <v>34</v>
      </c>
      <c r="I2441" s="53" t="s">
        <v>10</v>
      </c>
    </row>
    <row r="2442" spans="1:9" x14ac:dyDescent="0.35">
      <c r="A2442" s="46" t="s">
        <v>3637</v>
      </c>
      <c r="B2442" s="47">
        <v>2021</v>
      </c>
      <c r="C2442" s="48" t="s">
        <v>2197</v>
      </c>
      <c r="D2442" s="49">
        <v>9</v>
      </c>
      <c r="E2442" s="44" t="s">
        <v>3860</v>
      </c>
      <c r="F2442" s="24" t="s">
        <v>4058</v>
      </c>
      <c r="G2442" s="45" t="s">
        <v>33</v>
      </c>
      <c r="H2442" s="45" t="s">
        <v>34</v>
      </c>
      <c r="I2442" s="50" t="s">
        <v>10</v>
      </c>
    </row>
    <row r="2443" spans="1:9" x14ac:dyDescent="0.35">
      <c r="A2443" s="33" t="s">
        <v>3637</v>
      </c>
      <c r="B2443" s="36">
        <v>2020</v>
      </c>
      <c r="C2443" s="30" t="s">
        <v>2198</v>
      </c>
      <c r="D2443" s="36">
        <v>28</v>
      </c>
      <c r="E2443" s="41" t="s">
        <v>224</v>
      </c>
      <c r="F2443" s="30" t="s">
        <v>4058</v>
      </c>
      <c r="G2443" s="41" t="s">
        <v>33</v>
      </c>
      <c r="H2443" s="41" t="s">
        <v>34</v>
      </c>
      <c r="I2443" s="53" t="s">
        <v>10</v>
      </c>
    </row>
    <row r="2444" spans="1:9" x14ac:dyDescent="0.35">
      <c r="A2444" s="34" t="s">
        <v>3634</v>
      </c>
      <c r="B2444" s="49">
        <v>2017</v>
      </c>
      <c r="C2444" s="24" t="s">
        <v>2197</v>
      </c>
      <c r="D2444" s="49">
        <v>14</v>
      </c>
      <c r="E2444" s="23" t="s">
        <v>3140</v>
      </c>
      <c r="F2444" s="24" t="s">
        <v>4058</v>
      </c>
      <c r="G2444" s="23" t="s">
        <v>1578</v>
      </c>
      <c r="H2444" s="23" t="s">
        <v>34</v>
      </c>
      <c r="I2444" s="52" t="s">
        <v>10</v>
      </c>
    </row>
    <row r="2445" spans="1:9" x14ac:dyDescent="0.35">
      <c r="A2445" s="33" t="s">
        <v>3634</v>
      </c>
      <c r="B2445" s="36">
        <v>2013</v>
      </c>
      <c r="C2445" s="30" t="s">
        <v>2197</v>
      </c>
      <c r="D2445" s="36">
        <v>9</v>
      </c>
      <c r="E2445" s="37" t="s">
        <v>1429</v>
      </c>
      <c r="F2445" s="30" t="s">
        <v>4058</v>
      </c>
      <c r="G2445" s="37" t="s">
        <v>1151</v>
      </c>
      <c r="H2445" s="37" t="s">
        <v>1152</v>
      </c>
      <c r="I2445" s="53" t="s">
        <v>10</v>
      </c>
    </row>
    <row r="2446" spans="1:9" x14ac:dyDescent="0.35">
      <c r="A2446" s="34" t="s">
        <v>3634</v>
      </c>
      <c r="B2446" s="49">
        <v>2011</v>
      </c>
      <c r="C2446" s="24" t="s">
        <v>2197</v>
      </c>
      <c r="D2446" s="49">
        <v>13</v>
      </c>
      <c r="E2446" s="23" t="s">
        <v>3708</v>
      </c>
      <c r="F2446" s="24" t="s">
        <v>4058</v>
      </c>
      <c r="G2446" s="23" t="s">
        <v>1151</v>
      </c>
      <c r="H2446" s="23" t="s">
        <v>1152</v>
      </c>
      <c r="I2446" s="52" t="s">
        <v>10</v>
      </c>
    </row>
    <row r="2447" spans="1:9" x14ac:dyDescent="0.35">
      <c r="A2447" s="33" t="s">
        <v>3634</v>
      </c>
      <c r="B2447" s="36">
        <v>2010</v>
      </c>
      <c r="C2447" s="30" t="s">
        <v>2197</v>
      </c>
      <c r="D2447" s="36">
        <v>6</v>
      </c>
      <c r="E2447" s="37" t="s">
        <v>3173</v>
      </c>
      <c r="F2447" s="30" t="s">
        <v>4058</v>
      </c>
      <c r="G2447" s="37" t="s">
        <v>1151</v>
      </c>
      <c r="H2447" s="37" t="s">
        <v>1152</v>
      </c>
      <c r="I2447" s="53" t="s">
        <v>10</v>
      </c>
    </row>
    <row r="2448" spans="1:9" x14ac:dyDescent="0.35">
      <c r="A2448" s="34" t="s">
        <v>3635</v>
      </c>
      <c r="B2448" s="49">
        <v>2015</v>
      </c>
      <c r="C2448" s="24" t="s">
        <v>2198</v>
      </c>
      <c r="D2448" s="49">
        <v>30</v>
      </c>
      <c r="E2448" s="23" t="s">
        <v>1150</v>
      </c>
      <c r="F2448" s="24" t="s">
        <v>4058</v>
      </c>
      <c r="G2448" s="23" t="s">
        <v>1151</v>
      </c>
      <c r="H2448" s="23" t="s">
        <v>1152</v>
      </c>
      <c r="I2448" s="52" t="s">
        <v>10</v>
      </c>
    </row>
    <row r="2449" spans="1:9" x14ac:dyDescent="0.35">
      <c r="A2449" s="33" t="s">
        <v>3635</v>
      </c>
      <c r="B2449" s="36">
        <v>2015</v>
      </c>
      <c r="C2449" s="30" t="s">
        <v>2198</v>
      </c>
      <c r="D2449" s="36">
        <v>16</v>
      </c>
      <c r="E2449" s="29" t="s">
        <v>3144</v>
      </c>
      <c r="F2449" s="30" t="s">
        <v>4058</v>
      </c>
      <c r="G2449" s="29" t="s">
        <v>1151</v>
      </c>
      <c r="H2449" s="29" t="s">
        <v>1152</v>
      </c>
      <c r="I2449" s="53" t="s">
        <v>10</v>
      </c>
    </row>
    <row r="2450" spans="1:9" x14ac:dyDescent="0.35">
      <c r="A2450" s="34" t="s">
        <v>3635</v>
      </c>
      <c r="B2450" s="49">
        <v>2015</v>
      </c>
      <c r="C2450" s="24" t="s">
        <v>2197</v>
      </c>
      <c r="D2450" s="49">
        <v>15</v>
      </c>
      <c r="E2450" s="32" t="s">
        <v>3143</v>
      </c>
      <c r="F2450" s="24" t="s">
        <v>4058</v>
      </c>
      <c r="G2450" s="32" t="s">
        <v>1151</v>
      </c>
      <c r="H2450" s="32" t="s">
        <v>1152</v>
      </c>
      <c r="I2450" s="52" t="s">
        <v>10</v>
      </c>
    </row>
    <row r="2451" spans="1:9" x14ac:dyDescent="0.35">
      <c r="A2451" s="33" t="s">
        <v>3635</v>
      </c>
      <c r="B2451" s="36">
        <v>2014</v>
      </c>
      <c r="C2451" s="30" t="s">
        <v>2197</v>
      </c>
      <c r="D2451" s="36">
        <v>9</v>
      </c>
      <c r="E2451" s="37" t="s">
        <v>1150</v>
      </c>
      <c r="F2451" s="30" t="s">
        <v>4058</v>
      </c>
      <c r="G2451" s="29" t="s">
        <v>1151</v>
      </c>
      <c r="H2451" s="29" t="s">
        <v>1152</v>
      </c>
      <c r="I2451" s="53" t="s">
        <v>10</v>
      </c>
    </row>
    <row r="2452" spans="1:9" x14ac:dyDescent="0.35">
      <c r="A2452" s="34" t="s">
        <v>3635</v>
      </c>
      <c r="B2452" s="49">
        <v>2012</v>
      </c>
      <c r="C2452" s="24" t="s">
        <v>2196</v>
      </c>
      <c r="D2452" s="49">
        <v>2</v>
      </c>
      <c r="E2452" s="23" t="s">
        <v>3159</v>
      </c>
      <c r="F2452" s="24" t="s">
        <v>4058</v>
      </c>
      <c r="G2452" s="23" t="s">
        <v>1151</v>
      </c>
      <c r="H2452" s="23" t="s">
        <v>1152</v>
      </c>
      <c r="I2452" s="52" t="s">
        <v>10</v>
      </c>
    </row>
    <row r="2453" spans="1:9" x14ac:dyDescent="0.35">
      <c r="A2453" s="33" t="s">
        <v>3635</v>
      </c>
      <c r="B2453" s="36">
        <v>2012</v>
      </c>
      <c r="C2453" s="30" t="s">
        <v>2196</v>
      </c>
      <c r="D2453" s="36">
        <v>1</v>
      </c>
      <c r="E2453" s="37" t="s">
        <v>3151</v>
      </c>
      <c r="F2453" s="30" t="s">
        <v>4058</v>
      </c>
      <c r="G2453" s="37" t="s">
        <v>1151</v>
      </c>
      <c r="H2453" s="37" t="s">
        <v>1152</v>
      </c>
      <c r="I2453" s="53" t="s">
        <v>10</v>
      </c>
    </row>
    <row r="2454" spans="1:9" x14ac:dyDescent="0.35">
      <c r="A2454" s="34" t="s">
        <v>3635</v>
      </c>
      <c r="B2454" s="49">
        <v>2011</v>
      </c>
      <c r="C2454" s="24" t="s">
        <v>2198</v>
      </c>
      <c r="D2454" s="49">
        <v>22</v>
      </c>
      <c r="E2454" s="23" t="s">
        <v>3707</v>
      </c>
      <c r="F2454" s="24" t="s">
        <v>4058</v>
      </c>
      <c r="G2454" s="23" t="s">
        <v>1151</v>
      </c>
      <c r="H2454" s="23" t="s">
        <v>1152</v>
      </c>
      <c r="I2454" s="52" t="s">
        <v>10</v>
      </c>
    </row>
    <row r="2455" spans="1:9" x14ac:dyDescent="0.35">
      <c r="A2455" s="33" t="s">
        <v>3635</v>
      </c>
      <c r="B2455" s="36">
        <v>2011</v>
      </c>
      <c r="C2455" s="30" t="s">
        <v>2197</v>
      </c>
      <c r="D2455" s="36">
        <v>14</v>
      </c>
      <c r="E2455" s="37" t="s">
        <v>3166</v>
      </c>
      <c r="F2455" s="30" t="s">
        <v>4058</v>
      </c>
      <c r="G2455" s="37" t="s">
        <v>1151</v>
      </c>
      <c r="H2455" s="37" t="s">
        <v>1152</v>
      </c>
      <c r="I2455" s="53" t="s">
        <v>10</v>
      </c>
    </row>
    <row r="2456" spans="1:9" x14ac:dyDescent="0.35">
      <c r="A2456" s="34" t="s">
        <v>3635</v>
      </c>
      <c r="B2456" s="49">
        <v>2010</v>
      </c>
      <c r="C2456" s="24" t="s">
        <v>2198</v>
      </c>
      <c r="D2456" s="49">
        <v>26</v>
      </c>
      <c r="E2456" s="23" t="s">
        <v>3168</v>
      </c>
      <c r="F2456" s="24" t="s">
        <v>4058</v>
      </c>
      <c r="G2456" s="23" t="s">
        <v>1151</v>
      </c>
      <c r="H2456" s="23" t="s">
        <v>1152</v>
      </c>
      <c r="I2456" s="52" t="s">
        <v>10</v>
      </c>
    </row>
    <row r="2457" spans="1:9" x14ac:dyDescent="0.35">
      <c r="A2457" s="33" t="s">
        <v>3635</v>
      </c>
      <c r="B2457" s="36">
        <v>2010</v>
      </c>
      <c r="C2457" s="30" t="s">
        <v>2196</v>
      </c>
      <c r="D2457" s="36">
        <v>3</v>
      </c>
      <c r="E2457" s="37" t="s">
        <v>1808</v>
      </c>
      <c r="F2457" s="30" t="s">
        <v>4058</v>
      </c>
      <c r="G2457" s="37" t="s">
        <v>1151</v>
      </c>
      <c r="H2457" s="37" t="s">
        <v>1152</v>
      </c>
      <c r="I2457" s="53" t="s">
        <v>10</v>
      </c>
    </row>
    <row r="2458" spans="1:9" x14ac:dyDescent="0.35">
      <c r="A2458" s="34" t="s">
        <v>3635</v>
      </c>
      <c r="B2458" s="49">
        <v>2009</v>
      </c>
      <c r="C2458" s="24" t="s">
        <v>2198</v>
      </c>
      <c r="D2458" s="49">
        <v>20</v>
      </c>
      <c r="E2458" s="23" t="s">
        <v>1808</v>
      </c>
      <c r="F2458" s="24" t="s">
        <v>4058</v>
      </c>
      <c r="G2458" s="32" t="s">
        <v>1151</v>
      </c>
      <c r="H2458" s="32" t="s">
        <v>1152</v>
      </c>
      <c r="I2458" s="52" t="s">
        <v>10</v>
      </c>
    </row>
    <row r="2459" spans="1:9" x14ac:dyDescent="0.35">
      <c r="A2459" s="33" t="s">
        <v>3636</v>
      </c>
      <c r="B2459" s="36">
        <v>2013</v>
      </c>
      <c r="C2459" s="30" t="s">
        <v>2198</v>
      </c>
      <c r="D2459" s="36">
        <v>28</v>
      </c>
      <c r="E2459" s="37" t="s">
        <v>1426</v>
      </c>
      <c r="F2459" s="30" t="s">
        <v>4058</v>
      </c>
      <c r="G2459" s="37" t="s">
        <v>1151</v>
      </c>
      <c r="H2459" s="37" t="s">
        <v>1152</v>
      </c>
      <c r="I2459" s="53" t="s">
        <v>10</v>
      </c>
    </row>
    <row r="2460" spans="1:9" x14ac:dyDescent="0.35">
      <c r="A2460" s="34" t="s">
        <v>3636</v>
      </c>
      <c r="B2460" s="49">
        <v>2013</v>
      </c>
      <c r="C2460" s="24" t="s">
        <v>2198</v>
      </c>
      <c r="D2460" s="49">
        <v>23</v>
      </c>
      <c r="E2460" s="23" t="s">
        <v>1425</v>
      </c>
      <c r="F2460" s="24" t="s">
        <v>4058</v>
      </c>
      <c r="G2460" s="23" t="s">
        <v>1151</v>
      </c>
      <c r="H2460" s="23" t="s">
        <v>1152</v>
      </c>
      <c r="I2460" s="52" t="s">
        <v>10</v>
      </c>
    </row>
    <row r="2461" spans="1:9" x14ac:dyDescent="0.35">
      <c r="A2461" s="33" t="s">
        <v>3636</v>
      </c>
      <c r="B2461" s="36">
        <v>2012</v>
      </c>
      <c r="C2461" s="30" t="s">
        <v>2198</v>
      </c>
      <c r="D2461" s="36">
        <v>27</v>
      </c>
      <c r="E2461" s="37" t="s">
        <v>3156</v>
      </c>
      <c r="F2461" s="30" t="s">
        <v>4058</v>
      </c>
      <c r="G2461" s="37" t="s">
        <v>1151</v>
      </c>
      <c r="H2461" s="37" t="s">
        <v>1152</v>
      </c>
      <c r="I2461" s="53" t="s">
        <v>10</v>
      </c>
    </row>
    <row r="2462" spans="1:9" x14ac:dyDescent="0.35">
      <c r="A2462" s="34" t="s">
        <v>3636</v>
      </c>
      <c r="B2462" s="49">
        <v>2012</v>
      </c>
      <c r="C2462" s="24" t="s">
        <v>2197</v>
      </c>
      <c r="D2462" s="49">
        <v>10</v>
      </c>
      <c r="E2462" s="23" t="s">
        <v>3155</v>
      </c>
      <c r="F2462" s="24" t="s">
        <v>4058</v>
      </c>
      <c r="G2462" s="23" t="s">
        <v>1151</v>
      </c>
      <c r="H2462" s="23" t="s">
        <v>1152</v>
      </c>
      <c r="I2462" s="52" t="s">
        <v>10</v>
      </c>
    </row>
    <row r="2463" spans="1:9" x14ac:dyDescent="0.35">
      <c r="A2463" s="33" t="s">
        <v>3636</v>
      </c>
      <c r="B2463" s="36">
        <v>2011</v>
      </c>
      <c r="C2463" s="30" t="s">
        <v>2197</v>
      </c>
      <c r="D2463" s="36">
        <v>7</v>
      </c>
      <c r="E2463" s="29" t="s">
        <v>3141</v>
      </c>
      <c r="F2463" s="30" t="s">
        <v>4058</v>
      </c>
      <c r="G2463" s="29" t="s">
        <v>1151</v>
      </c>
      <c r="H2463" s="29" t="s">
        <v>1152</v>
      </c>
      <c r="I2463" s="53" t="s">
        <v>10</v>
      </c>
    </row>
    <row r="2464" spans="1:9" x14ac:dyDescent="0.35">
      <c r="A2464" s="34" t="s">
        <v>3636</v>
      </c>
      <c r="B2464" s="49">
        <v>2010</v>
      </c>
      <c r="C2464" s="24" t="s">
        <v>2197</v>
      </c>
      <c r="D2464" s="49">
        <v>12</v>
      </c>
      <c r="E2464" s="23" t="s">
        <v>3170</v>
      </c>
      <c r="F2464" s="24" t="s">
        <v>4058</v>
      </c>
      <c r="G2464" s="23" t="s">
        <v>1151</v>
      </c>
      <c r="H2464" s="23" t="s">
        <v>1152</v>
      </c>
      <c r="I2464" s="52" t="s">
        <v>10</v>
      </c>
    </row>
    <row r="2465" spans="1:9" x14ac:dyDescent="0.35">
      <c r="A2465" s="33" t="s">
        <v>3641</v>
      </c>
      <c r="B2465" s="36">
        <v>2013</v>
      </c>
      <c r="C2465" s="30" t="s">
        <v>2198</v>
      </c>
      <c r="D2465" s="36">
        <v>18</v>
      </c>
      <c r="E2465" s="37" t="s">
        <v>1430</v>
      </c>
      <c r="F2465" s="30" t="s">
        <v>4058</v>
      </c>
      <c r="G2465" s="37" t="s">
        <v>1151</v>
      </c>
      <c r="H2465" s="37" t="s">
        <v>1152</v>
      </c>
      <c r="I2465" s="53" t="s">
        <v>10</v>
      </c>
    </row>
    <row r="2466" spans="1:9" x14ac:dyDescent="0.35">
      <c r="A2466" s="34" t="s">
        <v>3641</v>
      </c>
      <c r="B2466" s="49">
        <v>2012</v>
      </c>
      <c r="C2466" s="24" t="s">
        <v>2197</v>
      </c>
      <c r="D2466" s="49">
        <v>13</v>
      </c>
      <c r="E2466" s="23" t="s">
        <v>3160</v>
      </c>
      <c r="F2466" s="24" t="s">
        <v>4058</v>
      </c>
      <c r="G2466" s="23" t="s">
        <v>1151</v>
      </c>
      <c r="H2466" s="23" t="s">
        <v>1152</v>
      </c>
      <c r="I2466" s="52" t="s">
        <v>10</v>
      </c>
    </row>
    <row r="2467" spans="1:9" x14ac:dyDescent="0.35">
      <c r="A2467" s="33" t="s">
        <v>3641</v>
      </c>
      <c r="B2467" s="36">
        <v>2011</v>
      </c>
      <c r="C2467" s="30" t="s">
        <v>2197</v>
      </c>
      <c r="D2467" s="36">
        <v>12</v>
      </c>
      <c r="E2467" s="37" t="s">
        <v>3160</v>
      </c>
      <c r="F2467" s="30" t="s">
        <v>4058</v>
      </c>
      <c r="G2467" s="29" t="s">
        <v>1151</v>
      </c>
      <c r="H2467" s="29" t="s">
        <v>1152</v>
      </c>
      <c r="I2467" s="53" t="s">
        <v>10</v>
      </c>
    </row>
    <row r="2468" spans="1:9" x14ac:dyDescent="0.35">
      <c r="A2468" s="34" t="s">
        <v>3639</v>
      </c>
      <c r="B2468" s="49">
        <v>2015</v>
      </c>
      <c r="C2468" s="24" t="s">
        <v>2197</v>
      </c>
      <c r="D2468" s="49">
        <v>15</v>
      </c>
      <c r="E2468" s="23" t="s">
        <v>1441</v>
      </c>
      <c r="F2468" s="24" t="s">
        <v>4058</v>
      </c>
      <c r="G2468" s="23" t="s">
        <v>1151</v>
      </c>
      <c r="H2468" s="23" t="s">
        <v>1152</v>
      </c>
      <c r="I2468" s="52" t="s">
        <v>10</v>
      </c>
    </row>
    <row r="2469" spans="1:9" x14ac:dyDescent="0.35">
      <c r="A2469" s="33" t="s">
        <v>3639</v>
      </c>
      <c r="B2469" s="36">
        <v>2014</v>
      </c>
      <c r="C2469" s="30" t="s">
        <v>2197</v>
      </c>
      <c r="D2469" s="36">
        <v>12</v>
      </c>
      <c r="E2469" s="37" t="s">
        <v>1432</v>
      </c>
      <c r="F2469" s="30" t="s">
        <v>4058</v>
      </c>
      <c r="G2469" s="29" t="s">
        <v>1151</v>
      </c>
      <c r="H2469" s="29" t="s">
        <v>1152</v>
      </c>
      <c r="I2469" s="53" t="s">
        <v>10</v>
      </c>
    </row>
    <row r="2470" spans="1:9" x14ac:dyDescent="0.35">
      <c r="A2470" s="34" t="s">
        <v>3639</v>
      </c>
      <c r="B2470" s="49">
        <v>2013</v>
      </c>
      <c r="C2470" s="24" t="s">
        <v>2198</v>
      </c>
      <c r="D2470" s="49">
        <v>21</v>
      </c>
      <c r="E2470" s="23" t="s">
        <v>1432</v>
      </c>
      <c r="F2470" s="24" t="s">
        <v>4058</v>
      </c>
      <c r="G2470" s="23" t="s">
        <v>1151</v>
      </c>
      <c r="H2470" s="23" t="s">
        <v>1152</v>
      </c>
      <c r="I2470" s="52" t="s">
        <v>10</v>
      </c>
    </row>
    <row r="2471" spans="1:9" x14ac:dyDescent="0.35">
      <c r="A2471" s="33" t="s">
        <v>3639</v>
      </c>
      <c r="B2471" s="36">
        <v>2013</v>
      </c>
      <c r="C2471" s="30" t="s">
        <v>2196</v>
      </c>
      <c r="D2471" s="36">
        <v>3</v>
      </c>
      <c r="E2471" s="37" t="s">
        <v>1431</v>
      </c>
      <c r="F2471" s="30" t="s">
        <v>4058</v>
      </c>
      <c r="G2471" s="37" t="s">
        <v>1151</v>
      </c>
      <c r="H2471" s="37" t="s">
        <v>1152</v>
      </c>
      <c r="I2471" s="53" t="s">
        <v>10</v>
      </c>
    </row>
    <row r="2472" spans="1:9" x14ac:dyDescent="0.35">
      <c r="A2472" s="34" t="s">
        <v>3639</v>
      </c>
      <c r="B2472" s="49">
        <v>2012</v>
      </c>
      <c r="C2472" s="24" t="s">
        <v>2196</v>
      </c>
      <c r="D2472" s="49">
        <v>2</v>
      </c>
      <c r="E2472" s="23" t="s">
        <v>3152</v>
      </c>
      <c r="F2472" s="24" t="s">
        <v>4058</v>
      </c>
      <c r="G2472" s="23" t="s">
        <v>1151</v>
      </c>
      <c r="H2472" s="23" t="s">
        <v>1152</v>
      </c>
      <c r="I2472" s="52" t="s">
        <v>10</v>
      </c>
    </row>
    <row r="2473" spans="1:9" x14ac:dyDescent="0.35">
      <c r="A2473" s="33" t="s">
        <v>3639</v>
      </c>
      <c r="B2473" s="36">
        <v>2012</v>
      </c>
      <c r="C2473" s="30" t="s">
        <v>2197</v>
      </c>
      <c r="D2473" s="36">
        <v>7</v>
      </c>
      <c r="E2473" s="37" t="s">
        <v>3161</v>
      </c>
      <c r="F2473" s="30" t="s">
        <v>4058</v>
      </c>
      <c r="G2473" s="37" t="s">
        <v>1151</v>
      </c>
      <c r="H2473" s="37" t="s">
        <v>1152</v>
      </c>
      <c r="I2473" s="53" t="s">
        <v>10</v>
      </c>
    </row>
    <row r="2474" spans="1:9" x14ac:dyDescent="0.35">
      <c r="A2474" s="34" t="s">
        <v>3639</v>
      </c>
      <c r="B2474" s="49">
        <v>2011</v>
      </c>
      <c r="C2474" s="24" t="s">
        <v>2198</v>
      </c>
      <c r="D2474" s="49">
        <v>26</v>
      </c>
      <c r="E2474" s="23" t="s">
        <v>3152</v>
      </c>
      <c r="F2474" s="24" t="s">
        <v>4058</v>
      </c>
      <c r="G2474" s="23" t="s">
        <v>1151</v>
      </c>
      <c r="H2474" s="23" t="s">
        <v>1152</v>
      </c>
      <c r="I2474" s="52" t="s">
        <v>10</v>
      </c>
    </row>
    <row r="2475" spans="1:9" x14ac:dyDescent="0.35">
      <c r="A2475" s="33" t="s">
        <v>3639</v>
      </c>
      <c r="B2475" s="36">
        <v>2011</v>
      </c>
      <c r="C2475" s="30" t="s">
        <v>2197</v>
      </c>
      <c r="D2475" s="36">
        <v>14</v>
      </c>
      <c r="E2475" s="29" t="s">
        <v>3146</v>
      </c>
      <c r="F2475" s="30" t="s">
        <v>4058</v>
      </c>
      <c r="G2475" s="29" t="s">
        <v>1151</v>
      </c>
      <c r="H2475" s="29" t="s">
        <v>1152</v>
      </c>
      <c r="I2475" s="53" t="s">
        <v>10</v>
      </c>
    </row>
    <row r="2476" spans="1:9" x14ac:dyDescent="0.35">
      <c r="A2476" s="34" t="s">
        <v>3642</v>
      </c>
      <c r="B2476" s="49">
        <v>2016</v>
      </c>
      <c r="C2476" s="24" t="s">
        <v>2198</v>
      </c>
      <c r="D2476" s="49">
        <v>30</v>
      </c>
      <c r="E2476" s="23" t="s">
        <v>3163</v>
      </c>
      <c r="F2476" s="24" t="s">
        <v>4058</v>
      </c>
      <c r="G2476" s="23" t="s">
        <v>1151</v>
      </c>
      <c r="H2476" s="23" t="s">
        <v>1152</v>
      </c>
      <c r="I2476" s="52" t="s">
        <v>10</v>
      </c>
    </row>
    <row r="2477" spans="1:9" x14ac:dyDescent="0.35">
      <c r="A2477" s="33" t="s">
        <v>3642</v>
      </c>
      <c r="B2477" s="36">
        <v>2016</v>
      </c>
      <c r="C2477" s="30" t="s">
        <v>2196</v>
      </c>
      <c r="D2477" s="36">
        <v>4</v>
      </c>
      <c r="E2477" s="37" t="s">
        <v>3162</v>
      </c>
      <c r="F2477" s="30" t="s">
        <v>4058</v>
      </c>
      <c r="G2477" s="37" t="s">
        <v>1151</v>
      </c>
      <c r="H2477" s="37" t="s">
        <v>1152</v>
      </c>
      <c r="I2477" s="53" t="s">
        <v>10</v>
      </c>
    </row>
    <row r="2478" spans="1:9" x14ac:dyDescent="0.35">
      <c r="A2478" s="34" t="s">
        <v>3642</v>
      </c>
      <c r="B2478" s="49">
        <v>2013</v>
      </c>
      <c r="C2478" s="24" t="s">
        <v>2198</v>
      </c>
      <c r="D2478" s="49">
        <v>21</v>
      </c>
      <c r="E2478" s="23" t="s">
        <v>1428</v>
      </c>
      <c r="F2478" s="24" t="s">
        <v>4058</v>
      </c>
      <c r="G2478" s="23" t="s">
        <v>1151</v>
      </c>
      <c r="H2478" s="23" t="s">
        <v>1152</v>
      </c>
      <c r="I2478" s="52" t="s">
        <v>10</v>
      </c>
    </row>
    <row r="2479" spans="1:9" x14ac:dyDescent="0.35">
      <c r="A2479" s="33" t="s">
        <v>3642</v>
      </c>
      <c r="B2479" s="36">
        <v>2013</v>
      </c>
      <c r="C2479" s="30" t="s">
        <v>2197</v>
      </c>
      <c r="D2479" s="36">
        <v>8</v>
      </c>
      <c r="E2479" s="37" t="s">
        <v>1427</v>
      </c>
      <c r="F2479" s="30" t="s">
        <v>4058</v>
      </c>
      <c r="G2479" s="37" t="s">
        <v>1151</v>
      </c>
      <c r="H2479" s="37" t="s">
        <v>1152</v>
      </c>
      <c r="I2479" s="53" t="s">
        <v>10</v>
      </c>
    </row>
    <row r="2480" spans="1:9" x14ac:dyDescent="0.35">
      <c r="A2480" s="34" t="s">
        <v>3642</v>
      </c>
      <c r="B2480" s="49">
        <v>2012</v>
      </c>
      <c r="C2480" s="24" t="s">
        <v>2198</v>
      </c>
      <c r="D2480" s="49">
        <v>26</v>
      </c>
      <c r="E2480" s="23" t="s">
        <v>3158</v>
      </c>
      <c r="F2480" s="24" t="s">
        <v>4058</v>
      </c>
      <c r="G2480" s="23" t="s">
        <v>1151</v>
      </c>
      <c r="H2480" s="23" t="s">
        <v>1152</v>
      </c>
      <c r="I2480" s="52" t="s">
        <v>10</v>
      </c>
    </row>
    <row r="2481" spans="1:9" x14ac:dyDescent="0.35">
      <c r="A2481" s="33" t="s">
        <v>3642</v>
      </c>
      <c r="B2481" s="36">
        <v>2012</v>
      </c>
      <c r="C2481" s="30" t="s">
        <v>2196</v>
      </c>
      <c r="D2481" s="36">
        <v>1</v>
      </c>
      <c r="E2481" s="37" t="s">
        <v>3157</v>
      </c>
      <c r="F2481" s="30" t="s">
        <v>4058</v>
      </c>
      <c r="G2481" s="37" t="s">
        <v>1151</v>
      </c>
      <c r="H2481" s="37" t="s">
        <v>1152</v>
      </c>
      <c r="I2481" s="53" t="s">
        <v>10</v>
      </c>
    </row>
    <row r="2482" spans="1:9" x14ac:dyDescent="0.35">
      <c r="A2482" s="34" t="s">
        <v>3642</v>
      </c>
      <c r="B2482" s="49">
        <v>2010</v>
      </c>
      <c r="C2482" s="24" t="s">
        <v>2198</v>
      </c>
      <c r="D2482" s="49">
        <v>17</v>
      </c>
      <c r="E2482" s="23" t="s">
        <v>3172</v>
      </c>
      <c r="F2482" s="24" t="s">
        <v>4058</v>
      </c>
      <c r="G2482" s="23" t="s">
        <v>1151</v>
      </c>
      <c r="H2482" s="23" t="s">
        <v>1152</v>
      </c>
      <c r="I2482" s="52" t="s">
        <v>10</v>
      </c>
    </row>
    <row r="2483" spans="1:9" x14ac:dyDescent="0.35">
      <c r="A2483" s="33" t="s">
        <v>3642</v>
      </c>
      <c r="B2483" s="36">
        <v>2010</v>
      </c>
      <c r="C2483" s="30" t="s">
        <v>2197</v>
      </c>
      <c r="D2483" s="36">
        <v>7</v>
      </c>
      <c r="E2483" s="37" t="s">
        <v>3171</v>
      </c>
      <c r="F2483" s="30" t="s">
        <v>4058</v>
      </c>
      <c r="G2483" s="37" t="s">
        <v>1151</v>
      </c>
      <c r="H2483" s="37" t="s">
        <v>1152</v>
      </c>
      <c r="I2483" s="53" t="s">
        <v>10</v>
      </c>
    </row>
    <row r="2484" spans="1:9" x14ac:dyDescent="0.35">
      <c r="A2484" s="34" t="s">
        <v>3638</v>
      </c>
      <c r="B2484" s="49">
        <v>2015</v>
      </c>
      <c r="C2484" s="24" t="s">
        <v>2197</v>
      </c>
      <c r="D2484" s="49">
        <v>9</v>
      </c>
      <c r="E2484" s="32" t="s">
        <v>3142</v>
      </c>
      <c r="F2484" s="24" t="s">
        <v>4058</v>
      </c>
      <c r="G2484" s="32" t="s">
        <v>1151</v>
      </c>
      <c r="H2484" s="32" t="s">
        <v>1152</v>
      </c>
      <c r="I2484" s="52" t="s">
        <v>10</v>
      </c>
    </row>
    <row r="2485" spans="1:9" x14ac:dyDescent="0.35">
      <c r="A2485" s="33" t="s">
        <v>3638</v>
      </c>
      <c r="B2485" s="36">
        <v>2013</v>
      </c>
      <c r="C2485" s="30" t="s">
        <v>2197</v>
      </c>
      <c r="D2485" s="36">
        <v>12</v>
      </c>
      <c r="E2485" s="37" t="s">
        <v>1423</v>
      </c>
      <c r="F2485" s="30" t="s">
        <v>4058</v>
      </c>
      <c r="G2485" s="37" t="s">
        <v>1151</v>
      </c>
      <c r="H2485" s="37" t="s">
        <v>1152</v>
      </c>
      <c r="I2485" s="53" t="s">
        <v>10</v>
      </c>
    </row>
    <row r="2486" spans="1:9" x14ac:dyDescent="0.35">
      <c r="A2486" s="34" t="s">
        <v>3638</v>
      </c>
      <c r="B2486" s="49">
        <v>2012</v>
      </c>
      <c r="C2486" s="24" t="s">
        <v>2198</v>
      </c>
      <c r="D2486" s="49">
        <v>20</v>
      </c>
      <c r="E2486" s="23" t="s">
        <v>3149</v>
      </c>
      <c r="F2486" s="24" t="s">
        <v>4058</v>
      </c>
      <c r="G2486" s="23" t="s">
        <v>1151</v>
      </c>
      <c r="H2486" s="23" t="s">
        <v>1152</v>
      </c>
      <c r="I2486" s="52" t="s">
        <v>10</v>
      </c>
    </row>
    <row r="2487" spans="1:9" x14ac:dyDescent="0.35">
      <c r="A2487" s="33" t="s">
        <v>3638</v>
      </c>
      <c r="B2487" s="36">
        <v>2012</v>
      </c>
      <c r="C2487" s="30" t="s">
        <v>2196</v>
      </c>
      <c r="D2487" s="36">
        <v>1</v>
      </c>
      <c r="E2487" s="37" t="s">
        <v>3153</v>
      </c>
      <c r="F2487" s="30" t="s">
        <v>4058</v>
      </c>
      <c r="G2487" s="37" t="s">
        <v>1151</v>
      </c>
      <c r="H2487" s="37" t="s">
        <v>1152</v>
      </c>
      <c r="I2487" s="53" t="s">
        <v>10</v>
      </c>
    </row>
    <row r="2488" spans="1:9" x14ac:dyDescent="0.35">
      <c r="A2488" s="34" t="s">
        <v>3638</v>
      </c>
      <c r="B2488" s="49">
        <v>2011</v>
      </c>
      <c r="C2488" s="24" t="s">
        <v>2198</v>
      </c>
      <c r="D2488" s="49">
        <v>19</v>
      </c>
      <c r="E2488" s="32" t="s">
        <v>3145</v>
      </c>
      <c r="F2488" s="24" t="s">
        <v>4058</v>
      </c>
      <c r="G2488" s="32" t="s">
        <v>1151</v>
      </c>
      <c r="H2488" s="32" t="s">
        <v>1152</v>
      </c>
      <c r="I2488" s="52" t="s">
        <v>10</v>
      </c>
    </row>
    <row r="2489" spans="1:9" x14ac:dyDescent="0.35">
      <c r="A2489" s="33" t="s">
        <v>3638</v>
      </c>
      <c r="B2489" s="36">
        <v>2011</v>
      </c>
      <c r="C2489" s="30" t="s">
        <v>2197</v>
      </c>
      <c r="D2489" s="36">
        <v>6</v>
      </c>
      <c r="E2489" s="29" t="s">
        <v>3147</v>
      </c>
      <c r="F2489" s="30" t="s">
        <v>4058</v>
      </c>
      <c r="G2489" s="29" t="s">
        <v>1151</v>
      </c>
      <c r="H2489" s="29" t="s">
        <v>1152</v>
      </c>
      <c r="I2489" s="53" t="s">
        <v>10</v>
      </c>
    </row>
    <row r="2490" spans="1:9" x14ac:dyDescent="0.35">
      <c r="A2490" s="34" t="s">
        <v>3638</v>
      </c>
      <c r="B2490" s="49">
        <v>2010</v>
      </c>
      <c r="C2490" s="24" t="s">
        <v>2197</v>
      </c>
      <c r="D2490" s="49">
        <v>10</v>
      </c>
      <c r="E2490" s="23" t="s">
        <v>3169</v>
      </c>
      <c r="F2490" s="24" t="s">
        <v>4058</v>
      </c>
      <c r="G2490" s="23" t="s">
        <v>1151</v>
      </c>
      <c r="H2490" s="23" t="s">
        <v>1152</v>
      </c>
      <c r="I2490" s="52" t="s">
        <v>10</v>
      </c>
    </row>
    <row r="2491" spans="1:9" x14ac:dyDescent="0.35">
      <c r="A2491" s="33" t="s">
        <v>3638</v>
      </c>
      <c r="B2491" s="36">
        <v>2009</v>
      </c>
      <c r="C2491" s="30" t="s">
        <v>2198</v>
      </c>
      <c r="D2491" s="36">
        <v>27</v>
      </c>
      <c r="E2491" s="29" t="s">
        <v>3148</v>
      </c>
      <c r="F2491" s="30" t="s">
        <v>4058</v>
      </c>
      <c r="G2491" s="29" t="s">
        <v>1151</v>
      </c>
      <c r="H2491" s="29" t="s">
        <v>1152</v>
      </c>
      <c r="I2491" s="53" t="s">
        <v>10</v>
      </c>
    </row>
    <row r="2492" spans="1:9" x14ac:dyDescent="0.35">
      <c r="A2492" s="34" t="s">
        <v>3637</v>
      </c>
      <c r="B2492" s="49">
        <v>2013</v>
      </c>
      <c r="C2492" s="24" t="s">
        <v>2197</v>
      </c>
      <c r="D2492" s="49">
        <v>14</v>
      </c>
      <c r="E2492" s="23" t="s">
        <v>1424</v>
      </c>
      <c r="F2492" s="24" t="s">
        <v>4058</v>
      </c>
      <c r="G2492" s="23" t="s">
        <v>1151</v>
      </c>
      <c r="H2492" s="23" t="s">
        <v>1152</v>
      </c>
      <c r="I2492" s="52" t="s">
        <v>10</v>
      </c>
    </row>
    <row r="2493" spans="1:9" x14ac:dyDescent="0.35">
      <c r="A2493" s="33" t="s">
        <v>3637</v>
      </c>
      <c r="B2493" s="36">
        <v>2012</v>
      </c>
      <c r="C2493" s="30" t="s">
        <v>2197</v>
      </c>
      <c r="D2493" s="36">
        <v>11</v>
      </c>
      <c r="E2493" s="37" t="s">
        <v>3150</v>
      </c>
      <c r="F2493" s="30" t="s">
        <v>4058</v>
      </c>
      <c r="G2493" s="37" t="s">
        <v>1151</v>
      </c>
      <c r="H2493" s="37" t="s">
        <v>1152</v>
      </c>
      <c r="I2493" s="53" t="s">
        <v>10</v>
      </c>
    </row>
    <row r="2494" spans="1:9" x14ac:dyDescent="0.35">
      <c r="A2494" s="34" t="s">
        <v>3637</v>
      </c>
      <c r="B2494" s="49">
        <v>2012</v>
      </c>
      <c r="C2494" s="24" t="s">
        <v>2197</v>
      </c>
      <c r="D2494" s="49">
        <v>6</v>
      </c>
      <c r="E2494" s="23" t="s">
        <v>3154</v>
      </c>
      <c r="F2494" s="24" t="s">
        <v>4058</v>
      </c>
      <c r="G2494" s="23" t="s">
        <v>1151</v>
      </c>
      <c r="H2494" s="23" t="s">
        <v>1152</v>
      </c>
      <c r="I2494" s="52" t="s">
        <v>10</v>
      </c>
    </row>
    <row r="2495" spans="1:9" x14ac:dyDescent="0.35">
      <c r="A2495" s="33" t="s">
        <v>3637</v>
      </c>
      <c r="B2495" s="36">
        <v>2011</v>
      </c>
      <c r="C2495" s="30" t="s">
        <v>2198</v>
      </c>
      <c r="D2495" s="36">
        <v>19</v>
      </c>
      <c r="E2495" s="37" t="s">
        <v>3164</v>
      </c>
      <c r="F2495" s="30" t="s">
        <v>4058</v>
      </c>
      <c r="G2495" s="37" t="s">
        <v>1151</v>
      </c>
      <c r="H2495" s="37" t="s">
        <v>1152</v>
      </c>
      <c r="I2495" s="53" t="s">
        <v>10</v>
      </c>
    </row>
    <row r="2496" spans="1:9" x14ac:dyDescent="0.35">
      <c r="A2496" s="34" t="s">
        <v>3637</v>
      </c>
      <c r="B2496" s="49">
        <v>2011</v>
      </c>
      <c r="C2496" s="24" t="s">
        <v>2198</v>
      </c>
      <c r="D2496" s="49">
        <v>30</v>
      </c>
      <c r="E2496" s="23" t="s">
        <v>3165</v>
      </c>
      <c r="F2496" s="24" t="s">
        <v>4058</v>
      </c>
      <c r="G2496" s="23" t="s">
        <v>1151</v>
      </c>
      <c r="H2496" s="23" t="s">
        <v>1152</v>
      </c>
      <c r="I2496" s="52" t="s">
        <v>10</v>
      </c>
    </row>
    <row r="2497" spans="1:9" x14ac:dyDescent="0.35">
      <c r="A2497" s="33" t="s">
        <v>3637</v>
      </c>
      <c r="B2497" s="36">
        <v>2010</v>
      </c>
      <c r="C2497" s="30" t="s">
        <v>2198</v>
      </c>
      <c r="D2497" s="36">
        <v>25</v>
      </c>
      <c r="E2497" s="37" t="s">
        <v>1669</v>
      </c>
      <c r="F2497" s="30" t="s">
        <v>4058</v>
      </c>
      <c r="G2497" s="37" t="s">
        <v>1151</v>
      </c>
      <c r="H2497" s="37" t="s">
        <v>1152</v>
      </c>
      <c r="I2497" s="53" t="s">
        <v>10</v>
      </c>
    </row>
    <row r="2498" spans="1:9" x14ac:dyDescent="0.35">
      <c r="A2498" s="34" t="s">
        <v>3637</v>
      </c>
      <c r="B2498" s="49">
        <v>2010</v>
      </c>
      <c r="C2498" s="24" t="s">
        <v>2197</v>
      </c>
      <c r="D2498" s="49">
        <v>9</v>
      </c>
      <c r="E2498" s="23" t="s">
        <v>3167</v>
      </c>
      <c r="F2498" s="24" t="s">
        <v>4058</v>
      </c>
      <c r="G2498" s="23" t="s">
        <v>1151</v>
      </c>
      <c r="H2498" s="23" t="s">
        <v>1152</v>
      </c>
      <c r="I2498" s="52" t="s">
        <v>10</v>
      </c>
    </row>
    <row r="2499" spans="1:9" x14ac:dyDescent="0.35">
      <c r="A2499" s="33" t="s">
        <v>3637</v>
      </c>
      <c r="B2499" s="36">
        <v>2009</v>
      </c>
      <c r="C2499" s="30" t="s">
        <v>2198</v>
      </c>
      <c r="D2499" s="36">
        <v>21</v>
      </c>
      <c r="E2499" s="37" t="s">
        <v>1669</v>
      </c>
      <c r="F2499" s="30" t="s">
        <v>4058</v>
      </c>
      <c r="G2499" s="29" t="s">
        <v>1151</v>
      </c>
      <c r="H2499" s="29" t="s">
        <v>1152</v>
      </c>
      <c r="I2499" s="53" t="s">
        <v>10</v>
      </c>
    </row>
    <row r="2500" spans="1:9" x14ac:dyDescent="0.35">
      <c r="A2500" s="34" t="s">
        <v>3637</v>
      </c>
      <c r="B2500" s="49">
        <v>2009</v>
      </c>
      <c r="C2500" s="24" t="s">
        <v>2197</v>
      </c>
      <c r="D2500" s="49">
        <v>13</v>
      </c>
      <c r="E2500" s="32" t="s">
        <v>1661</v>
      </c>
      <c r="F2500" s="24" t="s">
        <v>4058</v>
      </c>
      <c r="G2500" s="32" t="s">
        <v>1151</v>
      </c>
      <c r="H2500" s="32" t="s">
        <v>1152</v>
      </c>
      <c r="I2500" s="52" t="s">
        <v>10</v>
      </c>
    </row>
    <row r="2501" spans="1:9" x14ac:dyDescent="0.35">
      <c r="A2501" s="38" t="s">
        <v>3638</v>
      </c>
      <c r="B2501" s="39">
        <v>2021</v>
      </c>
      <c r="C2501" s="40" t="s">
        <v>2198</v>
      </c>
      <c r="D2501" s="36">
        <v>26</v>
      </c>
      <c r="E2501" s="41" t="s">
        <v>4019</v>
      </c>
      <c r="F2501" s="30" t="s">
        <v>4059</v>
      </c>
      <c r="G2501" s="42" t="s">
        <v>4032</v>
      </c>
      <c r="H2501" s="42" t="s">
        <v>149</v>
      </c>
      <c r="I2501" s="43" t="s">
        <v>10</v>
      </c>
    </row>
    <row r="2502" spans="1:9" x14ac:dyDescent="0.35">
      <c r="A2502" s="34" t="s">
        <v>3638</v>
      </c>
      <c r="B2502" s="49">
        <v>2018</v>
      </c>
      <c r="C2502" s="24" t="s">
        <v>2197</v>
      </c>
      <c r="D2502" s="49">
        <v>8</v>
      </c>
      <c r="E2502" s="45" t="s">
        <v>479</v>
      </c>
      <c r="F2502" s="24" t="s">
        <v>4058</v>
      </c>
      <c r="G2502" s="45" t="s">
        <v>480</v>
      </c>
      <c r="H2502" s="45" t="s">
        <v>34</v>
      </c>
      <c r="I2502" s="52" t="s">
        <v>10</v>
      </c>
    </row>
    <row r="2503" spans="1:9" x14ac:dyDescent="0.35">
      <c r="A2503" s="33" t="s">
        <v>3638</v>
      </c>
      <c r="B2503" s="36">
        <v>2016</v>
      </c>
      <c r="C2503" s="30" t="s">
        <v>2198</v>
      </c>
      <c r="D2503" s="36">
        <v>28</v>
      </c>
      <c r="E2503" s="37" t="s">
        <v>3176</v>
      </c>
      <c r="F2503" s="30" t="s">
        <v>4058</v>
      </c>
      <c r="G2503" s="37" t="s">
        <v>1595</v>
      </c>
      <c r="H2503" s="37" t="s">
        <v>81</v>
      </c>
      <c r="I2503" s="53" t="s">
        <v>10</v>
      </c>
    </row>
    <row r="2504" spans="1:9" x14ac:dyDescent="0.35">
      <c r="A2504" s="34" t="s">
        <v>3638</v>
      </c>
      <c r="B2504" s="49">
        <v>2011</v>
      </c>
      <c r="C2504" s="24" t="s">
        <v>2197</v>
      </c>
      <c r="D2504" s="49">
        <v>7</v>
      </c>
      <c r="E2504" s="23" t="s">
        <v>3175</v>
      </c>
      <c r="F2504" s="24" t="s">
        <v>4058</v>
      </c>
      <c r="G2504" s="23" t="s">
        <v>1595</v>
      </c>
      <c r="H2504" s="23" t="s">
        <v>81</v>
      </c>
      <c r="I2504" s="52" t="s">
        <v>10</v>
      </c>
    </row>
    <row r="2505" spans="1:9" x14ac:dyDescent="0.35">
      <c r="A2505" s="33" t="s">
        <v>3638</v>
      </c>
      <c r="B2505" s="36">
        <v>2011</v>
      </c>
      <c r="C2505" s="30" t="s">
        <v>2198</v>
      </c>
      <c r="D2505" s="36">
        <v>29</v>
      </c>
      <c r="E2505" s="37" t="s">
        <v>3711</v>
      </c>
      <c r="F2505" s="30" t="s">
        <v>4059</v>
      </c>
      <c r="G2505" s="37" t="s">
        <v>3712</v>
      </c>
      <c r="H2505" s="37" t="s">
        <v>532</v>
      </c>
      <c r="I2505" s="53" t="s">
        <v>10</v>
      </c>
    </row>
    <row r="2506" spans="1:9" x14ac:dyDescent="0.35">
      <c r="A2506" s="34" t="s">
        <v>3638</v>
      </c>
      <c r="B2506" s="49">
        <v>2016</v>
      </c>
      <c r="C2506" s="24" t="s">
        <v>2196</v>
      </c>
      <c r="D2506" s="49">
        <v>2</v>
      </c>
      <c r="E2506" s="23" t="s">
        <v>3177</v>
      </c>
      <c r="F2506" s="24" t="s">
        <v>4058</v>
      </c>
      <c r="G2506" s="23" t="s">
        <v>1602</v>
      </c>
      <c r="H2506" s="23" t="s">
        <v>72</v>
      </c>
      <c r="I2506" s="52" t="s">
        <v>10</v>
      </c>
    </row>
    <row r="2507" spans="1:9" x14ac:dyDescent="0.35">
      <c r="A2507" s="38" t="s">
        <v>3636</v>
      </c>
      <c r="B2507" s="39">
        <v>2021</v>
      </c>
      <c r="C2507" s="40" t="s">
        <v>2197</v>
      </c>
      <c r="D2507" s="36">
        <v>12</v>
      </c>
      <c r="E2507" s="41" t="s">
        <v>3978</v>
      </c>
      <c r="F2507" s="30" t="s">
        <v>4058</v>
      </c>
      <c r="G2507" s="42" t="s">
        <v>4042</v>
      </c>
      <c r="H2507" s="42" t="s">
        <v>1624</v>
      </c>
      <c r="I2507" s="43" t="s">
        <v>13</v>
      </c>
    </row>
    <row r="2508" spans="1:9" x14ac:dyDescent="0.35">
      <c r="A2508" s="46" t="s">
        <v>3634</v>
      </c>
      <c r="B2508" s="47">
        <v>2021</v>
      </c>
      <c r="C2508" s="48" t="s">
        <v>2198</v>
      </c>
      <c r="D2508" s="49">
        <v>27</v>
      </c>
      <c r="E2508" s="44" t="s">
        <v>3797</v>
      </c>
      <c r="F2508" s="24" t="s">
        <v>4058</v>
      </c>
      <c r="G2508" s="45" t="s">
        <v>3643</v>
      </c>
      <c r="H2508" s="45" t="s">
        <v>14</v>
      </c>
      <c r="I2508" s="50" t="s">
        <v>13</v>
      </c>
    </row>
    <row r="2509" spans="1:9" x14ac:dyDescent="0.35">
      <c r="A2509" s="33" t="s">
        <v>3634</v>
      </c>
      <c r="B2509" s="36">
        <v>2020</v>
      </c>
      <c r="C2509" s="30" t="s">
        <v>2198</v>
      </c>
      <c r="D2509" s="36">
        <v>19</v>
      </c>
      <c r="E2509" s="41" t="s">
        <v>102</v>
      </c>
      <c r="F2509" s="30" t="s">
        <v>4059</v>
      </c>
      <c r="G2509" s="41" t="s">
        <v>3643</v>
      </c>
      <c r="H2509" s="41" t="s">
        <v>14</v>
      </c>
      <c r="I2509" s="53" t="s">
        <v>13</v>
      </c>
    </row>
    <row r="2510" spans="1:9" x14ac:dyDescent="0.35">
      <c r="A2510" s="34" t="s">
        <v>3634</v>
      </c>
      <c r="B2510" s="49">
        <v>2019</v>
      </c>
      <c r="C2510" s="24" t="s">
        <v>2197</v>
      </c>
      <c r="D2510" s="49">
        <v>6</v>
      </c>
      <c r="E2510" s="23" t="s">
        <v>2111</v>
      </c>
      <c r="F2510" s="24" t="s">
        <v>4059</v>
      </c>
      <c r="G2510" s="44" t="s">
        <v>3643</v>
      </c>
      <c r="H2510" s="23" t="s">
        <v>14</v>
      </c>
      <c r="I2510" s="52" t="s">
        <v>13</v>
      </c>
    </row>
    <row r="2511" spans="1:9" x14ac:dyDescent="0.35">
      <c r="A2511" s="33" t="s">
        <v>3634</v>
      </c>
      <c r="B2511" s="36">
        <v>2019</v>
      </c>
      <c r="C2511" s="30" t="s">
        <v>2197</v>
      </c>
      <c r="D2511" s="36">
        <v>13</v>
      </c>
      <c r="E2511" s="37" t="s">
        <v>2106</v>
      </c>
      <c r="F2511" s="30" t="s">
        <v>4058</v>
      </c>
      <c r="G2511" s="41" t="s">
        <v>3643</v>
      </c>
      <c r="H2511" s="37" t="s">
        <v>14</v>
      </c>
      <c r="I2511" s="53" t="s">
        <v>13</v>
      </c>
    </row>
    <row r="2512" spans="1:9" x14ac:dyDescent="0.35">
      <c r="A2512" s="34" t="s">
        <v>3634</v>
      </c>
      <c r="B2512" s="49">
        <v>2018</v>
      </c>
      <c r="C2512" s="24" t="s">
        <v>2196</v>
      </c>
      <c r="D2512" s="49">
        <v>2</v>
      </c>
      <c r="E2512" s="45" t="s">
        <v>658</v>
      </c>
      <c r="F2512" s="24" t="s">
        <v>4058</v>
      </c>
      <c r="G2512" s="44" t="s">
        <v>3643</v>
      </c>
      <c r="H2512" s="45" t="s">
        <v>14</v>
      </c>
      <c r="I2512" s="52" t="s">
        <v>13</v>
      </c>
    </row>
    <row r="2513" spans="1:9" x14ac:dyDescent="0.35">
      <c r="A2513" s="33" t="s">
        <v>3634</v>
      </c>
      <c r="B2513" s="36">
        <v>2018</v>
      </c>
      <c r="C2513" s="30" t="s">
        <v>2197</v>
      </c>
      <c r="D2513" s="36">
        <v>13</v>
      </c>
      <c r="E2513" s="42" t="s">
        <v>671</v>
      </c>
      <c r="F2513" s="30" t="s">
        <v>4059</v>
      </c>
      <c r="G2513" s="41" t="s">
        <v>3643</v>
      </c>
      <c r="H2513" s="42" t="s">
        <v>14</v>
      </c>
      <c r="I2513" s="53" t="s">
        <v>13</v>
      </c>
    </row>
    <row r="2514" spans="1:9" x14ac:dyDescent="0.35">
      <c r="A2514" s="46" t="s">
        <v>3635</v>
      </c>
      <c r="B2514" s="47">
        <v>2021</v>
      </c>
      <c r="C2514" s="48" t="s">
        <v>2198</v>
      </c>
      <c r="D2514" s="49">
        <v>29</v>
      </c>
      <c r="E2514" s="44" t="s">
        <v>3824</v>
      </c>
      <c r="F2514" s="24" t="s">
        <v>4058</v>
      </c>
      <c r="G2514" s="45" t="s">
        <v>3643</v>
      </c>
      <c r="H2514" s="45" t="s">
        <v>14</v>
      </c>
      <c r="I2514" s="50" t="s">
        <v>13</v>
      </c>
    </row>
    <row r="2515" spans="1:9" x14ac:dyDescent="0.35">
      <c r="A2515" s="38" t="s">
        <v>3635</v>
      </c>
      <c r="B2515" s="39">
        <v>2021</v>
      </c>
      <c r="C2515" s="40" t="s">
        <v>2196</v>
      </c>
      <c r="D2515" s="36">
        <v>5</v>
      </c>
      <c r="E2515" s="41" t="s">
        <v>136</v>
      </c>
      <c r="F2515" s="30" t="s">
        <v>4058</v>
      </c>
      <c r="G2515" s="42" t="s">
        <v>3643</v>
      </c>
      <c r="H2515" s="42" t="s">
        <v>14</v>
      </c>
      <c r="I2515" s="43" t="s">
        <v>13</v>
      </c>
    </row>
    <row r="2516" spans="1:9" x14ac:dyDescent="0.35">
      <c r="A2516" s="34" t="s">
        <v>3635</v>
      </c>
      <c r="B2516" s="49">
        <v>2020</v>
      </c>
      <c r="C2516" s="24" t="s">
        <v>2198</v>
      </c>
      <c r="D2516" s="49">
        <v>17</v>
      </c>
      <c r="E2516" s="44" t="s">
        <v>136</v>
      </c>
      <c r="F2516" s="24" t="s">
        <v>4058</v>
      </c>
      <c r="G2516" s="44" t="s">
        <v>3643</v>
      </c>
      <c r="H2516" s="44" t="s">
        <v>14</v>
      </c>
      <c r="I2516" s="52" t="s">
        <v>13</v>
      </c>
    </row>
    <row r="2517" spans="1:9" x14ac:dyDescent="0.35">
      <c r="A2517" s="33" t="s">
        <v>3635</v>
      </c>
      <c r="B2517" s="36">
        <v>2020</v>
      </c>
      <c r="C2517" s="30" t="s">
        <v>2197</v>
      </c>
      <c r="D2517" s="36">
        <v>14</v>
      </c>
      <c r="E2517" s="41" t="s">
        <v>133</v>
      </c>
      <c r="F2517" s="30" t="s">
        <v>4058</v>
      </c>
      <c r="G2517" s="41" t="s">
        <v>3643</v>
      </c>
      <c r="H2517" s="41" t="s">
        <v>14</v>
      </c>
      <c r="I2517" s="53" t="s">
        <v>13</v>
      </c>
    </row>
    <row r="2518" spans="1:9" x14ac:dyDescent="0.35">
      <c r="A2518" s="34" t="s">
        <v>3635</v>
      </c>
      <c r="B2518" s="49">
        <v>2019</v>
      </c>
      <c r="C2518" s="24" t="s">
        <v>2198</v>
      </c>
      <c r="D2518" s="49">
        <v>22</v>
      </c>
      <c r="E2518" s="23" t="s">
        <v>2114</v>
      </c>
      <c r="F2518" s="24" t="s">
        <v>4058</v>
      </c>
      <c r="G2518" s="44" t="s">
        <v>3643</v>
      </c>
      <c r="H2518" s="23" t="s">
        <v>14</v>
      </c>
      <c r="I2518" s="52" t="s">
        <v>13</v>
      </c>
    </row>
    <row r="2519" spans="1:9" x14ac:dyDescent="0.35">
      <c r="A2519" s="33" t="s">
        <v>3635</v>
      </c>
      <c r="B2519" s="36">
        <v>2019</v>
      </c>
      <c r="C2519" s="30" t="s">
        <v>2197</v>
      </c>
      <c r="D2519" s="36">
        <v>9</v>
      </c>
      <c r="E2519" s="41" t="s">
        <v>133</v>
      </c>
      <c r="F2519" s="30" t="s">
        <v>4058</v>
      </c>
      <c r="G2519" s="41" t="s">
        <v>3643</v>
      </c>
      <c r="H2519" s="37" t="s">
        <v>14</v>
      </c>
      <c r="I2519" s="53" t="s">
        <v>13</v>
      </c>
    </row>
    <row r="2520" spans="1:9" x14ac:dyDescent="0.35">
      <c r="A2520" s="34" t="s">
        <v>3635</v>
      </c>
      <c r="B2520" s="49">
        <v>2018</v>
      </c>
      <c r="C2520" s="24" t="s">
        <v>2198</v>
      </c>
      <c r="D2520" s="49">
        <v>23</v>
      </c>
      <c r="E2520" s="45" t="s">
        <v>643</v>
      </c>
      <c r="F2520" s="24" t="s">
        <v>4058</v>
      </c>
      <c r="G2520" s="44" t="s">
        <v>3643</v>
      </c>
      <c r="H2520" s="45" t="s">
        <v>14</v>
      </c>
      <c r="I2520" s="52" t="s">
        <v>13</v>
      </c>
    </row>
    <row r="2521" spans="1:9" x14ac:dyDescent="0.35">
      <c r="A2521" s="33" t="s">
        <v>3635</v>
      </c>
      <c r="B2521" s="36">
        <v>2018</v>
      </c>
      <c r="C2521" s="30" t="s">
        <v>2197</v>
      </c>
      <c r="D2521" s="36">
        <v>15</v>
      </c>
      <c r="E2521" s="42" t="s">
        <v>633</v>
      </c>
      <c r="F2521" s="30" t="s">
        <v>4058</v>
      </c>
      <c r="G2521" s="41" t="s">
        <v>3643</v>
      </c>
      <c r="H2521" s="42" t="s">
        <v>14</v>
      </c>
      <c r="I2521" s="53" t="s">
        <v>13</v>
      </c>
    </row>
    <row r="2522" spans="1:9" x14ac:dyDescent="0.35">
      <c r="A2522" s="46" t="s">
        <v>3636</v>
      </c>
      <c r="B2522" s="47">
        <v>2021</v>
      </c>
      <c r="C2522" s="48" t="s">
        <v>2196</v>
      </c>
      <c r="D2522" s="49">
        <v>4</v>
      </c>
      <c r="E2522" s="44" t="s">
        <v>3970</v>
      </c>
      <c r="F2522" s="24" t="s">
        <v>4059</v>
      </c>
      <c r="G2522" s="45" t="s">
        <v>3643</v>
      </c>
      <c r="H2522" s="45" t="s">
        <v>14</v>
      </c>
      <c r="I2522" s="50" t="s">
        <v>13</v>
      </c>
    </row>
    <row r="2523" spans="1:9" x14ac:dyDescent="0.35">
      <c r="A2523" s="33" t="s">
        <v>3636</v>
      </c>
      <c r="B2523" s="36">
        <v>2020</v>
      </c>
      <c r="C2523" s="30" t="s">
        <v>2198</v>
      </c>
      <c r="D2523" s="36">
        <v>20</v>
      </c>
      <c r="E2523" s="41" t="s">
        <v>353</v>
      </c>
      <c r="F2523" s="30" t="s">
        <v>4058</v>
      </c>
      <c r="G2523" s="41" t="s">
        <v>3643</v>
      </c>
      <c r="H2523" s="41" t="s">
        <v>14</v>
      </c>
      <c r="I2523" s="53" t="s">
        <v>13</v>
      </c>
    </row>
    <row r="2524" spans="1:9" x14ac:dyDescent="0.35">
      <c r="A2524" s="34" t="s">
        <v>3636</v>
      </c>
      <c r="B2524" s="49">
        <v>2020</v>
      </c>
      <c r="C2524" s="24" t="s">
        <v>2196</v>
      </c>
      <c r="D2524" s="49">
        <v>3</v>
      </c>
      <c r="E2524" s="44" t="s">
        <v>334</v>
      </c>
      <c r="F2524" s="24" t="s">
        <v>4059</v>
      </c>
      <c r="G2524" s="44" t="s">
        <v>3643</v>
      </c>
      <c r="H2524" s="44" t="s">
        <v>14</v>
      </c>
      <c r="I2524" s="52" t="s">
        <v>13</v>
      </c>
    </row>
    <row r="2525" spans="1:9" x14ac:dyDescent="0.35">
      <c r="A2525" s="33" t="s">
        <v>3636</v>
      </c>
      <c r="B2525" s="36">
        <v>2019</v>
      </c>
      <c r="C2525" s="30" t="s">
        <v>2198</v>
      </c>
      <c r="D2525" s="36">
        <v>24</v>
      </c>
      <c r="E2525" s="37" t="s">
        <v>2110</v>
      </c>
      <c r="F2525" s="30" t="s">
        <v>4059</v>
      </c>
      <c r="G2525" s="41" t="s">
        <v>3643</v>
      </c>
      <c r="H2525" s="37" t="s">
        <v>14</v>
      </c>
      <c r="I2525" s="53" t="s">
        <v>13</v>
      </c>
    </row>
    <row r="2526" spans="1:9" x14ac:dyDescent="0.35">
      <c r="A2526" s="34" t="s">
        <v>3636</v>
      </c>
      <c r="B2526" s="49">
        <v>2019</v>
      </c>
      <c r="C2526" s="24" t="s">
        <v>2197</v>
      </c>
      <c r="D2526" s="49">
        <v>7</v>
      </c>
      <c r="E2526" s="23" t="s">
        <v>2109</v>
      </c>
      <c r="F2526" s="24" t="s">
        <v>4058</v>
      </c>
      <c r="G2526" s="44" t="s">
        <v>3643</v>
      </c>
      <c r="H2526" s="23" t="s">
        <v>14</v>
      </c>
      <c r="I2526" s="52" t="s">
        <v>13</v>
      </c>
    </row>
    <row r="2527" spans="1:9" x14ac:dyDescent="0.35">
      <c r="A2527" s="33" t="s">
        <v>3636</v>
      </c>
      <c r="B2527" s="36">
        <v>2018</v>
      </c>
      <c r="C2527" s="30" t="s">
        <v>2196</v>
      </c>
      <c r="D2527" s="36">
        <v>5</v>
      </c>
      <c r="E2527" s="42" t="s">
        <v>547</v>
      </c>
      <c r="F2527" s="30" t="s">
        <v>4059</v>
      </c>
      <c r="G2527" s="41" t="s">
        <v>3643</v>
      </c>
      <c r="H2527" s="42" t="s">
        <v>14</v>
      </c>
      <c r="I2527" s="53" t="s">
        <v>13</v>
      </c>
    </row>
    <row r="2528" spans="1:9" x14ac:dyDescent="0.35">
      <c r="A2528" s="34" t="s">
        <v>3636</v>
      </c>
      <c r="B2528" s="49">
        <v>2018</v>
      </c>
      <c r="C2528" s="24" t="s">
        <v>2196</v>
      </c>
      <c r="D2528" s="49">
        <v>1</v>
      </c>
      <c r="E2528" s="45" t="s">
        <v>543</v>
      </c>
      <c r="F2528" s="24" t="s">
        <v>4058</v>
      </c>
      <c r="G2528" s="44" t="s">
        <v>3643</v>
      </c>
      <c r="H2528" s="45" t="s">
        <v>14</v>
      </c>
      <c r="I2528" s="52" t="s">
        <v>13</v>
      </c>
    </row>
    <row r="2529" spans="1:9" x14ac:dyDescent="0.35">
      <c r="A2529" s="33" t="s">
        <v>3641</v>
      </c>
      <c r="B2529" s="36">
        <v>2019</v>
      </c>
      <c r="C2529" s="30" t="s">
        <v>2198</v>
      </c>
      <c r="D2529" s="36">
        <v>30</v>
      </c>
      <c r="E2529" s="37" t="s">
        <v>2112</v>
      </c>
      <c r="F2529" s="30" t="s">
        <v>4058</v>
      </c>
      <c r="G2529" s="41" t="s">
        <v>3643</v>
      </c>
      <c r="H2529" s="37" t="s">
        <v>14</v>
      </c>
      <c r="I2529" s="53" t="s">
        <v>13</v>
      </c>
    </row>
    <row r="2530" spans="1:9" x14ac:dyDescent="0.35">
      <c r="A2530" s="34" t="s">
        <v>3640</v>
      </c>
      <c r="B2530" s="49">
        <v>2020</v>
      </c>
      <c r="C2530" s="24" t="s">
        <v>2198</v>
      </c>
      <c r="D2530" s="49">
        <v>30</v>
      </c>
      <c r="E2530" s="44" t="s">
        <v>260</v>
      </c>
      <c r="F2530" s="24" t="s">
        <v>4058</v>
      </c>
      <c r="G2530" s="44" t="s">
        <v>3643</v>
      </c>
      <c r="H2530" s="44" t="s">
        <v>14</v>
      </c>
      <c r="I2530" s="52" t="s">
        <v>13</v>
      </c>
    </row>
    <row r="2531" spans="1:9" x14ac:dyDescent="0.35">
      <c r="A2531" s="33" t="s">
        <v>3640</v>
      </c>
      <c r="B2531" s="36">
        <v>2020</v>
      </c>
      <c r="C2531" s="30" t="s">
        <v>2197</v>
      </c>
      <c r="D2531" s="36">
        <v>6</v>
      </c>
      <c r="E2531" s="41" t="s">
        <v>233</v>
      </c>
      <c r="F2531" s="30" t="s">
        <v>4058</v>
      </c>
      <c r="G2531" s="41" t="s">
        <v>3643</v>
      </c>
      <c r="H2531" s="41" t="s">
        <v>14</v>
      </c>
      <c r="I2531" s="53" t="s">
        <v>13</v>
      </c>
    </row>
    <row r="2532" spans="1:9" x14ac:dyDescent="0.35">
      <c r="A2532" s="34" t="s">
        <v>3640</v>
      </c>
      <c r="B2532" s="49">
        <v>2019</v>
      </c>
      <c r="C2532" s="24" t="s">
        <v>2198</v>
      </c>
      <c r="D2532" s="49">
        <v>27</v>
      </c>
      <c r="E2532" s="23" t="s">
        <v>2107</v>
      </c>
      <c r="F2532" s="24" t="s">
        <v>4058</v>
      </c>
      <c r="G2532" s="44" t="s">
        <v>3643</v>
      </c>
      <c r="H2532" s="23" t="s">
        <v>14</v>
      </c>
      <c r="I2532" s="52" t="s">
        <v>13</v>
      </c>
    </row>
    <row r="2533" spans="1:9" x14ac:dyDescent="0.35">
      <c r="A2533" s="33" t="s">
        <v>3640</v>
      </c>
      <c r="B2533" s="36">
        <v>2018</v>
      </c>
      <c r="C2533" s="30" t="s">
        <v>2198</v>
      </c>
      <c r="D2533" s="36">
        <v>20</v>
      </c>
      <c r="E2533" s="42" t="s">
        <v>792</v>
      </c>
      <c r="F2533" s="30" t="s">
        <v>4058</v>
      </c>
      <c r="G2533" s="41" t="s">
        <v>3643</v>
      </c>
      <c r="H2533" s="42" t="s">
        <v>14</v>
      </c>
      <c r="I2533" s="53" t="s">
        <v>13</v>
      </c>
    </row>
    <row r="2534" spans="1:9" x14ac:dyDescent="0.35">
      <c r="A2534" s="34" t="s">
        <v>3639</v>
      </c>
      <c r="B2534" s="49">
        <v>2020</v>
      </c>
      <c r="C2534" s="24" t="s">
        <v>2198</v>
      </c>
      <c r="D2534" s="49">
        <v>26</v>
      </c>
      <c r="E2534" s="44" t="s">
        <v>326</v>
      </c>
      <c r="F2534" s="24" t="s">
        <v>4059</v>
      </c>
      <c r="G2534" s="44" t="s">
        <v>3643</v>
      </c>
      <c r="H2534" s="44" t="s">
        <v>14</v>
      </c>
      <c r="I2534" s="52" t="s">
        <v>13</v>
      </c>
    </row>
    <row r="2535" spans="1:9" x14ac:dyDescent="0.35">
      <c r="A2535" s="33" t="s">
        <v>3639</v>
      </c>
      <c r="B2535" s="36">
        <v>2020</v>
      </c>
      <c r="C2535" s="30" t="s">
        <v>2197</v>
      </c>
      <c r="D2535" s="36">
        <v>7</v>
      </c>
      <c r="E2535" s="41" t="s">
        <v>302</v>
      </c>
      <c r="F2535" s="30" t="s">
        <v>4058</v>
      </c>
      <c r="G2535" s="41" t="s">
        <v>3643</v>
      </c>
      <c r="H2535" s="41" t="s">
        <v>14</v>
      </c>
      <c r="I2535" s="53" t="s">
        <v>13</v>
      </c>
    </row>
    <row r="2536" spans="1:9" x14ac:dyDescent="0.35">
      <c r="A2536" s="34" t="s">
        <v>3639</v>
      </c>
      <c r="B2536" s="49">
        <v>2019</v>
      </c>
      <c r="C2536" s="24" t="s">
        <v>2197</v>
      </c>
      <c r="D2536" s="49">
        <v>15</v>
      </c>
      <c r="E2536" s="23" t="s">
        <v>2113</v>
      </c>
      <c r="F2536" s="24" t="s">
        <v>4059</v>
      </c>
      <c r="G2536" s="44" t="s">
        <v>3643</v>
      </c>
      <c r="H2536" s="23" t="s">
        <v>14</v>
      </c>
      <c r="I2536" s="52" t="s">
        <v>13</v>
      </c>
    </row>
    <row r="2537" spans="1:9" x14ac:dyDescent="0.35">
      <c r="A2537" s="38" t="s">
        <v>3642</v>
      </c>
      <c r="B2537" s="39">
        <v>2021</v>
      </c>
      <c r="C2537" s="40" t="s">
        <v>2198</v>
      </c>
      <c r="D2537" s="36">
        <v>29</v>
      </c>
      <c r="E2537" s="41" t="s">
        <v>3939</v>
      </c>
      <c r="F2537" s="30" t="s">
        <v>4059</v>
      </c>
      <c r="G2537" s="42" t="s">
        <v>3643</v>
      </c>
      <c r="H2537" s="42" t="s">
        <v>14</v>
      </c>
      <c r="I2537" s="43" t="s">
        <v>13</v>
      </c>
    </row>
    <row r="2538" spans="1:9" x14ac:dyDescent="0.35">
      <c r="A2538" s="34" t="s">
        <v>3642</v>
      </c>
      <c r="B2538" s="49">
        <v>2020</v>
      </c>
      <c r="C2538" s="24" t="s">
        <v>2197</v>
      </c>
      <c r="D2538" s="49">
        <v>8</v>
      </c>
      <c r="E2538" s="44" t="s">
        <v>269</v>
      </c>
      <c r="F2538" s="24" t="s">
        <v>4058</v>
      </c>
      <c r="G2538" s="44" t="s">
        <v>3643</v>
      </c>
      <c r="H2538" s="44" t="s">
        <v>14</v>
      </c>
      <c r="I2538" s="52" t="s">
        <v>13</v>
      </c>
    </row>
    <row r="2539" spans="1:9" x14ac:dyDescent="0.35">
      <c r="A2539" s="33" t="s">
        <v>3642</v>
      </c>
      <c r="B2539" s="36">
        <v>2018</v>
      </c>
      <c r="C2539" s="30" t="s">
        <v>2197</v>
      </c>
      <c r="D2539" s="36">
        <v>8</v>
      </c>
      <c r="E2539" s="42" t="s">
        <v>591</v>
      </c>
      <c r="F2539" s="30" t="s">
        <v>4058</v>
      </c>
      <c r="G2539" s="41" t="s">
        <v>3643</v>
      </c>
      <c r="H2539" s="42" t="s">
        <v>14</v>
      </c>
      <c r="I2539" s="53" t="s">
        <v>13</v>
      </c>
    </row>
    <row r="2540" spans="1:9" x14ac:dyDescent="0.35">
      <c r="A2540" s="46" t="s">
        <v>3638</v>
      </c>
      <c r="B2540" s="47">
        <v>2021</v>
      </c>
      <c r="C2540" s="48" t="s">
        <v>2196</v>
      </c>
      <c r="D2540" s="49">
        <v>2</v>
      </c>
      <c r="E2540" s="44" t="s">
        <v>3998</v>
      </c>
      <c r="F2540" s="24" t="s">
        <v>4058</v>
      </c>
      <c r="G2540" s="45" t="s">
        <v>3643</v>
      </c>
      <c r="H2540" s="45" t="s">
        <v>14</v>
      </c>
      <c r="I2540" s="50" t="s">
        <v>13</v>
      </c>
    </row>
    <row r="2541" spans="1:9" x14ac:dyDescent="0.35">
      <c r="A2541" s="33" t="s">
        <v>3638</v>
      </c>
      <c r="B2541" s="36">
        <v>2019</v>
      </c>
      <c r="C2541" s="30" t="s">
        <v>2197</v>
      </c>
      <c r="D2541" s="36">
        <v>6</v>
      </c>
      <c r="E2541" s="37" t="s">
        <v>2108</v>
      </c>
      <c r="F2541" s="30" t="s">
        <v>4058</v>
      </c>
      <c r="G2541" s="41" t="s">
        <v>3643</v>
      </c>
      <c r="H2541" s="37" t="s">
        <v>14</v>
      </c>
      <c r="I2541" s="53" t="s">
        <v>13</v>
      </c>
    </row>
    <row r="2542" spans="1:9" x14ac:dyDescent="0.35">
      <c r="A2542" s="34" t="s">
        <v>3638</v>
      </c>
      <c r="B2542" s="49">
        <v>2018</v>
      </c>
      <c r="C2542" s="24" t="s">
        <v>2197</v>
      </c>
      <c r="D2542" s="49">
        <v>11</v>
      </c>
      <c r="E2542" s="45" t="s">
        <v>484</v>
      </c>
      <c r="F2542" s="24" t="s">
        <v>4058</v>
      </c>
      <c r="G2542" s="44" t="s">
        <v>3643</v>
      </c>
      <c r="H2542" s="45" t="s">
        <v>14</v>
      </c>
      <c r="I2542" s="52" t="s">
        <v>13</v>
      </c>
    </row>
    <row r="2543" spans="1:9" x14ac:dyDescent="0.35">
      <c r="A2543" s="38" t="s">
        <v>3637</v>
      </c>
      <c r="B2543" s="39">
        <v>2021</v>
      </c>
      <c r="C2543" s="40" t="s">
        <v>2196</v>
      </c>
      <c r="D2543" s="36">
        <v>5</v>
      </c>
      <c r="E2543" s="41" t="s">
        <v>3857</v>
      </c>
      <c r="F2543" s="30" t="s">
        <v>4058</v>
      </c>
      <c r="G2543" s="42" t="s">
        <v>3643</v>
      </c>
      <c r="H2543" s="42" t="s">
        <v>14</v>
      </c>
      <c r="I2543" s="43" t="s">
        <v>13</v>
      </c>
    </row>
    <row r="2544" spans="1:9" x14ac:dyDescent="0.35">
      <c r="A2544" s="46" t="s">
        <v>3637</v>
      </c>
      <c r="B2544" s="47">
        <v>2021</v>
      </c>
      <c r="C2544" s="48" t="s">
        <v>2197</v>
      </c>
      <c r="D2544" s="49">
        <v>13</v>
      </c>
      <c r="E2544" s="44" t="s">
        <v>3863</v>
      </c>
      <c r="F2544" s="24" t="s">
        <v>4058</v>
      </c>
      <c r="G2544" s="45" t="s">
        <v>3643</v>
      </c>
      <c r="H2544" s="45" t="s">
        <v>14</v>
      </c>
      <c r="I2544" s="50" t="s">
        <v>13</v>
      </c>
    </row>
    <row r="2545" spans="1:9" x14ac:dyDescent="0.35">
      <c r="A2545" s="33" t="s">
        <v>3637</v>
      </c>
      <c r="B2545" s="36">
        <v>2020</v>
      </c>
      <c r="C2545" s="30" t="s">
        <v>2197</v>
      </c>
      <c r="D2545" s="36">
        <v>8</v>
      </c>
      <c r="E2545" s="41" t="s">
        <v>201</v>
      </c>
      <c r="F2545" s="30" t="s">
        <v>4058</v>
      </c>
      <c r="G2545" s="41" t="s">
        <v>3643</v>
      </c>
      <c r="H2545" s="41" t="s">
        <v>14</v>
      </c>
      <c r="I2545" s="53" t="s">
        <v>13</v>
      </c>
    </row>
    <row r="2546" spans="1:9" x14ac:dyDescent="0.35">
      <c r="A2546" s="34" t="s">
        <v>3637</v>
      </c>
      <c r="B2546" s="49">
        <v>2019</v>
      </c>
      <c r="C2546" s="24" t="s">
        <v>2197</v>
      </c>
      <c r="D2546" s="49">
        <v>11</v>
      </c>
      <c r="E2546" s="23" t="s">
        <v>2105</v>
      </c>
      <c r="F2546" s="24" t="s">
        <v>4058</v>
      </c>
      <c r="G2546" s="44" t="s">
        <v>3643</v>
      </c>
      <c r="H2546" s="23" t="s">
        <v>14</v>
      </c>
      <c r="I2546" s="52" t="s">
        <v>13</v>
      </c>
    </row>
    <row r="2547" spans="1:9" x14ac:dyDescent="0.35">
      <c r="A2547" s="33" t="s">
        <v>3634</v>
      </c>
      <c r="B2547" s="36">
        <v>2017</v>
      </c>
      <c r="C2547" s="30" t="s">
        <v>2196</v>
      </c>
      <c r="D2547" s="36">
        <v>3</v>
      </c>
      <c r="E2547" s="37" t="s">
        <v>3180</v>
      </c>
      <c r="F2547" s="30" t="s">
        <v>4058</v>
      </c>
      <c r="G2547" s="37" t="s">
        <v>759</v>
      </c>
      <c r="H2547" s="37" t="s">
        <v>14</v>
      </c>
      <c r="I2547" s="53" t="s">
        <v>13</v>
      </c>
    </row>
    <row r="2548" spans="1:9" x14ac:dyDescent="0.35">
      <c r="A2548" s="34" t="s">
        <v>3634</v>
      </c>
      <c r="B2548" s="49">
        <v>2017</v>
      </c>
      <c r="C2548" s="24" t="s">
        <v>2197</v>
      </c>
      <c r="D2548" s="49">
        <v>7</v>
      </c>
      <c r="E2548" s="23" t="s">
        <v>3181</v>
      </c>
      <c r="F2548" s="24" t="s">
        <v>4059</v>
      </c>
      <c r="G2548" s="23" t="s">
        <v>759</v>
      </c>
      <c r="H2548" s="23" t="s">
        <v>14</v>
      </c>
      <c r="I2548" s="52" t="s">
        <v>13</v>
      </c>
    </row>
    <row r="2549" spans="1:9" x14ac:dyDescent="0.35">
      <c r="A2549" s="33" t="s">
        <v>3634</v>
      </c>
      <c r="B2549" s="36">
        <v>2016</v>
      </c>
      <c r="C2549" s="30" t="s">
        <v>2198</v>
      </c>
      <c r="D2549" s="36">
        <v>25</v>
      </c>
      <c r="E2549" s="37" t="s">
        <v>3188</v>
      </c>
      <c r="F2549" s="30" t="s">
        <v>4058</v>
      </c>
      <c r="G2549" s="37" t="s">
        <v>759</v>
      </c>
      <c r="H2549" s="37" t="s">
        <v>14</v>
      </c>
      <c r="I2549" s="53" t="s">
        <v>13</v>
      </c>
    </row>
    <row r="2550" spans="1:9" x14ac:dyDescent="0.35">
      <c r="A2550" s="34" t="s">
        <v>3634</v>
      </c>
      <c r="B2550" s="49">
        <v>2016</v>
      </c>
      <c r="C2550" s="24" t="s">
        <v>2197</v>
      </c>
      <c r="D2550" s="49">
        <v>10</v>
      </c>
      <c r="E2550" s="23" t="s">
        <v>3187</v>
      </c>
      <c r="F2550" s="24" t="s">
        <v>4058</v>
      </c>
      <c r="G2550" s="23" t="s">
        <v>759</v>
      </c>
      <c r="H2550" s="23" t="s">
        <v>14</v>
      </c>
      <c r="I2550" s="52" t="s">
        <v>13</v>
      </c>
    </row>
    <row r="2551" spans="1:9" x14ac:dyDescent="0.35">
      <c r="A2551" s="33" t="s">
        <v>3635</v>
      </c>
      <c r="B2551" s="36">
        <v>2015</v>
      </c>
      <c r="C2551" s="30" t="s">
        <v>2198</v>
      </c>
      <c r="D2551" s="36">
        <v>25</v>
      </c>
      <c r="E2551" s="37" t="s">
        <v>3192</v>
      </c>
      <c r="F2551" s="30" t="s">
        <v>4059</v>
      </c>
      <c r="G2551" s="37" t="s">
        <v>1472</v>
      </c>
      <c r="H2551" s="37" t="s">
        <v>14</v>
      </c>
      <c r="I2551" s="53" t="s">
        <v>13</v>
      </c>
    </row>
    <row r="2552" spans="1:9" x14ac:dyDescent="0.35">
      <c r="A2552" s="34" t="s">
        <v>3636</v>
      </c>
      <c r="B2552" s="49">
        <v>2017</v>
      </c>
      <c r="C2552" s="24" t="s">
        <v>2198</v>
      </c>
      <c r="D2552" s="49">
        <v>29</v>
      </c>
      <c r="E2552" s="23" t="s">
        <v>543</v>
      </c>
      <c r="F2552" s="24" t="s">
        <v>4058</v>
      </c>
      <c r="G2552" s="23" t="s">
        <v>759</v>
      </c>
      <c r="H2552" s="23" t="s">
        <v>14</v>
      </c>
      <c r="I2552" s="52" t="s">
        <v>13</v>
      </c>
    </row>
    <row r="2553" spans="1:9" x14ac:dyDescent="0.35">
      <c r="A2553" s="33" t="s">
        <v>3636</v>
      </c>
      <c r="B2553" s="36">
        <v>2017</v>
      </c>
      <c r="C2553" s="30" t="s">
        <v>2196</v>
      </c>
      <c r="D2553" s="36">
        <v>5</v>
      </c>
      <c r="E2553" s="37" t="s">
        <v>3178</v>
      </c>
      <c r="F2553" s="30" t="s">
        <v>4058</v>
      </c>
      <c r="G2553" s="37" t="s">
        <v>759</v>
      </c>
      <c r="H2553" s="37" t="s">
        <v>14</v>
      </c>
      <c r="I2553" s="53" t="s">
        <v>13</v>
      </c>
    </row>
    <row r="2554" spans="1:9" x14ac:dyDescent="0.35">
      <c r="A2554" s="34" t="s">
        <v>3636</v>
      </c>
      <c r="B2554" s="49">
        <v>2016</v>
      </c>
      <c r="C2554" s="24" t="s">
        <v>2197</v>
      </c>
      <c r="D2554" s="49">
        <v>7</v>
      </c>
      <c r="E2554" s="23" t="s">
        <v>3186</v>
      </c>
      <c r="F2554" s="24" t="s">
        <v>4059</v>
      </c>
      <c r="G2554" s="23" t="s">
        <v>759</v>
      </c>
      <c r="H2554" s="23" t="s">
        <v>14</v>
      </c>
      <c r="I2554" s="52" t="s">
        <v>13</v>
      </c>
    </row>
    <row r="2555" spans="1:9" x14ac:dyDescent="0.35">
      <c r="A2555" s="33" t="s">
        <v>3636</v>
      </c>
      <c r="B2555" s="36">
        <v>2016</v>
      </c>
      <c r="C2555" s="30" t="s">
        <v>2197</v>
      </c>
      <c r="D2555" s="36">
        <v>11</v>
      </c>
      <c r="E2555" s="37" t="s">
        <v>3184</v>
      </c>
      <c r="F2555" s="30" t="s">
        <v>4058</v>
      </c>
      <c r="G2555" s="37" t="s">
        <v>759</v>
      </c>
      <c r="H2555" s="37" t="s">
        <v>14</v>
      </c>
      <c r="I2555" s="53" t="s">
        <v>13</v>
      </c>
    </row>
    <row r="2556" spans="1:9" x14ac:dyDescent="0.35">
      <c r="A2556" s="34" t="s">
        <v>3636</v>
      </c>
      <c r="B2556" s="49">
        <v>2015</v>
      </c>
      <c r="C2556" s="24" t="s">
        <v>2198</v>
      </c>
      <c r="D2556" s="49">
        <v>27</v>
      </c>
      <c r="E2556" s="23" t="s">
        <v>3186</v>
      </c>
      <c r="F2556" s="24" t="s">
        <v>4059</v>
      </c>
      <c r="G2556" s="23" t="s">
        <v>1472</v>
      </c>
      <c r="H2556" s="23" t="s">
        <v>14</v>
      </c>
      <c r="I2556" s="52" t="s">
        <v>13</v>
      </c>
    </row>
    <row r="2557" spans="1:9" x14ac:dyDescent="0.35">
      <c r="A2557" s="33" t="s">
        <v>3636</v>
      </c>
      <c r="B2557" s="36">
        <v>2013</v>
      </c>
      <c r="C2557" s="30" t="s">
        <v>2197</v>
      </c>
      <c r="D2557" s="36">
        <v>12</v>
      </c>
      <c r="E2557" s="29" t="s">
        <v>1156</v>
      </c>
      <c r="F2557" s="30" t="s">
        <v>4058</v>
      </c>
      <c r="G2557" s="29" t="s">
        <v>759</v>
      </c>
      <c r="H2557" s="29" t="s">
        <v>14</v>
      </c>
      <c r="I2557" s="53" t="s">
        <v>13</v>
      </c>
    </row>
    <row r="2558" spans="1:9" x14ac:dyDescent="0.35">
      <c r="A2558" s="34" t="s">
        <v>3641</v>
      </c>
      <c r="B2558" s="49">
        <v>2014</v>
      </c>
      <c r="C2558" s="24" t="s">
        <v>2198</v>
      </c>
      <c r="D2558" s="49">
        <v>18</v>
      </c>
      <c r="E2558" s="32" t="s">
        <v>811</v>
      </c>
      <c r="F2558" s="24" t="s">
        <v>4058</v>
      </c>
      <c r="G2558" s="32" t="s">
        <v>759</v>
      </c>
      <c r="H2558" s="32" t="s">
        <v>14</v>
      </c>
      <c r="I2558" s="52" t="s">
        <v>13</v>
      </c>
    </row>
    <row r="2559" spans="1:9" x14ac:dyDescent="0.35">
      <c r="A2559" s="33" t="s">
        <v>3640</v>
      </c>
      <c r="B2559" s="36">
        <v>2017</v>
      </c>
      <c r="C2559" s="30" t="s">
        <v>2198</v>
      </c>
      <c r="D2559" s="36">
        <v>28</v>
      </c>
      <c r="E2559" s="37" t="s">
        <v>3183</v>
      </c>
      <c r="F2559" s="30" t="s">
        <v>4058</v>
      </c>
      <c r="G2559" s="37" t="s">
        <v>759</v>
      </c>
      <c r="H2559" s="37" t="s">
        <v>14</v>
      </c>
      <c r="I2559" s="53" t="s">
        <v>13</v>
      </c>
    </row>
    <row r="2560" spans="1:9" x14ac:dyDescent="0.35">
      <c r="A2560" s="34" t="s">
        <v>3640</v>
      </c>
      <c r="B2560" s="49">
        <v>2016</v>
      </c>
      <c r="C2560" s="24" t="s">
        <v>2198</v>
      </c>
      <c r="D2560" s="49">
        <v>16</v>
      </c>
      <c r="E2560" s="23" t="s">
        <v>3190</v>
      </c>
      <c r="F2560" s="24" t="s">
        <v>4058</v>
      </c>
      <c r="G2560" s="23" t="s">
        <v>759</v>
      </c>
      <c r="H2560" s="23" t="s">
        <v>14</v>
      </c>
      <c r="I2560" s="52" t="s">
        <v>13</v>
      </c>
    </row>
    <row r="2561" spans="1:9" x14ac:dyDescent="0.35">
      <c r="A2561" s="33" t="s">
        <v>3640</v>
      </c>
      <c r="B2561" s="36">
        <v>2016</v>
      </c>
      <c r="C2561" s="30" t="s">
        <v>2198</v>
      </c>
      <c r="D2561" s="36">
        <v>26</v>
      </c>
      <c r="E2561" s="37" t="s">
        <v>3185</v>
      </c>
      <c r="F2561" s="30" t="s">
        <v>4058</v>
      </c>
      <c r="G2561" s="37" t="s">
        <v>759</v>
      </c>
      <c r="H2561" s="37" t="s">
        <v>14</v>
      </c>
      <c r="I2561" s="53" t="s">
        <v>13</v>
      </c>
    </row>
    <row r="2562" spans="1:9" x14ac:dyDescent="0.35">
      <c r="A2562" s="34" t="s">
        <v>3640</v>
      </c>
      <c r="B2562" s="49">
        <v>2014</v>
      </c>
      <c r="C2562" s="24" t="s">
        <v>2198</v>
      </c>
      <c r="D2562" s="49">
        <v>17</v>
      </c>
      <c r="E2562" s="32" t="s">
        <v>813</v>
      </c>
      <c r="F2562" s="24" t="s">
        <v>4059</v>
      </c>
      <c r="G2562" s="32" t="s">
        <v>759</v>
      </c>
      <c r="H2562" s="32" t="s">
        <v>14</v>
      </c>
      <c r="I2562" s="52" t="s">
        <v>13</v>
      </c>
    </row>
    <row r="2563" spans="1:9" x14ac:dyDescent="0.35">
      <c r="A2563" s="33" t="s">
        <v>3640</v>
      </c>
      <c r="B2563" s="36">
        <v>2014</v>
      </c>
      <c r="C2563" s="30" t="s">
        <v>2197</v>
      </c>
      <c r="D2563" s="36">
        <v>10</v>
      </c>
      <c r="E2563" s="29" t="s">
        <v>812</v>
      </c>
      <c r="F2563" s="30" t="s">
        <v>4059</v>
      </c>
      <c r="G2563" s="29" t="s">
        <v>759</v>
      </c>
      <c r="H2563" s="29" t="s">
        <v>14</v>
      </c>
      <c r="I2563" s="53" t="s">
        <v>13</v>
      </c>
    </row>
    <row r="2564" spans="1:9" x14ac:dyDescent="0.35">
      <c r="A2564" s="34" t="s">
        <v>3640</v>
      </c>
      <c r="B2564" s="49">
        <v>2013</v>
      </c>
      <c r="C2564" s="24" t="s">
        <v>2196</v>
      </c>
      <c r="D2564" s="49">
        <v>2</v>
      </c>
      <c r="E2564" s="32" t="s">
        <v>1157</v>
      </c>
      <c r="F2564" s="24" t="s">
        <v>4058</v>
      </c>
      <c r="G2564" s="32" t="s">
        <v>759</v>
      </c>
      <c r="H2564" s="32" t="s">
        <v>14</v>
      </c>
      <c r="I2564" s="52" t="s">
        <v>13</v>
      </c>
    </row>
    <row r="2565" spans="1:9" x14ac:dyDescent="0.35">
      <c r="A2565" s="33" t="s">
        <v>3639</v>
      </c>
      <c r="B2565" s="36">
        <v>2018</v>
      </c>
      <c r="C2565" s="30" t="s">
        <v>2198</v>
      </c>
      <c r="D2565" s="36">
        <v>23</v>
      </c>
      <c r="E2565" s="42" t="s">
        <v>758</v>
      </c>
      <c r="F2565" s="30" t="s">
        <v>4058</v>
      </c>
      <c r="G2565" s="42" t="s">
        <v>759</v>
      </c>
      <c r="H2565" s="42" t="s">
        <v>14</v>
      </c>
      <c r="I2565" s="53" t="s">
        <v>13</v>
      </c>
    </row>
    <row r="2566" spans="1:9" x14ac:dyDescent="0.35">
      <c r="A2566" s="34" t="s">
        <v>3639</v>
      </c>
      <c r="B2566" s="49">
        <v>2017</v>
      </c>
      <c r="C2566" s="24" t="s">
        <v>2198</v>
      </c>
      <c r="D2566" s="49">
        <v>22</v>
      </c>
      <c r="E2566" s="23" t="s">
        <v>758</v>
      </c>
      <c r="F2566" s="24" t="s">
        <v>4058</v>
      </c>
      <c r="G2566" s="23" t="s">
        <v>759</v>
      </c>
      <c r="H2566" s="23" t="s">
        <v>14</v>
      </c>
      <c r="I2566" s="52" t="s">
        <v>13</v>
      </c>
    </row>
    <row r="2567" spans="1:9" x14ac:dyDescent="0.35">
      <c r="A2567" s="33" t="s">
        <v>3639</v>
      </c>
      <c r="B2567" s="36">
        <v>2017</v>
      </c>
      <c r="C2567" s="30" t="s">
        <v>2198</v>
      </c>
      <c r="D2567" s="36">
        <v>23</v>
      </c>
      <c r="E2567" s="37" t="s">
        <v>3182</v>
      </c>
      <c r="F2567" s="30" t="s">
        <v>4059</v>
      </c>
      <c r="G2567" s="37" t="s">
        <v>759</v>
      </c>
      <c r="H2567" s="37" t="s">
        <v>14</v>
      </c>
      <c r="I2567" s="53" t="s">
        <v>13</v>
      </c>
    </row>
    <row r="2568" spans="1:9" x14ac:dyDescent="0.35">
      <c r="A2568" s="34" t="s">
        <v>3639</v>
      </c>
      <c r="B2568" s="49">
        <v>2016</v>
      </c>
      <c r="C2568" s="24" t="s">
        <v>2197</v>
      </c>
      <c r="D2568" s="49">
        <v>6</v>
      </c>
      <c r="E2568" s="23" t="s">
        <v>3189</v>
      </c>
      <c r="F2568" s="24" t="s">
        <v>4059</v>
      </c>
      <c r="G2568" s="23" t="s">
        <v>759</v>
      </c>
      <c r="H2568" s="23" t="s">
        <v>14</v>
      </c>
      <c r="I2568" s="52" t="s">
        <v>13</v>
      </c>
    </row>
    <row r="2569" spans="1:9" x14ac:dyDescent="0.35">
      <c r="A2569" s="33" t="s">
        <v>3642</v>
      </c>
      <c r="B2569" s="36">
        <v>2017</v>
      </c>
      <c r="C2569" s="30" t="s">
        <v>2198</v>
      </c>
      <c r="D2569" s="36">
        <v>19</v>
      </c>
      <c r="E2569" s="37" t="s">
        <v>3179</v>
      </c>
      <c r="F2569" s="30" t="s">
        <v>4058</v>
      </c>
      <c r="G2569" s="37" t="s">
        <v>759</v>
      </c>
      <c r="H2569" s="37" t="s">
        <v>14</v>
      </c>
      <c r="I2569" s="53" t="s">
        <v>13</v>
      </c>
    </row>
    <row r="2570" spans="1:9" x14ac:dyDescent="0.35">
      <c r="A2570" s="34" t="s">
        <v>3642</v>
      </c>
      <c r="B2570" s="49">
        <v>2016</v>
      </c>
      <c r="C2570" s="24" t="s">
        <v>2198</v>
      </c>
      <c r="D2570" s="49">
        <v>31</v>
      </c>
      <c r="E2570" s="23" t="s">
        <v>3179</v>
      </c>
      <c r="F2570" s="24" t="s">
        <v>4058</v>
      </c>
      <c r="G2570" s="23" t="s">
        <v>759</v>
      </c>
      <c r="H2570" s="23" t="s">
        <v>14</v>
      </c>
      <c r="I2570" s="52" t="s">
        <v>13</v>
      </c>
    </row>
    <row r="2571" spans="1:9" x14ac:dyDescent="0.35">
      <c r="A2571" s="33" t="s">
        <v>3642</v>
      </c>
      <c r="B2571" s="36">
        <v>2015</v>
      </c>
      <c r="C2571" s="30" t="s">
        <v>2198</v>
      </c>
      <c r="D2571" s="36">
        <v>17</v>
      </c>
      <c r="E2571" s="37" t="s">
        <v>3191</v>
      </c>
      <c r="F2571" s="30" t="s">
        <v>4058</v>
      </c>
      <c r="G2571" s="37" t="s">
        <v>1472</v>
      </c>
      <c r="H2571" s="37" t="s">
        <v>14</v>
      </c>
      <c r="I2571" s="53" t="s">
        <v>13</v>
      </c>
    </row>
    <row r="2572" spans="1:9" x14ac:dyDescent="0.35">
      <c r="A2572" s="34" t="s">
        <v>3635</v>
      </c>
      <c r="B2572" s="49">
        <v>2019</v>
      </c>
      <c r="C2572" s="24" t="s">
        <v>2198</v>
      </c>
      <c r="D2572" s="49">
        <v>26</v>
      </c>
      <c r="E2572" s="23" t="s">
        <v>3193</v>
      </c>
      <c r="F2572" s="24" t="s">
        <v>4058</v>
      </c>
      <c r="G2572" s="23" t="s">
        <v>1480</v>
      </c>
      <c r="H2572" s="23" t="s">
        <v>112</v>
      </c>
      <c r="I2572" s="52" t="s">
        <v>13</v>
      </c>
    </row>
    <row r="2573" spans="1:9" ht="28" x14ac:dyDescent="0.35">
      <c r="A2573" s="33" t="s">
        <v>3636</v>
      </c>
      <c r="B2573" s="36">
        <v>2013</v>
      </c>
      <c r="C2573" s="30" t="s">
        <v>2198</v>
      </c>
      <c r="D2573" s="36">
        <v>22</v>
      </c>
      <c r="E2573" s="29" t="s">
        <v>1178</v>
      </c>
      <c r="F2573" s="30" t="s">
        <v>4058</v>
      </c>
      <c r="G2573" s="29" t="s">
        <v>1179</v>
      </c>
      <c r="H2573" s="29" t="s">
        <v>14</v>
      </c>
      <c r="I2573" s="53" t="s">
        <v>13</v>
      </c>
    </row>
    <row r="2574" spans="1:9" x14ac:dyDescent="0.35">
      <c r="A2574" s="34" t="s">
        <v>3634</v>
      </c>
      <c r="B2574" s="49">
        <v>2017</v>
      </c>
      <c r="C2574" s="24" t="s">
        <v>2198</v>
      </c>
      <c r="D2574" s="49">
        <v>16</v>
      </c>
      <c r="E2574" s="32" t="s">
        <v>3199</v>
      </c>
      <c r="F2574" s="24" t="s">
        <v>4059</v>
      </c>
      <c r="G2574" s="32" t="s">
        <v>837</v>
      </c>
      <c r="H2574" s="32" t="s">
        <v>156</v>
      </c>
      <c r="I2574" s="52" t="s">
        <v>13</v>
      </c>
    </row>
    <row r="2575" spans="1:9" x14ac:dyDescent="0.35">
      <c r="A2575" s="38" t="s">
        <v>3635</v>
      </c>
      <c r="B2575" s="39">
        <v>2021</v>
      </c>
      <c r="C2575" s="40" t="s">
        <v>2197</v>
      </c>
      <c r="D2575" s="36">
        <v>11</v>
      </c>
      <c r="E2575" s="41" t="s">
        <v>3808</v>
      </c>
      <c r="F2575" s="30" t="s">
        <v>4059</v>
      </c>
      <c r="G2575" s="42" t="s">
        <v>837</v>
      </c>
      <c r="H2575" s="42" t="s">
        <v>156</v>
      </c>
      <c r="I2575" s="43" t="s">
        <v>13</v>
      </c>
    </row>
    <row r="2576" spans="1:9" x14ac:dyDescent="0.35">
      <c r="A2576" s="34" t="s">
        <v>3635</v>
      </c>
      <c r="B2576" s="49">
        <v>2018</v>
      </c>
      <c r="C2576" s="24" t="s">
        <v>2198</v>
      </c>
      <c r="D2576" s="49">
        <v>24</v>
      </c>
      <c r="E2576" s="32" t="s">
        <v>644</v>
      </c>
      <c r="F2576" s="24" t="s">
        <v>4059</v>
      </c>
      <c r="G2576" s="32" t="s">
        <v>837</v>
      </c>
      <c r="H2576" s="32" t="s">
        <v>156</v>
      </c>
      <c r="I2576" s="52" t="s">
        <v>13</v>
      </c>
    </row>
    <row r="2577" spans="1:9" x14ac:dyDescent="0.35">
      <c r="A2577" s="33" t="s">
        <v>3635</v>
      </c>
      <c r="B2577" s="36">
        <v>2012</v>
      </c>
      <c r="C2577" s="30" t="s">
        <v>2197</v>
      </c>
      <c r="D2577" s="36">
        <v>7</v>
      </c>
      <c r="E2577" s="29" t="s">
        <v>3195</v>
      </c>
      <c r="F2577" s="30" t="s">
        <v>4058</v>
      </c>
      <c r="G2577" s="29" t="s">
        <v>837</v>
      </c>
      <c r="H2577" s="29" t="s">
        <v>156</v>
      </c>
      <c r="I2577" s="53" t="s">
        <v>13</v>
      </c>
    </row>
    <row r="2578" spans="1:9" x14ac:dyDescent="0.35">
      <c r="A2578" s="34" t="s">
        <v>3635</v>
      </c>
      <c r="B2578" s="49">
        <v>2008</v>
      </c>
      <c r="C2578" s="24" t="s">
        <v>2198</v>
      </c>
      <c r="D2578" s="49">
        <v>20</v>
      </c>
      <c r="E2578" s="32" t="s">
        <v>1864</v>
      </c>
      <c r="F2578" s="24" t="s">
        <v>4058</v>
      </c>
      <c r="G2578" s="32" t="s">
        <v>837</v>
      </c>
      <c r="H2578" s="32" t="s">
        <v>156</v>
      </c>
      <c r="I2578" s="52" t="s">
        <v>13</v>
      </c>
    </row>
    <row r="2579" spans="1:9" x14ac:dyDescent="0.35">
      <c r="A2579" s="33" t="s">
        <v>3641</v>
      </c>
      <c r="B2579" s="36">
        <v>2020</v>
      </c>
      <c r="C2579" s="30" t="s">
        <v>2196</v>
      </c>
      <c r="D2579" s="36">
        <v>2</v>
      </c>
      <c r="E2579" s="29" t="s">
        <v>155</v>
      </c>
      <c r="F2579" s="30" t="s">
        <v>4058</v>
      </c>
      <c r="G2579" s="29" t="s">
        <v>837</v>
      </c>
      <c r="H2579" s="29" t="s">
        <v>156</v>
      </c>
      <c r="I2579" s="53" t="s">
        <v>13</v>
      </c>
    </row>
    <row r="2580" spans="1:9" x14ac:dyDescent="0.35">
      <c r="A2580" s="34" t="s">
        <v>3641</v>
      </c>
      <c r="B2580" s="49">
        <v>2019</v>
      </c>
      <c r="C2580" s="24" t="s">
        <v>2197</v>
      </c>
      <c r="D2580" s="49">
        <v>9</v>
      </c>
      <c r="E2580" s="32" t="s">
        <v>3198</v>
      </c>
      <c r="F2580" s="24" t="s">
        <v>4059</v>
      </c>
      <c r="G2580" s="32" t="s">
        <v>837</v>
      </c>
      <c r="H2580" s="32" t="s">
        <v>156</v>
      </c>
      <c r="I2580" s="52" t="s">
        <v>13</v>
      </c>
    </row>
    <row r="2581" spans="1:9" x14ac:dyDescent="0.35">
      <c r="A2581" s="38" t="s">
        <v>3640</v>
      </c>
      <c r="B2581" s="39">
        <v>2021</v>
      </c>
      <c r="C2581" s="40" t="s">
        <v>2196</v>
      </c>
      <c r="D2581" s="36">
        <v>5</v>
      </c>
      <c r="E2581" s="41" t="s">
        <v>3884</v>
      </c>
      <c r="F2581" s="30" t="s">
        <v>4058</v>
      </c>
      <c r="G2581" s="42" t="s">
        <v>837</v>
      </c>
      <c r="H2581" s="42" t="s">
        <v>156</v>
      </c>
      <c r="I2581" s="43" t="s">
        <v>13</v>
      </c>
    </row>
    <row r="2582" spans="1:9" x14ac:dyDescent="0.35">
      <c r="A2582" s="46" t="s">
        <v>3640</v>
      </c>
      <c r="B2582" s="47">
        <v>2021</v>
      </c>
      <c r="C2582" s="48" t="s">
        <v>2197</v>
      </c>
      <c r="D2582" s="49">
        <v>10</v>
      </c>
      <c r="E2582" s="44" t="s">
        <v>3889</v>
      </c>
      <c r="F2582" s="24" t="s">
        <v>4058</v>
      </c>
      <c r="G2582" s="45" t="s">
        <v>837</v>
      </c>
      <c r="H2582" s="45" t="s">
        <v>156</v>
      </c>
      <c r="I2582" s="50" t="s">
        <v>13</v>
      </c>
    </row>
    <row r="2583" spans="1:9" x14ac:dyDescent="0.35">
      <c r="A2583" s="33" t="s">
        <v>3640</v>
      </c>
      <c r="B2583" s="36">
        <v>2020</v>
      </c>
      <c r="C2583" s="30" t="s">
        <v>2198</v>
      </c>
      <c r="D2583" s="36">
        <v>16</v>
      </c>
      <c r="E2583" s="29" t="s">
        <v>242</v>
      </c>
      <c r="F2583" s="30" t="s">
        <v>4058</v>
      </c>
      <c r="G2583" s="29" t="s">
        <v>837</v>
      </c>
      <c r="H2583" s="29" t="s">
        <v>156</v>
      </c>
      <c r="I2583" s="53" t="s">
        <v>13</v>
      </c>
    </row>
    <row r="2584" spans="1:9" x14ac:dyDescent="0.35">
      <c r="A2584" s="34" t="s">
        <v>3640</v>
      </c>
      <c r="B2584" s="49">
        <v>2018</v>
      </c>
      <c r="C2584" s="24" t="s">
        <v>2196</v>
      </c>
      <c r="D2584" s="49">
        <v>2</v>
      </c>
      <c r="E2584" s="32" t="s">
        <v>771</v>
      </c>
      <c r="F2584" s="24" t="s">
        <v>4058</v>
      </c>
      <c r="G2584" s="32" t="s">
        <v>837</v>
      </c>
      <c r="H2584" s="32" t="s">
        <v>156</v>
      </c>
      <c r="I2584" s="52" t="s">
        <v>13</v>
      </c>
    </row>
    <row r="2585" spans="1:9" x14ac:dyDescent="0.35">
      <c r="A2585" s="33" t="s">
        <v>3640</v>
      </c>
      <c r="B2585" s="36">
        <v>2017</v>
      </c>
      <c r="C2585" s="30" t="s">
        <v>2196</v>
      </c>
      <c r="D2585" s="36">
        <v>1</v>
      </c>
      <c r="E2585" s="29" t="s">
        <v>3197</v>
      </c>
      <c r="F2585" s="30" t="s">
        <v>4058</v>
      </c>
      <c r="G2585" s="29" t="s">
        <v>837</v>
      </c>
      <c r="H2585" s="29" t="s">
        <v>156</v>
      </c>
      <c r="I2585" s="53" t="s">
        <v>13</v>
      </c>
    </row>
    <row r="2586" spans="1:9" x14ac:dyDescent="0.35">
      <c r="A2586" s="34" t="s">
        <v>3640</v>
      </c>
      <c r="B2586" s="49">
        <v>2017</v>
      </c>
      <c r="C2586" s="24" t="s">
        <v>2196</v>
      </c>
      <c r="D2586" s="49">
        <v>4</v>
      </c>
      <c r="E2586" s="32" t="s">
        <v>3200</v>
      </c>
      <c r="F2586" s="24" t="s">
        <v>4059</v>
      </c>
      <c r="G2586" s="32" t="s">
        <v>837</v>
      </c>
      <c r="H2586" s="32" t="s">
        <v>156</v>
      </c>
      <c r="I2586" s="52" t="s">
        <v>13</v>
      </c>
    </row>
    <row r="2587" spans="1:9" x14ac:dyDescent="0.35">
      <c r="A2587" s="33" t="s">
        <v>3640</v>
      </c>
      <c r="B2587" s="36">
        <v>2016</v>
      </c>
      <c r="C2587" s="30" t="s">
        <v>2196</v>
      </c>
      <c r="D2587" s="36">
        <v>2</v>
      </c>
      <c r="E2587" s="29" t="s">
        <v>3194</v>
      </c>
      <c r="F2587" s="30" t="s">
        <v>4058</v>
      </c>
      <c r="G2587" s="29" t="s">
        <v>837</v>
      </c>
      <c r="H2587" s="29" t="s">
        <v>156</v>
      </c>
      <c r="I2587" s="53" t="s">
        <v>13</v>
      </c>
    </row>
    <row r="2588" spans="1:9" x14ac:dyDescent="0.35">
      <c r="A2588" s="34" t="s">
        <v>3640</v>
      </c>
      <c r="B2588" s="49">
        <v>2015</v>
      </c>
      <c r="C2588" s="24" t="s">
        <v>2196</v>
      </c>
      <c r="D2588" s="49">
        <v>5</v>
      </c>
      <c r="E2588" s="32" t="s">
        <v>3196</v>
      </c>
      <c r="F2588" s="24" t="s">
        <v>4059</v>
      </c>
      <c r="G2588" s="32" t="s">
        <v>837</v>
      </c>
      <c r="H2588" s="32" t="s">
        <v>156</v>
      </c>
      <c r="I2588" s="52" t="s">
        <v>13</v>
      </c>
    </row>
    <row r="2589" spans="1:9" x14ac:dyDescent="0.35">
      <c r="A2589" s="33" t="s">
        <v>3640</v>
      </c>
      <c r="B2589" s="36">
        <v>2014</v>
      </c>
      <c r="C2589" s="30" t="s">
        <v>2197</v>
      </c>
      <c r="D2589" s="36">
        <v>9</v>
      </c>
      <c r="E2589" s="29" t="s">
        <v>836</v>
      </c>
      <c r="F2589" s="30" t="s">
        <v>4058</v>
      </c>
      <c r="G2589" s="29" t="s">
        <v>837</v>
      </c>
      <c r="H2589" s="29" t="s">
        <v>156</v>
      </c>
      <c r="I2589" s="53" t="s">
        <v>13</v>
      </c>
    </row>
    <row r="2590" spans="1:9" x14ac:dyDescent="0.35">
      <c r="A2590" s="34" t="s">
        <v>3637</v>
      </c>
      <c r="B2590" s="49">
        <v>2009</v>
      </c>
      <c r="C2590" s="24" t="s">
        <v>2198</v>
      </c>
      <c r="D2590" s="49">
        <v>16</v>
      </c>
      <c r="E2590" s="32" t="s">
        <v>4065</v>
      </c>
      <c r="F2590" s="24" t="s">
        <v>4058</v>
      </c>
      <c r="G2590" s="32" t="s">
        <v>837</v>
      </c>
      <c r="H2590" s="32" t="s">
        <v>156</v>
      </c>
      <c r="I2590" s="52" t="s">
        <v>13</v>
      </c>
    </row>
    <row r="2591" spans="1:9" ht="28" x14ac:dyDescent="0.35">
      <c r="A2591" s="33" t="s">
        <v>3635</v>
      </c>
      <c r="B2591" s="36">
        <v>2020</v>
      </c>
      <c r="C2591" s="30" t="s">
        <v>2197</v>
      </c>
      <c r="D2591" s="36">
        <v>15</v>
      </c>
      <c r="E2591" s="29" t="s">
        <v>134</v>
      </c>
      <c r="F2591" s="30" t="s">
        <v>4058</v>
      </c>
      <c r="G2591" s="29" t="s">
        <v>848</v>
      </c>
      <c r="H2591" s="29" t="s">
        <v>12</v>
      </c>
      <c r="I2591" s="53" t="s">
        <v>13</v>
      </c>
    </row>
    <row r="2592" spans="1:9" ht="28" x14ac:dyDescent="0.35">
      <c r="A2592" s="34" t="s">
        <v>3642</v>
      </c>
      <c r="B2592" s="49">
        <v>2020</v>
      </c>
      <c r="C2592" s="24" t="s">
        <v>2198</v>
      </c>
      <c r="D2592" s="49">
        <v>18</v>
      </c>
      <c r="E2592" s="32" t="s">
        <v>280</v>
      </c>
      <c r="F2592" s="24" t="s">
        <v>4059</v>
      </c>
      <c r="G2592" s="32" t="s">
        <v>848</v>
      </c>
      <c r="H2592" s="32" t="s">
        <v>12</v>
      </c>
      <c r="I2592" s="52" t="s">
        <v>13</v>
      </c>
    </row>
    <row r="2593" spans="1:9" ht="28" x14ac:dyDescent="0.35">
      <c r="A2593" s="33" t="s">
        <v>3642</v>
      </c>
      <c r="B2593" s="36">
        <v>2018</v>
      </c>
      <c r="C2593" s="30" t="s">
        <v>2197</v>
      </c>
      <c r="D2593" s="36">
        <v>7</v>
      </c>
      <c r="E2593" s="29" t="s">
        <v>590</v>
      </c>
      <c r="F2593" s="30" t="s">
        <v>4059</v>
      </c>
      <c r="G2593" s="29" t="s">
        <v>848</v>
      </c>
      <c r="H2593" s="29" t="s">
        <v>12</v>
      </c>
      <c r="I2593" s="53" t="s">
        <v>13</v>
      </c>
    </row>
    <row r="2594" spans="1:9" ht="28" x14ac:dyDescent="0.35">
      <c r="A2594" s="34" t="s">
        <v>3642</v>
      </c>
      <c r="B2594" s="49">
        <v>2015</v>
      </c>
      <c r="C2594" s="24" t="s">
        <v>2196</v>
      </c>
      <c r="D2594" s="49">
        <v>1</v>
      </c>
      <c r="E2594" s="23" t="s">
        <v>847</v>
      </c>
      <c r="F2594" s="24" t="s">
        <v>4058</v>
      </c>
      <c r="G2594" s="23" t="s">
        <v>1492</v>
      </c>
      <c r="H2594" s="23" t="s">
        <v>12</v>
      </c>
      <c r="I2594" s="52" t="s">
        <v>13</v>
      </c>
    </row>
    <row r="2595" spans="1:9" ht="28" x14ac:dyDescent="0.35">
      <c r="A2595" s="33" t="s">
        <v>3642</v>
      </c>
      <c r="B2595" s="36">
        <v>2014</v>
      </c>
      <c r="C2595" s="30" t="s">
        <v>2197</v>
      </c>
      <c r="D2595" s="36">
        <v>12</v>
      </c>
      <c r="E2595" s="37" t="s">
        <v>847</v>
      </c>
      <c r="F2595" s="30" t="s">
        <v>4058</v>
      </c>
      <c r="G2595" s="29" t="s">
        <v>848</v>
      </c>
      <c r="H2595" s="29" t="s">
        <v>12</v>
      </c>
      <c r="I2595" s="53" t="s">
        <v>13</v>
      </c>
    </row>
    <row r="2596" spans="1:9" ht="28" x14ac:dyDescent="0.35">
      <c r="A2596" s="34" t="s">
        <v>3638</v>
      </c>
      <c r="B2596" s="49">
        <v>2016</v>
      </c>
      <c r="C2596" s="24" t="s">
        <v>2196</v>
      </c>
      <c r="D2596" s="49">
        <v>5</v>
      </c>
      <c r="E2596" s="23" t="s">
        <v>590</v>
      </c>
      <c r="F2596" s="24" t="s">
        <v>4059</v>
      </c>
      <c r="G2596" s="23" t="s">
        <v>848</v>
      </c>
      <c r="H2596" s="23" t="s">
        <v>12</v>
      </c>
      <c r="I2596" s="52" t="s">
        <v>13</v>
      </c>
    </row>
    <row r="2597" spans="1:9" ht="28" x14ac:dyDescent="0.35">
      <c r="A2597" s="33" t="s">
        <v>3638</v>
      </c>
      <c r="B2597" s="36">
        <v>2015</v>
      </c>
      <c r="C2597" s="30" t="s">
        <v>2197</v>
      </c>
      <c r="D2597" s="36">
        <v>14</v>
      </c>
      <c r="E2597" s="37" t="s">
        <v>3201</v>
      </c>
      <c r="F2597" s="30" t="s">
        <v>4059</v>
      </c>
      <c r="G2597" s="37" t="s">
        <v>1492</v>
      </c>
      <c r="H2597" s="37" t="s">
        <v>12</v>
      </c>
      <c r="I2597" s="53" t="s">
        <v>13</v>
      </c>
    </row>
    <row r="2598" spans="1:9" ht="28" x14ac:dyDescent="0.35">
      <c r="A2598" s="34" t="s">
        <v>3637</v>
      </c>
      <c r="B2598" s="49">
        <v>2014</v>
      </c>
      <c r="C2598" s="24" t="s">
        <v>2198</v>
      </c>
      <c r="D2598" s="49">
        <v>28</v>
      </c>
      <c r="E2598" s="32" t="s">
        <v>846</v>
      </c>
      <c r="F2598" s="24" t="s">
        <v>4058</v>
      </c>
      <c r="G2598" s="32" t="s">
        <v>848</v>
      </c>
      <c r="H2598" s="32" t="s">
        <v>12</v>
      </c>
      <c r="I2598" s="52" t="s">
        <v>13</v>
      </c>
    </row>
    <row r="2599" spans="1:9" x14ac:dyDescent="0.35">
      <c r="A2599" s="38" t="s">
        <v>3638</v>
      </c>
      <c r="B2599" s="39">
        <v>2021</v>
      </c>
      <c r="C2599" s="40" t="s">
        <v>2196</v>
      </c>
      <c r="D2599" s="36">
        <v>1</v>
      </c>
      <c r="E2599" s="41" t="s">
        <v>3997</v>
      </c>
      <c r="F2599" s="30" t="s">
        <v>4059</v>
      </c>
      <c r="G2599" s="42" t="s">
        <v>514</v>
      </c>
      <c r="H2599" s="42" t="s">
        <v>12</v>
      </c>
      <c r="I2599" s="43" t="s">
        <v>13</v>
      </c>
    </row>
    <row r="2600" spans="1:9" x14ac:dyDescent="0.35">
      <c r="A2600" s="34" t="s">
        <v>3637</v>
      </c>
      <c r="B2600" s="49">
        <v>2018</v>
      </c>
      <c r="C2600" s="24" t="s">
        <v>2197</v>
      </c>
      <c r="D2600" s="49">
        <v>10</v>
      </c>
      <c r="E2600" s="45" t="s">
        <v>513</v>
      </c>
      <c r="F2600" s="24" t="s">
        <v>4058</v>
      </c>
      <c r="G2600" s="45" t="s">
        <v>514</v>
      </c>
      <c r="H2600" s="45" t="s">
        <v>12</v>
      </c>
      <c r="I2600" s="52" t="s">
        <v>13</v>
      </c>
    </row>
    <row r="2601" spans="1:9" x14ac:dyDescent="0.35">
      <c r="A2601" s="33" t="s">
        <v>3641</v>
      </c>
      <c r="B2601" s="36">
        <v>2017</v>
      </c>
      <c r="C2601" s="30" t="s">
        <v>2198</v>
      </c>
      <c r="D2601" s="36">
        <v>24</v>
      </c>
      <c r="E2601" s="37" t="s">
        <v>3203</v>
      </c>
      <c r="F2601" s="30" t="s">
        <v>4058</v>
      </c>
      <c r="G2601" s="37" t="s">
        <v>1508</v>
      </c>
      <c r="H2601" s="37" t="s">
        <v>762</v>
      </c>
      <c r="I2601" s="53" t="s">
        <v>13</v>
      </c>
    </row>
    <row r="2602" spans="1:9" ht="28" x14ac:dyDescent="0.35">
      <c r="A2602" s="34" t="s">
        <v>3640</v>
      </c>
      <c r="B2602" s="49">
        <v>2019</v>
      </c>
      <c r="C2602" s="24" t="s">
        <v>2197</v>
      </c>
      <c r="D2602" s="49">
        <v>11</v>
      </c>
      <c r="E2602" s="23" t="s">
        <v>3204</v>
      </c>
      <c r="F2602" s="24" t="s">
        <v>4058</v>
      </c>
      <c r="G2602" s="23" t="s">
        <v>1509</v>
      </c>
      <c r="H2602" s="23" t="s">
        <v>762</v>
      </c>
      <c r="I2602" s="52" t="s">
        <v>13</v>
      </c>
    </row>
    <row r="2603" spans="1:9" x14ac:dyDescent="0.35">
      <c r="A2603" s="33" t="s">
        <v>3642</v>
      </c>
      <c r="B2603" s="36">
        <v>2010</v>
      </c>
      <c r="C2603" s="30" t="s">
        <v>2197</v>
      </c>
      <c r="D2603" s="36">
        <v>10</v>
      </c>
      <c r="E2603" s="42" t="s">
        <v>3205</v>
      </c>
      <c r="F2603" s="30" t="s">
        <v>4058</v>
      </c>
      <c r="G2603" s="42" t="s">
        <v>2129</v>
      </c>
      <c r="H2603" s="42" t="s">
        <v>12</v>
      </c>
      <c r="I2603" s="53" t="s">
        <v>13</v>
      </c>
    </row>
    <row r="2604" spans="1:9" x14ac:dyDescent="0.35">
      <c r="A2604" s="46" t="s">
        <v>3642</v>
      </c>
      <c r="B2604" s="47">
        <v>2021</v>
      </c>
      <c r="C2604" s="48" t="s">
        <v>2196</v>
      </c>
      <c r="D2604" s="49">
        <v>5</v>
      </c>
      <c r="E2604" s="44" t="s">
        <v>3916</v>
      </c>
      <c r="F2604" s="24" t="s">
        <v>4058</v>
      </c>
      <c r="G2604" s="45" t="s">
        <v>4043</v>
      </c>
      <c r="H2604" s="45" t="s">
        <v>12</v>
      </c>
      <c r="I2604" s="50" t="s">
        <v>13</v>
      </c>
    </row>
    <row r="2605" spans="1:9" x14ac:dyDescent="0.35">
      <c r="A2605" s="33" t="s">
        <v>3638</v>
      </c>
      <c r="B2605" s="36">
        <v>2013</v>
      </c>
      <c r="C2605" s="30" t="s">
        <v>2198</v>
      </c>
      <c r="D2605" s="36">
        <v>27</v>
      </c>
      <c r="E2605" s="35" t="s">
        <v>1240</v>
      </c>
      <c r="F2605" s="30" t="s">
        <v>4058</v>
      </c>
      <c r="G2605" s="35" t="s">
        <v>1241</v>
      </c>
      <c r="H2605" s="35" t="s">
        <v>1242</v>
      </c>
      <c r="I2605" s="53" t="s">
        <v>13</v>
      </c>
    </row>
    <row r="2606" spans="1:9" x14ac:dyDescent="0.35">
      <c r="A2606" s="34" t="s">
        <v>3642</v>
      </c>
      <c r="B2606" s="49">
        <v>2009</v>
      </c>
      <c r="C2606" s="24" t="s">
        <v>2198</v>
      </c>
      <c r="D2606" s="49">
        <v>19</v>
      </c>
      <c r="E2606" s="45" t="s">
        <v>1721</v>
      </c>
      <c r="F2606" s="24" t="s">
        <v>4058</v>
      </c>
      <c r="G2606" s="45" t="s">
        <v>1722</v>
      </c>
      <c r="H2606" s="45" t="s">
        <v>12</v>
      </c>
      <c r="I2606" s="52" t="s">
        <v>13</v>
      </c>
    </row>
    <row r="2607" spans="1:9" x14ac:dyDescent="0.35">
      <c r="A2607" s="33" t="s">
        <v>3641</v>
      </c>
      <c r="B2607" s="36">
        <v>2008</v>
      </c>
      <c r="C2607" s="30" t="s">
        <v>2198</v>
      </c>
      <c r="D2607" s="36">
        <v>21</v>
      </c>
      <c r="E2607" s="37" t="s">
        <v>1927</v>
      </c>
      <c r="F2607" s="30" t="s">
        <v>4058</v>
      </c>
      <c r="G2607" s="37" t="s">
        <v>1528</v>
      </c>
      <c r="H2607" s="37" t="s">
        <v>12</v>
      </c>
      <c r="I2607" s="53" t="s">
        <v>13</v>
      </c>
    </row>
    <row r="2608" spans="1:9" x14ac:dyDescent="0.35">
      <c r="A2608" s="34" t="s">
        <v>3637</v>
      </c>
      <c r="B2608" s="49">
        <v>2019</v>
      </c>
      <c r="C2608" s="24" t="s">
        <v>2198</v>
      </c>
      <c r="D2608" s="49">
        <v>29</v>
      </c>
      <c r="E2608" s="23" t="s">
        <v>3202</v>
      </c>
      <c r="F2608" s="24" t="s">
        <v>4058</v>
      </c>
      <c r="G2608" s="23" t="s">
        <v>1528</v>
      </c>
      <c r="H2608" s="23" t="s">
        <v>12</v>
      </c>
      <c r="I2608" s="52" t="s">
        <v>13</v>
      </c>
    </row>
    <row r="2609" spans="1:9" x14ac:dyDescent="0.35">
      <c r="A2609" s="33" t="s">
        <v>3637</v>
      </c>
      <c r="B2609" s="36">
        <v>2018</v>
      </c>
      <c r="C2609" s="30" t="s">
        <v>2198</v>
      </c>
      <c r="D2609" s="36">
        <v>24</v>
      </c>
      <c r="E2609" s="37" t="s">
        <v>533</v>
      </c>
      <c r="F2609" s="30" t="s">
        <v>4059</v>
      </c>
      <c r="G2609" s="37" t="s">
        <v>1528</v>
      </c>
      <c r="H2609" s="37" t="s">
        <v>12</v>
      </c>
      <c r="I2609" s="53" t="s">
        <v>13</v>
      </c>
    </row>
    <row r="2610" spans="1:9" x14ac:dyDescent="0.35">
      <c r="A2610" s="34" t="s">
        <v>3637</v>
      </c>
      <c r="B2610" s="49">
        <v>2016</v>
      </c>
      <c r="C2610" s="24" t="s">
        <v>2197</v>
      </c>
      <c r="D2610" s="49">
        <v>11</v>
      </c>
      <c r="E2610" s="23" t="s">
        <v>3207</v>
      </c>
      <c r="F2610" s="24" t="s">
        <v>4058</v>
      </c>
      <c r="G2610" s="23" t="s">
        <v>1528</v>
      </c>
      <c r="H2610" s="23" t="s">
        <v>12</v>
      </c>
      <c r="I2610" s="52" t="s">
        <v>13</v>
      </c>
    </row>
    <row r="2611" spans="1:9" x14ac:dyDescent="0.35">
      <c r="A2611" s="38" t="s">
        <v>3642</v>
      </c>
      <c r="B2611" s="39">
        <v>2021</v>
      </c>
      <c r="C2611" s="40" t="s">
        <v>2197</v>
      </c>
      <c r="D2611" s="36">
        <v>10</v>
      </c>
      <c r="E2611" s="41" t="s">
        <v>3921</v>
      </c>
      <c r="F2611" s="30" t="s">
        <v>4058</v>
      </c>
      <c r="G2611" s="42" t="s">
        <v>4044</v>
      </c>
      <c r="H2611" s="42" t="s">
        <v>12</v>
      </c>
      <c r="I2611" s="43" t="s">
        <v>13</v>
      </c>
    </row>
    <row r="2612" spans="1:9" x14ac:dyDescent="0.35">
      <c r="A2612" s="34" t="s">
        <v>3634</v>
      </c>
      <c r="B2612" s="49">
        <v>2019</v>
      </c>
      <c r="C2612" s="24" t="s">
        <v>2198</v>
      </c>
      <c r="D2612" s="49">
        <v>22</v>
      </c>
      <c r="E2612" s="23" t="s">
        <v>3214</v>
      </c>
      <c r="F2612" s="24" t="s">
        <v>4058</v>
      </c>
      <c r="G2612" s="23" t="s">
        <v>458</v>
      </c>
      <c r="H2612" s="23" t="s">
        <v>12</v>
      </c>
      <c r="I2612" s="52" t="s">
        <v>13</v>
      </c>
    </row>
    <row r="2613" spans="1:9" x14ac:dyDescent="0.35">
      <c r="A2613" s="38" t="s">
        <v>3635</v>
      </c>
      <c r="B2613" s="39">
        <v>2021</v>
      </c>
      <c r="C2613" s="40" t="s">
        <v>2197</v>
      </c>
      <c r="D2613" s="36">
        <v>8</v>
      </c>
      <c r="E2613" s="41" t="s">
        <v>3805</v>
      </c>
      <c r="F2613" s="30" t="s">
        <v>4059</v>
      </c>
      <c r="G2613" s="42" t="s">
        <v>458</v>
      </c>
      <c r="H2613" s="42" t="s">
        <v>12</v>
      </c>
      <c r="I2613" s="43" t="s">
        <v>13</v>
      </c>
    </row>
    <row r="2614" spans="1:9" x14ac:dyDescent="0.35">
      <c r="A2614" s="34" t="s">
        <v>3635</v>
      </c>
      <c r="B2614" s="49">
        <v>2013</v>
      </c>
      <c r="C2614" s="24" t="s">
        <v>2198</v>
      </c>
      <c r="D2614" s="49">
        <v>18</v>
      </c>
      <c r="E2614" s="32" t="s">
        <v>1208</v>
      </c>
      <c r="F2614" s="24" t="s">
        <v>4059</v>
      </c>
      <c r="G2614" s="32" t="s">
        <v>458</v>
      </c>
      <c r="H2614" s="32" t="s">
        <v>12</v>
      </c>
      <c r="I2614" s="52" t="s">
        <v>13</v>
      </c>
    </row>
    <row r="2615" spans="1:9" x14ac:dyDescent="0.35">
      <c r="A2615" s="33" t="s">
        <v>3635</v>
      </c>
      <c r="B2615" s="36">
        <v>2011</v>
      </c>
      <c r="C2615" s="30" t="s">
        <v>2198</v>
      </c>
      <c r="D2615" s="36">
        <v>24</v>
      </c>
      <c r="E2615" s="42" t="s">
        <v>3217</v>
      </c>
      <c r="F2615" s="30" t="s">
        <v>4058</v>
      </c>
      <c r="G2615" s="42" t="s">
        <v>458</v>
      </c>
      <c r="H2615" s="42" t="s">
        <v>12</v>
      </c>
      <c r="I2615" s="53" t="s">
        <v>13</v>
      </c>
    </row>
    <row r="2616" spans="1:9" x14ac:dyDescent="0.35">
      <c r="A2616" s="34" t="s">
        <v>3636</v>
      </c>
      <c r="B2616" s="49">
        <v>2019</v>
      </c>
      <c r="C2616" s="24" t="s">
        <v>2196</v>
      </c>
      <c r="D2616" s="49">
        <v>1</v>
      </c>
      <c r="E2616" s="23" t="s">
        <v>3210</v>
      </c>
      <c r="F2616" s="24" t="s">
        <v>4058</v>
      </c>
      <c r="G2616" s="23" t="s">
        <v>458</v>
      </c>
      <c r="H2616" s="23" t="s">
        <v>12</v>
      </c>
      <c r="I2616" s="52" t="s">
        <v>13</v>
      </c>
    </row>
    <row r="2617" spans="1:9" x14ac:dyDescent="0.35">
      <c r="A2617" s="33" t="s">
        <v>3636</v>
      </c>
      <c r="B2617" s="36">
        <v>2018</v>
      </c>
      <c r="C2617" s="30" t="s">
        <v>2197</v>
      </c>
      <c r="D2617" s="36">
        <v>15</v>
      </c>
      <c r="E2617" s="42" t="s">
        <v>559</v>
      </c>
      <c r="F2617" s="30" t="s">
        <v>4058</v>
      </c>
      <c r="G2617" s="42" t="s">
        <v>458</v>
      </c>
      <c r="H2617" s="42" t="s">
        <v>12</v>
      </c>
      <c r="I2617" s="53" t="s">
        <v>13</v>
      </c>
    </row>
    <row r="2618" spans="1:9" x14ac:dyDescent="0.35">
      <c r="A2618" s="34" t="s">
        <v>3636</v>
      </c>
      <c r="B2618" s="49">
        <v>2016</v>
      </c>
      <c r="C2618" s="24" t="s">
        <v>2198</v>
      </c>
      <c r="D2618" s="49">
        <v>28</v>
      </c>
      <c r="E2618" s="23" t="s">
        <v>3220</v>
      </c>
      <c r="F2618" s="24" t="s">
        <v>4058</v>
      </c>
      <c r="G2618" s="23" t="s">
        <v>458</v>
      </c>
      <c r="H2618" s="23" t="s">
        <v>12</v>
      </c>
      <c r="I2618" s="52" t="s">
        <v>13</v>
      </c>
    </row>
    <row r="2619" spans="1:9" x14ac:dyDescent="0.35">
      <c r="A2619" s="33" t="s">
        <v>3636</v>
      </c>
      <c r="B2619" s="36">
        <v>2015</v>
      </c>
      <c r="C2619" s="30" t="s">
        <v>2196</v>
      </c>
      <c r="D2619" s="36">
        <v>1</v>
      </c>
      <c r="E2619" s="37" t="s">
        <v>3226</v>
      </c>
      <c r="F2619" s="30" t="s">
        <v>4058</v>
      </c>
      <c r="G2619" s="37" t="s">
        <v>1533</v>
      </c>
      <c r="H2619" s="37" t="s">
        <v>12</v>
      </c>
      <c r="I2619" s="53" t="s">
        <v>13</v>
      </c>
    </row>
    <row r="2620" spans="1:9" x14ac:dyDescent="0.35">
      <c r="A2620" s="34" t="s">
        <v>3636</v>
      </c>
      <c r="B2620" s="49">
        <v>2008</v>
      </c>
      <c r="C2620" s="24" t="s">
        <v>2196</v>
      </c>
      <c r="D2620" s="49">
        <v>2</v>
      </c>
      <c r="E2620" s="45" t="s">
        <v>2001</v>
      </c>
      <c r="F2620" s="24" t="s">
        <v>4059</v>
      </c>
      <c r="G2620" s="45" t="s">
        <v>458</v>
      </c>
      <c r="H2620" s="45" t="s">
        <v>12</v>
      </c>
      <c r="I2620" s="52" t="s">
        <v>13</v>
      </c>
    </row>
    <row r="2621" spans="1:9" x14ac:dyDescent="0.35">
      <c r="A2621" s="38" t="s">
        <v>3641</v>
      </c>
      <c r="B2621" s="39">
        <v>2021</v>
      </c>
      <c r="C2621" s="40" t="s">
        <v>2196</v>
      </c>
      <c r="D2621" s="36">
        <v>2</v>
      </c>
      <c r="E2621" s="41" t="s">
        <v>161</v>
      </c>
      <c r="F2621" s="30" t="s">
        <v>4059</v>
      </c>
      <c r="G2621" s="42" t="s">
        <v>458</v>
      </c>
      <c r="H2621" s="42" t="s">
        <v>12</v>
      </c>
      <c r="I2621" s="43" t="s">
        <v>13</v>
      </c>
    </row>
    <row r="2622" spans="1:9" x14ac:dyDescent="0.35">
      <c r="A2622" s="34" t="s">
        <v>3641</v>
      </c>
      <c r="B2622" s="49">
        <v>2020</v>
      </c>
      <c r="C2622" s="24" t="s">
        <v>2197</v>
      </c>
      <c r="D2622" s="49">
        <v>7</v>
      </c>
      <c r="E2622" s="44" t="s">
        <v>161</v>
      </c>
      <c r="F2622" s="24" t="s">
        <v>4059</v>
      </c>
      <c r="G2622" s="44" t="s">
        <v>458</v>
      </c>
      <c r="H2622" s="44" t="s">
        <v>12</v>
      </c>
      <c r="I2622" s="52" t="s">
        <v>13</v>
      </c>
    </row>
    <row r="2623" spans="1:9" x14ac:dyDescent="0.35">
      <c r="A2623" s="33" t="s">
        <v>3641</v>
      </c>
      <c r="B2623" s="36">
        <v>2017</v>
      </c>
      <c r="C2623" s="30" t="s">
        <v>2198</v>
      </c>
      <c r="D2623" s="36">
        <v>23</v>
      </c>
      <c r="E2623" s="37" t="s">
        <v>3212</v>
      </c>
      <c r="F2623" s="30" t="s">
        <v>4058</v>
      </c>
      <c r="G2623" s="37" t="s">
        <v>458</v>
      </c>
      <c r="H2623" s="37" t="s">
        <v>12</v>
      </c>
      <c r="I2623" s="53" t="s">
        <v>13</v>
      </c>
    </row>
    <row r="2624" spans="1:9" x14ac:dyDescent="0.35">
      <c r="A2624" s="34" t="s">
        <v>3641</v>
      </c>
      <c r="B2624" s="49">
        <v>2016</v>
      </c>
      <c r="C2624" s="24" t="s">
        <v>2197</v>
      </c>
      <c r="D2624" s="49">
        <v>11</v>
      </c>
      <c r="E2624" s="23" t="s">
        <v>3223</v>
      </c>
      <c r="F2624" s="24" t="s">
        <v>4058</v>
      </c>
      <c r="G2624" s="23" t="s">
        <v>458</v>
      </c>
      <c r="H2624" s="23" t="s">
        <v>12</v>
      </c>
      <c r="I2624" s="52" t="s">
        <v>13</v>
      </c>
    </row>
    <row r="2625" spans="1:9" x14ac:dyDescent="0.35">
      <c r="A2625" s="33" t="s">
        <v>3641</v>
      </c>
      <c r="B2625" s="36">
        <v>2013</v>
      </c>
      <c r="C2625" s="30" t="s">
        <v>2198</v>
      </c>
      <c r="D2625" s="36">
        <v>30</v>
      </c>
      <c r="E2625" s="29" t="s">
        <v>1209</v>
      </c>
      <c r="F2625" s="30" t="s">
        <v>4059</v>
      </c>
      <c r="G2625" s="29" t="s">
        <v>458</v>
      </c>
      <c r="H2625" s="29" t="s">
        <v>12</v>
      </c>
      <c r="I2625" s="53" t="s">
        <v>13</v>
      </c>
    </row>
    <row r="2626" spans="1:9" x14ac:dyDescent="0.35">
      <c r="A2626" s="34" t="s">
        <v>3641</v>
      </c>
      <c r="B2626" s="49">
        <v>2012</v>
      </c>
      <c r="C2626" s="24" t="s">
        <v>2198</v>
      </c>
      <c r="D2626" s="49">
        <v>18</v>
      </c>
      <c r="E2626" s="23" t="s">
        <v>3224</v>
      </c>
      <c r="F2626" s="24" t="s">
        <v>4059</v>
      </c>
      <c r="G2626" s="23" t="s">
        <v>458</v>
      </c>
      <c r="H2626" s="23" t="s">
        <v>12</v>
      </c>
      <c r="I2626" s="52" t="s">
        <v>13</v>
      </c>
    </row>
    <row r="2627" spans="1:9" x14ac:dyDescent="0.35">
      <c r="A2627" s="33" t="s">
        <v>3641</v>
      </c>
      <c r="B2627" s="36">
        <v>2011</v>
      </c>
      <c r="C2627" s="30" t="s">
        <v>2196</v>
      </c>
      <c r="D2627" s="36">
        <v>4</v>
      </c>
      <c r="E2627" s="37" t="s">
        <v>3208</v>
      </c>
      <c r="F2627" s="30" t="s">
        <v>4059</v>
      </c>
      <c r="G2627" s="37" t="s">
        <v>458</v>
      </c>
      <c r="H2627" s="37" t="s">
        <v>12</v>
      </c>
      <c r="I2627" s="53" t="s">
        <v>13</v>
      </c>
    </row>
    <row r="2628" spans="1:9" x14ac:dyDescent="0.35">
      <c r="A2628" s="34" t="s">
        <v>3641</v>
      </c>
      <c r="B2628" s="49">
        <v>2010</v>
      </c>
      <c r="C2628" s="24" t="s">
        <v>2198</v>
      </c>
      <c r="D2628" s="49">
        <v>26</v>
      </c>
      <c r="E2628" s="23" t="s">
        <v>3673</v>
      </c>
      <c r="F2628" s="24" t="s">
        <v>4059</v>
      </c>
      <c r="G2628" s="23" t="s">
        <v>1533</v>
      </c>
      <c r="H2628" s="23" t="s">
        <v>12</v>
      </c>
      <c r="I2628" s="52" t="s">
        <v>13</v>
      </c>
    </row>
    <row r="2629" spans="1:9" x14ac:dyDescent="0.35">
      <c r="A2629" s="38" t="s">
        <v>3640</v>
      </c>
      <c r="B2629" s="39">
        <v>2021</v>
      </c>
      <c r="C2629" s="40" t="s">
        <v>2197</v>
      </c>
      <c r="D2629" s="36">
        <v>9</v>
      </c>
      <c r="E2629" s="41" t="s">
        <v>3888</v>
      </c>
      <c r="F2629" s="30" t="s">
        <v>4059</v>
      </c>
      <c r="G2629" s="42" t="s">
        <v>458</v>
      </c>
      <c r="H2629" s="42" t="s">
        <v>12</v>
      </c>
      <c r="I2629" s="43" t="s">
        <v>13</v>
      </c>
    </row>
    <row r="2630" spans="1:9" x14ac:dyDescent="0.35">
      <c r="A2630" s="34" t="s">
        <v>3640</v>
      </c>
      <c r="B2630" s="49">
        <v>2019</v>
      </c>
      <c r="C2630" s="24" t="s">
        <v>2197</v>
      </c>
      <c r="D2630" s="49">
        <v>8</v>
      </c>
      <c r="E2630" s="23" t="s">
        <v>3215</v>
      </c>
      <c r="F2630" s="24" t="s">
        <v>4058</v>
      </c>
      <c r="G2630" s="23" t="s">
        <v>458</v>
      </c>
      <c r="H2630" s="23" t="s">
        <v>12</v>
      </c>
      <c r="I2630" s="52" t="s">
        <v>13</v>
      </c>
    </row>
    <row r="2631" spans="1:9" x14ac:dyDescent="0.35">
      <c r="A2631" s="33" t="s">
        <v>3640</v>
      </c>
      <c r="B2631" s="36">
        <v>2018</v>
      </c>
      <c r="C2631" s="30" t="s">
        <v>2198</v>
      </c>
      <c r="D2631" s="36">
        <v>22</v>
      </c>
      <c r="E2631" s="37" t="s">
        <v>795</v>
      </c>
      <c r="F2631" s="30" t="s">
        <v>4059</v>
      </c>
      <c r="G2631" s="37" t="s">
        <v>458</v>
      </c>
      <c r="H2631" s="37" t="s">
        <v>12</v>
      </c>
      <c r="I2631" s="53" t="s">
        <v>13</v>
      </c>
    </row>
    <row r="2632" spans="1:9" x14ac:dyDescent="0.35">
      <c r="A2632" s="34" t="s">
        <v>3639</v>
      </c>
      <c r="B2632" s="49">
        <v>2016</v>
      </c>
      <c r="C2632" s="24" t="s">
        <v>2198</v>
      </c>
      <c r="D2632" s="49">
        <v>16</v>
      </c>
      <c r="E2632" s="23" t="s">
        <v>3219</v>
      </c>
      <c r="F2632" s="24" t="s">
        <v>4058</v>
      </c>
      <c r="G2632" s="23" t="s">
        <v>458</v>
      </c>
      <c r="H2632" s="23" t="s">
        <v>12</v>
      </c>
      <c r="I2632" s="52" t="s">
        <v>13</v>
      </c>
    </row>
    <row r="2633" spans="1:9" x14ac:dyDescent="0.35">
      <c r="A2633" s="33" t="s">
        <v>3642</v>
      </c>
      <c r="B2633" s="36">
        <v>2019</v>
      </c>
      <c r="C2633" s="30" t="s">
        <v>2197</v>
      </c>
      <c r="D2633" s="36">
        <v>13</v>
      </c>
      <c r="E2633" s="37" t="s">
        <v>3211</v>
      </c>
      <c r="F2633" s="30" t="s">
        <v>4058</v>
      </c>
      <c r="G2633" s="37" t="s">
        <v>458</v>
      </c>
      <c r="H2633" s="37" t="s">
        <v>12</v>
      </c>
      <c r="I2633" s="53" t="s">
        <v>13</v>
      </c>
    </row>
    <row r="2634" spans="1:9" x14ac:dyDescent="0.35">
      <c r="A2634" s="34" t="s">
        <v>3642</v>
      </c>
      <c r="B2634" s="49">
        <v>2016</v>
      </c>
      <c r="C2634" s="24" t="s">
        <v>2198</v>
      </c>
      <c r="D2634" s="49">
        <v>23</v>
      </c>
      <c r="E2634" s="23" t="s">
        <v>3222</v>
      </c>
      <c r="F2634" s="24" t="s">
        <v>4058</v>
      </c>
      <c r="G2634" s="23" t="s">
        <v>458</v>
      </c>
      <c r="H2634" s="23" t="s">
        <v>12</v>
      </c>
      <c r="I2634" s="52" t="s">
        <v>13</v>
      </c>
    </row>
    <row r="2635" spans="1:9" x14ac:dyDescent="0.35">
      <c r="A2635" s="38" t="s">
        <v>3638</v>
      </c>
      <c r="B2635" s="39">
        <v>2021</v>
      </c>
      <c r="C2635" s="40" t="s">
        <v>2197</v>
      </c>
      <c r="D2635" s="36">
        <v>7</v>
      </c>
      <c r="E2635" s="41" t="s">
        <v>370</v>
      </c>
      <c r="F2635" s="30" t="s">
        <v>4058</v>
      </c>
      <c r="G2635" s="42" t="s">
        <v>458</v>
      </c>
      <c r="H2635" s="42" t="s">
        <v>12</v>
      </c>
      <c r="I2635" s="43" t="s">
        <v>13</v>
      </c>
    </row>
    <row r="2636" spans="1:9" x14ac:dyDescent="0.35">
      <c r="A2636" s="34" t="s">
        <v>3638</v>
      </c>
      <c r="B2636" s="49">
        <v>2020</v>
      </c>
      <c r="C2636" s="24" t="s">
        <v>2197</v>
      </c>
      <c r="D2636" s="49">
        <v>11</v>
      </c>
      <c r="E2636" s="44" t="s">
        <v>370</v>
      </c>
      <c r="F2636" s="24" t="s">
        <v>4058</v>
      </c>
      <c r="G2636" s="44" t="s">
        <v>458</v>
      </c>
      <c r="H2636" s="44" t="s">
        <v>12</v>
      </c>
      <c r="I2636" s="52" t="s">
        <v>13</v>
      </c>
    </row>
    <row r="2637" spans="1:9" x14ac:dyDescent="0.35">
      <c r="A2637" s="33" t="s">
        <v>3638</v>
      </c>
      <c r="B2637" s="36">
        <v>2019</v>
      </c>
      <c r="C2637" s="30" t="s">
        <v>2198</v>
      </c>
      <c r="D2637" s="36">
        <v>22</v>
      </c>
      <c r="E2637" s="37" t="s">
        <v>3209</v>
      </c>
      <c r="F2637" s="30" t="s">
        <v>4058</v>
      </c>
      <c r="G2637" s="37" t="s">
        <v>458</v>
      </c>
      <c r="H2637" s="37" t="s">
        <v>12</v>
      </c>
      <c r="I2637" s="53" t="s">
        <v>13</v>
      </c>
    </row>
    <row r="2638" spans="1:9" x14ac:dyDescent="0.35">
      <c r="A2638" s="34" t="s">
        <v>3638</v>
      </c>
      <c r="B2638" s="49">
        <v>2016</v>
      </c>
      <c r="C2638" s="24" t="s">
        <v>2197</v>
      </c>
      <c r="D2638" s="49">
        <v>15</v>
      </c>
      <c r="E2638" s="23" t="s">
        <v>3218</v>
      </c>
      <c r="F2638" s="24" t="s">
        <v>4058</v>
      </c>
      <c r="G2638" s="23" t="s">
        <v>458</v>
      </c>
      <c r="H2638" s="23" t="s">
        <v>12</v>
      </c>
      <c r="I2638" s="52" t="s">
        <v>13</v>
      </c>
    </row>
    <row r="2639" spans="1:9" x14ac:dyDescent="0.35">
      <c r="A2639" s="33" t="s">
        <v>3638</v>
      </c>
      <c r="B2639" s="36">
        <v>2016</v>
      </c>
      <c r="C2639" s="30" t="s">
        <v>2197</v>
      </c>
      <c r="D2639" s="36">
        <v>6</v>
      </c>
      <c r="E2639" s="37" t="s">
        <v>3221</v>
      </c>
      <c r="F2639" s="30" t="s">
        <v>4058</v>
      </c>
      <c r="G2639" s="37" t="s">
        <v>458</v>
      </c>
      <c r="H2639" s="37" t="s">
        <v>12</v>
      </c>
      <c r="I2639" s="53" t="s">
        <v>13</v>
      </c>
    </row>
    <row r="2640" spans="1:9" x14ac:dyDescent="0.35">
      <c r="A2640" s="34" t="s">
        <v>3638</v>
      </c>
      <c r="B2640" s="49">
        <v>2015</v>
      </c>
      <c r="C2640" s="24" t="s">
        <v>2197</v>
      </c>
      <c r="D2640" s="49">
        <v>6</v>
      </c>
      <c r="E2640" s="23" t="s">
        <v>3221</v>
      </c>
      <c r="F2640" s="24" t="s">
        <v>4058</v>
      </c>
      <c r="G2640" s="23" t="s">
        <v>1533</v>
      </c>
      <c r="H2640" s="23" t="s">
        <v>12</v>
      </c>
      <c r="I2640" s="52" t="s">
        <v>13</v>
      </c>
    </row>
    <row r="2641" spans="1:9" x14ac:dyDescent="0.35">
      <c r="A2641" s="33" t="s">
        <v>3637</v>
      </c>
      <c r="B2641" s="36">
        <v>2019</v>
      </c>
      <c r="C2641" s="30" t="s">
        <v>2198</v>
      </c>
      <c r="D2641" s="36">
        <v>24</v>
      </c>
      <c r="E2641" s="37" t="s">
        <v>3213</v>
      </c>
      <c r="F2641" s="30" t="s">
        <v>4058</v>
      </c>
      <c r="G2641" s="37" t="s">
        <v>458</v>
      </c>
      <c r="H2641" s="37" t="s">
        <v>12</v>
      </c>
      <c r="I2641" s="53" t="s">
        <v>13</v>
      </c>
    </row>
    <row r="2642" spans="1:9" x14ac:dyDescent="0.35">
      <c r="A2642" s="34" t="s">
        <v>3637</v>
      </c>
      <c r="B2642" s="49">
        <v>2015</v>
      </c>
      <c r="C2642" s="24" t="s">
        <v>2197</v>
      </c>
      <c r="D2642" s="49">
        <v>8</v>
      </c>
      <c r="E2642" s="23" t="s">
        <v>3225</v>
      </c>
      <c r="F2642" s="24" t="s">
        <v>4058</v>
      </c>
      <c r="G2642" s="23" t="s">
        <v>1533</v>
      </c>
      <c r="H2642" s="23" t="s">
        <v>12</v>
      </c>
      <c r="I2642" s="52" t="s">
        <v>13</v>
      </c>
    </row>
    <row r="2643" spans="1:9" x14ac:dyDescent="0.35">
      <c r="A2643" s="33" t="s">
        <v>3637</v>
      </c>
      <c r="B2643" s="36">
        <v>2014</v>
      </c>
      <c r="C2643" s="30" t="s">
        <v>2197</v>
      </c>
      <c r="D2643" s="36">
        <v>9</v>
      </c>
      <c r="E2643" s="29" t="s">
        <v>873</v>
      </c>
      <c r="F2643" s="30" t="s">
        <v>4059</v>
      </c>
      <c r="G2643" s="29" t="s">
        <v>458</v>
      </c>
      <c r="H2643" s="29" t="s">
        <v>12</v>
      </c>
      <c r="I2643" s="53" t="s">
        <v>13</v>
      </c>
    </row>
    <row r="2644" spans="1:9" x14ac:dyDescent="0.35">
      <c r="A2644" s="34" t="s">
        <v>3637</v>
      </c>
      <c r="B2644" s="49">
        <v>2011</v>
      </c>
      <c r="C2644" s="24" t="s">
        <v>2198</v>
      </c>
      <c r="D2644" s="49">
        <v>17</v>
      </c>
      <c r="E2644" s="45" t="s">
        <v>3216</v>
      </c>
      <c r="F2644" s="24" t="s">
        <v>4058</v>
      </c>
      <c r="G2644" s="45" t="s">
        <v>458</v>
      </c>
      <c r="H2644" s="45" t="s">
        <v>12</v>
      </c>
      <c r="I2644" s="52" t="s">
        <v>13</v>
      </c>
    </row>
    <row r="2645" spans="1:9" x14ac:dyDescent="0.35">
      <c r="A2645" s="33" t="s">
        <v>3637</v>
      </c>
      <c r="B2645" s="36">
        <v>2008</v>
      </c>
      <c r="C2645" s="30" t="s">
        <v>2196</v>
      </c>
      <c r="D2645" s="36">
        <v>5</v>
      </c>
      <c r="E2645" s="37" t="s">
        <v>1942</v>
      </c>
      <c r="F2645" s="30" t="s">
        <v>4058</v>
      </c>
      <c r="G2645" s="37" t="s">
        <v>1533</v>
      </c>
      <c r="H2645" s="37" t="s">
        <v>12</v>
      </c>
      <c r="I2645" s="53" t="s">
        <v>13</v>
      </c>
    </row>
    <row r="2646" spans="1:9" x14ac:dyDescent="0.35">
      <c r="A2646" s="46" t="s">
        <v>3634</v>
      </c>
      <c r="B2646" s="47">
        <v>2021</v>
      </c>
      <c r="C2646" s="48" t="s">
        <v>2196</v>
      </c>
      <c r="D2646" s="49">
        <v>1</v>
      </c>
      <c r="E2646" s="44" t="s">
        <v>3773</v>
      </c>
      <c r="F2646" s="24" t="s">
        <v>4058</v>
      </c>
      <c r="G2646" s="45" t="s">
        <v>457</v>
      </c>
      <c r="H2646" s="45" t="s">
        <v>12</v>
      </c>
      <c r="I2646" s="50" t="s">
        <v>13</v>
      </c>
    </row>
    <row r="2647" spans="1:9" x14ac:dyDescent="0.35">
      <c r="A2647" s="33" t="s">
        <v>3634</v>
      </c>
      <c r="B2647" s="36">
        <v>2019</v>
      </c>
      <c r="C2647" s="30" t="s">
        <v>2196</v>
      </c>
      <c r="D2647" s="36">
        <v>5</v>
      </c>
      <c r="E2647" s="37" t="s">
        <v>3230</v>
      </c>
      <c r="F2647" s="30" t="s">
        <v>4058</v>
      </c>
      <c r="G2647" s="37" t="s">
        <v>457</v>
      </c>
      <c r="H2647" s="37" t="s">
        <v>12</v>
      </c>
      <c r="I2647" s="53" t="s">
        <v>13</v>
      </c>
    </row>
    <row r="2648" spans="1:9" x14ac:dyDescent="0.35">
      <c r="A2648" s="34" t="s">
        <v>3634</v>
      </c>
      <c r="B2648" s="49">
        <v>2014</v>
      </c>
      <c r="C2648" s="24" t="s">
        <v>2197</v>
      </c>
      <c r="D2648" s="49">
        <v>14</v>
      </c>
      <c r="E2648" s="51" t="s">
        <v>878</v>
      </c>
      <c r="F2648" s="24" t="s">
        <v>4058</v>
      </c>
      <c r="G2648" s="51" t="s">
        <v>457</v>
      </c>
      <c r="H2648" s="51" t="s">
        <v>12</v>
      </c>
      <c r="I2648" s="52" t="s">
        <v>13</v>
      </c>
    </row>
    <row r="2649" spans="1:9" x14ac:dyDescent="0.35">
      <c r="A2649" s="33" t="s">
        <v>3634</v>
      </c>
      <c r="B2649" s="36">
        <v>2014</v>
      </c>
      <c r="C2649" s="30" t="s">
        <v>2197</v>
      </c>
      <c r="D2649" s="36">
        <v>8</v>
      </c>
      <c r="E2649" s="35" t="s">
        <v>877</v>
      </c>
      <c r="F2649" s="30" t="s">
        <v>4058</v>
      </c>
      <c r="G2649" s="35" t="s">
        <v>457</v>
      </c>
      <c r="H2649" s="35" t="s">
        <v>12</v>
      </c>
      <c r="I2649" s="53" t="s">
        <v>13</v>
      </c>
    </row>
    <row r="2650" spans="1:9" x14ac:dyDescent="0.35">
      <c r="A2650" s="34" t="s">
        <v>3634</v>
      </c>
      <c r="B2650" s="49">
        <v>2011</v>
      </c>
      <c r="C2650" s="24" t="s">
        <v>2196</v>
      </c>
      <c r="D2650" s="49">
        <v>8</v>
      </c>
      <c r="E2650" s="44" t="s">
        <v>3237</v>
      </c>
      <c r="F2650" s="24" t="s">
        <v>4058</v>
      </c>
      <c r="G2650" s="44" t="s">
        <v>457</v>
      </c>
      <c r="H2650" s="44" t="s">
        <v>12</v>
      </c>
      <c r="I2650" s="52" t="s">
        <v>13</v>
      </c>
    </row>
    <row r="2651" spans="1:9" x14ac:dyDescent="0.35">
      <c r="A2651" s="33" t="s">
        <v>3634</v>
      </c>
      <c r="B2651" s="36">
        <v>2010</v>
      </c>
      <c r="C2651" s="30" t="s">
        <v>2198</v>
      </c>
      <c r="D2651" s="36">
        <v>22</v>
      </c>
      <c r="E2651" s="37" t="s">
        <v>3246</v>
      </c>
      <c r="F2651" s="30" t="s">
        <v>4058</v>
      </c>
      <c r="G2651" s="37" t="s">
        <v>457</v>
      </c>
      <c r="H2651" s="37" t="s">
        <v>12</v>
      </c>
      <c r="I2651" s="53" t="s">
        <v>13</v>
      </c>
    </row>
    <row r="2652" spans="1:9" x14ac:dyDescent="0.35">
      <c r="A2652" s="34" t="s">
        <v>3634</v>
      </c>
      <c r="B2652" s="49">
        <v>2010</v>
      </c>
      <c r="C2652" s="24" t="s">
        <v>2198</v>
      </c>
      <c r="D2652" s="49">
        <v>24</v>
      </c>
      <c r="E2652" s="44" t="s">
        <v>3237</v>
      </c>
      <c r="F2652" s="24" t="s">
        <v>4058</v>
      </c>
      <c r="G2652" s="23" t="s">
        <v>457</v>
      </c>
      <c r="H2652" s="23" t="s">
        <v>12</v>
      </c>
      <c r="I2652" s="52" t="s">
        <v>13</v>
      </c>
    </row>
    <row r="2653" spans="1:9" x14ac:dyDescent="0.35">
      <c r="A2653" s="33" t="s">
        <v>3634</v>
      </c>
      <c r="B2653" s="36">
        <v>2009</v>
      </c>
      <c r="C2653" s="30" t="s">
        <v>2196</v>
      </c>
      <c r="D2653" s="36">
        <v>3</v>
      </c>
      <c r="E2653" s="37" t="s">
        <v>1736</v>
      </c>
      <c r="F2653" s="30" t="s">
        <v>4058</v>
      </c>
      <c r="G2653" s="37" t="s">
        <v>457</v>
      </c>
      <c r="H2653" s="37" t="s">
        <v>12</v>
      </c>
      <c r="I2653" s="53" t="s">
        <v>13</v>
      </c>
    </row>
    <row r="2654" spans="1:9" x14ac:dyDescent="0.35">
      <c r="A2654" s="34" t="s">
        <v>3634</v>
      </c>
      <c r="B2654" s="49">
        <v>2008</v>
      </c>
      <c r="C2654" s="24" t="s">
        <v>2198</v>
      </c>
      <c r="D2654" s="49">
        <v>22</v>
      </c>
      <c r="E2654" s="23" t="s">
        <v>1736</v>
      </c>
      <c r="F2654" s="24" t="s">
        <v>4058</v>
      </c>
      <c r="G2654" s="23" t="s">
        <v>457</v>
      </c>
      <c r="H2654" s="23" t="s">
        <v>12</v>
      </c>
      <c r="I2654" s="52" t="s">
        <v>13</v>
      </c>
    </row>
    <row r="2655" spans="1:9" x14ac:dyDescent="0.35">
      <c r="A2655" s="38" t="s">
        <v>3635</v>
      </c>
      <c r="B2655" s="39">
        <v>2021</v>
      </c>
      <c r="C2655" s="40" t="s">
        <v>2196</v>
      </c>
      <c r="D2655" s="36">
        <v>4</v>
      </c>
      <c r="E2655" s="41" t="s">
        <v>3804</v>
      </c>
      <c r="F2655" s="30" t="s">
        <v>4058</v>
      </c>
      <c r="G2655" s="42" t="s">
        <v>457</v>
      </c>
      <c r="H2655" s="42" t="s">
        <v>12</v>
      </c>
      <c r="I2655" s="43" t="s">
        <v>13</v>
      </c>
    </row>
    <row r="2656" spans="1:9" x14ac:dyDescent="0.35">
      <c r="A2656" s="34" t="s">
        <v>3635</v>
      </c>
      <c r="B2656" s="49">
        <v>2020</v>
      </c>
      <c r="C2656" s="24" t="s">
        <v>2197</v>
      </c>
      <c r="D2656" s="49">
        <v>6</v>
      </c>
      <c r="E2656" s="44" t="s">
        <v>123</v>
      </c>
      <c r="F2656" s="24" t="s">
        <v>4058</v>
      </c>
      <c r="G2656" s="44" t="s">
        <v>457</v>
      </c>
      <c r="H2656" s="44" t="s">
        <v>12</v>
      </c>
      <c r="I2656" s="52" t="s">
        <v>13</v>
      </c>
    </row>
    <row r="2657" spans="1:9" x14ac:dyDescent="0.35">
      <c r="A2657" s="33" t="s">
        <v>3635</v>
      </c>
      <c r="B2657" s="36">
        <v>2015</v>
      </c>
      <c r="C2657" s="30" t="s">
        <v>2197</v>
      </c>
      <c r="D2657" s="36">
        <v>10</v>
      </c>
      <c r="E2657" s="37" t="s">
        <v>3242</v>
      </c>
      <c r="F2657" s="30" t="s">
        <v>4058</v>
      </c>
      <c r="G2657" s="37" t="s">
        <v>457</v>
      </c>
      <c r="H2657" s="37" t="s">
        <v>12</v>
      </c>
      <c r="I2657" s="53" t="s">
        <v>13</v>
      </c>
    </row>
    <row r="2658" spans="1:9" x14ac:dyDescent="0.35">
      <c r="A2658" s="34" t="s">
        <v>3635</v>
      </c>
      <c r="B2658" s="49">
        <v>2013</v>
      </c>
      <c r="C2658" s="24" t="s">
        <v>2198</v>
      </c>
      <c r="D2658" s="49">
        <v>16</v>
      </c>
      <c r="E2658" s="51" t="s">
        <v>1211</v>
      </c>
      <c r="F2658" s="24" t="s">
        <v>4058</v>
      </c>
      <c r="G2658" s="51" t="s">
        <v>457</v>
      </c>
      <c r="H2658" s="51" t="s">
        <v>12</v>
      </c>
      <c r="I2658" s="52" t="s">
        <v>13</v>
      </c>
    </row>
    <row r="2659" spans="1:9" x14ac:dyDescent="0.35">
      <c r="A2659" s="33" t="s">
        <v>3635</v>
      </c>
      <c r="B2659" s="36">
        <v>2012</v>
      </c>
      <c r="C2659" s="30" t="s">
        <v>2197</v>
      </c>
      <c r="D2659" s="36">
        <v>8</v>
      </c>
      <c r="E2659" s="37" t="s">
        <v>3241</v>
      </c>
      <c r="F2659" s="30" t="s">
        <v>4059</v>
      </c>
      <c r="G2659" s="37" t="s">
        <v>457</v>
      </c>
      <c r="H2659" s="37" t="s">
        <v>12</v>
      </c>
      <c r="I2659" s="53" t="s">
        <v>13</v>
      </c>
    </row>
    <row r="2660" spans="1:9" x14ac:dyDescent="0.35">
      <c r="A2660" s="34" t="s">
        <v>3635</v>
      </c>
      <c r="B2660" s="49">
        <v>2010</v>
      </c>
      <c r="C2660" s="24" t="s">
        <v>2198</v>
      </c>
      <c r="D2660" s="49">
        <v>16</v>
      </c>
      <c r="E2660" s="23" t="s">
        <v>3244</v>
      </c>
      <c r="F2660" s="24" t="s">
        <v>4058</v>
      </c>
      <c r="G2660" s="23" t="s">
        <v>457</v>
      </c>
      <c r="H2660" s="23" t="s">
        <v>12</v>
      </c>
      <c r="I2660" s="52" t="s">
        <v>13</v>
      </c>
    </row>
    <row r="2661" spans="1:9" x14ac:dyDescent="0.35">
      <c r="A2661" s="38" t="s">
        <v>3636</v>
      </c>
      <c r="B2661" s="39">
        <v>2021</v>
      </c>
      <c r="C2661" s="40" t="s">
        <v>2197</v>
      </c>
      <c r="D2661" s="36">
        <v>10</v>
      </c>
      <c r="E2661" s="41" t="s">
        <v>3976</v>
      </c>
      <c r="F2661" s="30" t="s">
        <v>4059</v>
      </c>
      <c r="G2661" s="42" t="s">
        <v>457</v>
      </c>
      <c r="H2661" s="42" t="s">
        <v>12</v>
      </c>
      <c r="I2661" s="43" t="s">
        <v>13</v>
      </c>
    </row>
    <row r="2662" spans="1:9" x14ac:dyDescent="0.35">
      <c r="A2662" s="34" t="s">
        <v>3636</v>
      </c>
      <c r="B2662" s="49">
        <v>2020</v>
      </c>
      <c r="C2662" s="24" t="s">
        <v>2198</v>
      </c>
      <c r="D2662" s="49">
        <v>23</v>
      </c>
      <c r="E2662" s="44" t="s">
        <v>357</v>
      </c>
      <c r="F2662" s="24" t="s">
        <v>4059</v>
      </c>
      <c r="G2662" s="44" t="s">
        <v>457</v>
      </c>
      <c r="H2662" s="44" t="s">
        <v>12</v>
      </c>
      <c r="I2662" s="52" t="s">
        <v>13</v>
      </c>
    </row>
    <row r="2663" spans="1:9" x14ac:dyDescent="0.35">
      <c r="A2663" s="33" t="s">
        <v>3636</v>
      </c>
      <c r="B2663" s="36">
        <v>2019</v>
      </c>
      <c r="C2663" s="30" t="s">
        <v>2197</v>
      </c>
      <c r="D2663" s="36">
        <v>6</v>
      </c>
      <c r="E2663" s="37" t="s">
        <v>3228</v>
      </c>
      <c r="F2663" s="30" t="s">
        <v>4058</v>
      </c>
      <c r="G2663" s="37" t="s">
        <v>457</v>
      </c>
      <c r="H2663" s="37" t="s">
        <v>12</v>
      </c>
      <c r="I2663" s="53" t="s">
        <v>13</v>
      </c>
    </row>
    <row r="2664" spans="1:9" x14ac:dyDescent="0.35">
      <c r="A2664" s="34" t="s">
        <v>3636</v>
      </c>
      <c r="B2664" s="49">
        <v>2018</v>
      </c>
      <c r="C2664" s="24" t="s">
        <v>2197</v>
      </c>
      <c r="D2664" s="49">
        <v>10</v>
      </c>
      <c r="E2664" s="23" t="s">
        <v>553</v>
      </c>
      <c r="F2664" s="24" t="s">
        <v>4058</v>
      </c>
      <c r="G2664" s="23" t="s">
        <v>457</v>
      </c>
      <c r="H2664" s="23" t="s">
        <v>12</v>
      </c>
      <c r="I2664" s="52" t="s">
        <v>13</v>
      </c>
    </row>
    <row r="2665" spans="1:9" x14ac:dyDescent="0.35">
      <c r="A2665" s="33" t="s">
        <v>3636</v>
      </c>
      <c r="B2665" s="36">
        <v>2015</v>
      </c>
      <c r="C2665" s="30" t="s">
        <v>2196</v>
      </c>
      <c r="D2665" s="36">
        <v>2</v>
      </c>
      <c r="E2665" s="37" t="s">
        <v>3243</v>
      </c>
      <c r="F2665" s="30" t="s">
        <v>4059</v>
      </c>
      <c r="G2665" s="37" t="s">
        <v>457</v>
      </c>
      <c r="H2665" s="37" t="s">
        <v>12</v>
      </c>
      <c r="I2665" s="53" t="s">
        <v>13</v>
      </c>
    </row>
    <row r="2666" spans="1:9" x14ac:dyDescent="0.35">
      <c r="A2666" s="34" t="s">
        <v>3636</v>
      </c>
      <c r="B2666" s="49">
        <v>2014</v>
      </c>
      <c r="C2666" s="24" t="s">
        <v>2198</v>
      </c>
      <c r="D2666" s="49">
        <v>18</v>
      </c>
      <c r="E2666" s="32" t="s">
        <v>969</v>
      </c>
      <c r="F2666" s="24" t="s">
        <v>4058</v>
      </c>
      <c r="G2666" s="32" t="s">
        <v>457</v>
      </c>
      <c r="H2666" s="32" t="s">
        <v>12</v>
      </c>
      <c r="I2666" s="52" t="s">
        <v>13</v>
      </c>
    </row>
    <row r="2667" spans="1:9" x14ac:dyDescent="0.35">
      <c r="A2667" s="33" t="s">
        <v>3636</v>
      </c>
      <c r="B2667" s="36">
        <v>2014</v>
      </c>
      <c r="C2667" s="30" t="s">
        <v>2196</v>
      </c>
      <c r="D2667" s="36">
        <v>3</v>
      </c>
      <c r="E2667" s="35" t="s">
        <v>875</v>
      </c>
      <c r="F2667" s="30" t="s">
        <v>4058</v>
      </c>
      <c r="G2667" s="35" t="s">
        <v>457</v>
      </c>
      <c r="H2667" s="35" t="s">
        <v>12</v>
      </c>
      <c r="I2667" s="53" t="s">
        <v>13</v>
      </c>
    </row>
    <row r="2668" spans="1:9" x14ac:dyDescent="0.35">
      <c r="A2668" s="34" t="s">
        <v>3636</v>
      </c>
      <c r="B2668" s="49">
        <v>2012</v>
      </c>
      <c r="C2668" s="24" t="s">
        <v>2198</v>
      </c>
      <c r="D2668" s="49">
        <v>19</v>
      </c>
      <c r="E2668" s="23" t="s">
        <v>3239</v>
      </c>
      <c r="F2668" s="24" t="s">
        <v>4059</v>
      </c>
      <c r="G2668" s="23" t="s">
        <v>457</v>
      </c>
      <c r="H2668" s="23" t="s">
        <v>12</v>
      </c>
      <c r="I2668" s="52" t="s">
        <v>13</v>
      </c>
    </row>
    <row r="2669" spans="1:9" x14ac:dyDescent="0.35">
      <c r="A2669" s="33" t="s">
        <v>3636</v>
      </c>
      <c r="B2669" s="36">
        <v>2010</v>
      </c>
      <c r="C2669" s="30" t="s">
        <v>2197</v>
      </c>
      <c r="D2669" s="36">
        <v>9</v>
      </c>
      <c r="E2669" s="37" t="s">
        <v>3245</v>
      </c>
      <c r="F2669" s="30" t="s">
        <v>4058</v>
      </c>
      <c r="G2669" s="37" t="s">
        <v>457</v>
      </c>
      <c r="H2669" s="37" t="s">
        <v>12</v>
      </c>
      <c r="I2669" s="53" t="s">
        <v>13</v>
      </c>
    </row>
    <row r="2670" spans="1:9" x14ac:dyDescent="0.35">
      <c r="A2670" s="34" t="s">
        <v>3641</v>
      </c>
      <c r="B2670" s="49">
        <v>2020</v>
      </c>
      <c r="C2670" s="24" t="s">
        <v>2198</v>
      </c>
      <c r="D2670" s="49">
        <v>21</v>
      </c>
      <c r="E2670" s="44" t="s">
        <v>180</v>
      </c>
      <c r="F2670" s="24" t="s">
        <v>4059</v>
      </c>
      <c r="G2670" s="44" t="s">
        <v>457</v>
      </c>
      <c r="H2670" s="44" t="s">
        <v>12</v>
      </c>
      <c r="I2670" s="52" t="s">
        <v>13</v>
      </c>
    </row>
    <row r="2671" spans="1:9" x14ac:dyDescent="0.35">
      <c r="A2671" s="33" t="s">
        <v>3641</v>
      </c>
      <c r="B2671" s="36">
        <v>2020</v>
      </c>
      <c r="C2671" s="30" t="s">
        <v>2197</v>
      </c>
      <c r="D2671" s="36">
        <v>14</v>
      </c>
      <c r="E2671" s="41" t="s">
        <v>170</v>
      </c>
      <c r="F2671" s="30" t="s">
        <v>4059</v>
      </c>
      <c r="G2671" s="41" t="s">
        <v>457</v>
      </c>
      <c r="H2671" s="41" t="s">
        <v>12</v>
      </c>
      <c r="I2671" s="53" t="s">
        <v>13</v>
      </c>
    </row>
    <row r="2672" spans="1:9" x14ac:dyDescent="0.35">
      <c r="A2672" s="34" t="s">
        <v>3641</v>
      </c>
      <c r="B2672" s="49">
        <v>2019</v>
      </c>
      <c r="C2672" s="24" t="s">
        <v>2198</v>
      </c>
      <c r="D2672" s="49">
        <v>25</v>
      </c>
      <c r="E2672" s="23" t="s">
        <v>3231</v>
      </c>
      <c r="F2672" s="24" t="s">
        <v>4058</v>
      </c>
      <c r="G2672" s="23" t="s">
        <v>457</v>
      </c>
      <c r="H2672" s="23" t="s">
        <v>12</v>
      </c>
      <c r="I2672" s="52" t="s">
        <v>13</v>
      </c>
    </row>
    <row r="2673" spans="1:9" x14ac:dyDescent="0.35">
      <c r="A2673" s="33" t="s">
        <v>3641</v>
      </c>
      <c r="B2673" s="36">
        <v>2018</v>
      </c>
      <c r="C2673" s="30" t="s">
        <v>2198</v>
      </c>
      <c r="D2673" s="36">
        <v>26</v>
      </c>
      <c r="E2673" s="37" t="s">
        <v>723</v>
      </c>
      <c r="F2673" s="30" t="s">
        <v>4059</v>
      </c>
      <c r="G2673" s="37" t="s">
        <v>457</v>
      </c>
      <c r="H2673" s="37" t="s">
        <v>12</v>
      </c>
      <c r="I2673" s="53" t="s">
        <v>13</v>
      </c>
    </row>
    <row r="2674" spans="1:9" x14ac:dyDescent="0.35">
      <c r="A2674" s="34" t="s">
        <v>3641</v>
      </c>
      <c r="B2674" s="49">
        <v>2017</v>
      </c>
      <c r="C2674" s="24" t="s">
        <v>2198</v>
      </c>
      <c r="D2674" s="49">
        <v>17</v>
      </c>
      <c r="E2674" s="23" t="s">
        <v>3234</v>
      </c>
      <c r="F2674" s="24" t="s">
        <v>4059</v>
      </c>
      <c r="G2674" s="23" t="s">
        <v>457</v>
      </c>
      <c r="H2674" s="23" t="s">
        <v>12</v>
      </c>
      <c r="I2674" s="52" t="s">
        <v>13</v>
      </c>
    </row>
    <row r="2675" spans="1:9" x14ac:dyDescent="0.35">
      <c r="A2675" s="33" t="s">
        <v>3641</v>
      </c>
      <c r="B2675" s="36">
        <v>2016</v>
      </c>
      <c r="C2675" s="30" t="s">
        <v>2198</v>
      </c>
      <c r="D2675" s="36">
        <v>23</v>
      </c>
      <c r="E2675" s="37" t="s">
        <v>3234</v>
      </c>
      <c r="F2675" s="30" t="s">
        <v>4059</v>
      </c>
      <c r="G2675" s="37" t="s">
        <v>457</v>
      </c>
      <c r="H2675" s="37" t="s">
        <v>12</v>
      </c>
      <c r="I2675" s="53" t="s">
        <v>13</v>
      </c>
    </row>
    <row r="2676" spans="1:9" x14ac:dyDescent="0.35">
      <c r="A2676" s="34" t="s">
        <v>3641</v>
      </c>
      <c r="B2676" s="49">
        <v>2014</v>
      </c>
      <c r="C2676" s="24" t="s">
        <v>2198</v>
      </c>
      <c r="D2676" s="49">
        <v>29</v>
      </c>
      <c r="E2676" s="32" t="s">
        <v>970</v>
      </c>
      <c r="F2676" s="24" t="s">
        <v>4058</v>
      </c>
      <c r="G2676" s="32" t="s">
        <v>457</v>
      </c>
      <c r="H2676" s="32" t="s">
        <v>12</v>
      </c>
      <c r="I2676" s="52" t="s">
        <v>13</v>
      </c>
    </row>
    <row r="2677" spans="1:9" x14ac:dyDescent="0.35">
      <c r="A2677" s="33" t="s">
        <v>3641</v>
      </c>
      <c r="B2677" s="36">
        <v>2011</v>
      </c>
      <c r="C2677" s="30" t="s">
        <v>2198</v>
      </c>
      <c r="D2677" s="36">
        <v>16</v>
      </c>
      <c r="E2677" s="37" t="s">
        <v>3227</v>
      </c>
      <c r="F2677" s="30" t="s">
        <v>4059</v>
      </c>
      <c r="G2677" s="37" t="s">
        <v>457</v>
      </c>
      <c r="H2677" s="37" t="s">
        <v>12</v>
      </c>
      <c r="I2677" s="53" t="s">
        <v>13</v>
      </c>
    </row>
    <row r="2678" spans="1:9" x14ac:dyDescent="0.35">
      <c r="A2678" s="34" t="s">
        <v>3639</v>
      </c>
      <c r="B2678" s="49">
        <v>2020</v>
      </c>
      <c r="C2678" s="24" t="s">
        <v>2196</v>
      </c>
      <c r="D2678" s="49">
        <v>1</v>
      </c>
      <c r="E2678" s="44" t="s">
        <v>295</v>
      </c>
      <c r="F2678" s="24" t="s">
        <v>4059</v>
      </c>
      <c r="G2678" s="44" t="s">
        <v>457</v>
      </c>
      <c r="H2678" s="44" t="s">
        <v>12</v>
      </c>
      <c r="I2678" s="52" t="s">
        <v>13</v>
      </c>
    </row>
    <row r="2679" spans="1:9" x14ac:dyDescent="0.35">
      <c r="A2679" s="33" t="s">
        <v>3639</v>
      </c>
      <c r="B2679" s="36">
        <v>2020</v>
      </c>
      <c r="C2679" s="30" t="s">
        <v>2196</v>
      </c>
      <c r="D2679" s="36">
        <v>2</v>
      </c>
      <c r="E2679" s="41" t="s">
        <v>296</v>
      </c>
      <c r="F2679" s="30" t="s">
        <v>4058</v>
      </c>
      <c r="G2679" s="41" t="s">
        <v>457</v>
      </c>
      <c r="H2679" s="41" t="s">
        <v>12</v>
      </c>
      <c r="I2679" s="53" t="s">
        <v>13</v>
      </c>
    </row>
    <row r="2680" spans="1:9" x14ac:dyDescent="0.35">
      <c r="A2680" s="34" t="s">
        <v>3639</v>
      </c>
      <c r="B2680" s="49">
        <v>2019</v>
      </c>
      <c r="C2680" s="24" t="s">
        <v>2196</v>
      </c>
      <c r="D2680" s="49">
        <v>4</v>
      </c>
      <c r="E2680" s="23" t="s">
        <v>3232</v>
      </c>
      <c r="F2680" s="24" t="s">
        <v>4058</v>
      </c>
      <c r="G2680" s="23" t="s">
        <v>457</v>
      </c>
      <c r="H2680" s="23" t="s">
        <v>12</v>
      </c>
      <c r="I2680" s="52" t="s">
        <v>13</v>
      </c>
    </row>
    <row r="2681" spans="1:9" x14ac:dyDescent="0.35">
      <c r="A2681" s="33" t="s">
        <v>3639</v>
      </c>
      <c r="B2681" s="36">
        <v>2019</v>
      </c>
      <c r="C2681" s="30" t="s">
        <v>2197</v>
      </c>
      <c r="D2681" s="36">
        <v>10</v>
      </c>
      <c r="E2681" s="41" t="s">
        <v>295</v>
      </c>
      <c r="F2681" s="30" t="s">
        <v>4059</v>
      </c>
      <c r="G2681" s="37" t="s">
        <v>457</v>
      </c>
      <c r="H2681" s="37" t="s">
        <v>12</v>
      </c>
      <c r="I2681" s="53" t="s">
        <v>13</v>
      </c>
    </row>
    <row r="2682" spans="1:9" x14ac:dyDescent="0.35">
      <c r="A2682" s="34" t="s">
        <v>3639</v>
      </c>
      <c r="B2682" s="49">
        <v>2018</v>
      </c>
      <c r="C2682" s="24" t="s">
        <v>2198</v>
      </c>
      <c r="D2682" s="49">
        <v>20</v>
      </c>
      <c r="E2682" s="23" t="s">
        <v>754</v>
      </c>
      <c r="F2682" s="24" t="s">
        <v>4058</v>
      </c>
      <c r="G2682" s="23" t="s">
        <v>457</v>
      </c>
      <c r="H2682" s="23" t="s">
        <v>12</v>
      </c>
      <c r="I2682" s="52" t="s">
        <v>13</v>
      </c>
    </row>
    <row r="2683" spans="1:9" x14ac:dyDescent="0.35">
      <c r="A2683" s="33" t="s">
        <v>3639</v>
      </c>
      <c r="B2683" s="36">
        <v>2018</v>
      </c>
      <c r="C2683" s="30" t="s">
        <v>2196</v>
      </c>
      <c r="D2683" s="36">
        <v>2</v>
      </c>
      <c r="E2683" s="37" t="s">
        <v>733</v>
      </c>
      <c r="F2683" s="30" t="s">
        <v>4058</v>
      </c>
      <c r="G2683" s="37" t="s">
        <v>457</v>
      </c>
      <c r="H2683" s="37" t="s">
        <v>12</v>
      </c>
      <c r="I2683" s="53" t="s">
        <v>13</v>
      </c>
    </row>
    <row r="2684" spans="1:9" x14ac:dyDescent="0.35">
      <c r="A2684" s="34" t="s">
        <v>3639</v>
      </c>
      <c r="B2684" s="49">
        <v>2016</v>
      </c>
      <c r="C2684" s="24" t="s">
        <v>2196</v>
      </c>
      <c r="D2684" s="49">
        <v>3</v>
      </c>
      <c r="E2684" s="23" t="s">
        <v>3238</v>
      </c>
      <c r="F2684" s="24" t="s">
        <v>4059</v>
      </c>
      <c r="G2684" s="23" t="s">
        <v>457</v>
      </c>
      <c r="H2684" s="23" t="s">
        <v>12</v>
      </c>
      <c r="I2684" s="52" t="s">
        <v>13</v>
      </c>
    </row>
    <row r="2685" spans="1:9" x14ac:dyDescent="0.35">
      <c r="A2685" s="33" t="s">
        <v>3639</v>
      </c>
      <c r="B2685" s="36">
        <v>2015</v>
      </c>
      <c r="C2685" s="30" t="s">
        <v>2197</v>
      </c>
      <c r="D2685" s="36">
        <v>11</v>
      </c>
      <c r="E2685" s="35" t="s">
        <v>1449</v>
      </c>
      <c r="F2685" s="30" t="s">
        <v>4058</v>
      </c>
      <c r="G2685" s="35" t="s">
        <v>457</v>
      </c>
      <c r="H2685" s="35" t="s">
        <v>12</v>
      </c>
      <c r="I2685" s="53" t="s">
        <v>13</v>
      </c>
    </row>
    <row r="2686" spans="1:9" x14ac:dyDescent="0.35">
      <c r="A2686" s="34" t="s">
        <v>3639</v>
      </c>
      <c r="B2686" s="49">
        <v>2013</v>
      </c>
      <c r="C2686" s="24" t="s">
        <v>2196</v>
      </c>
      <c r="D2686" s="49">
        <v>2</v>
      </c>
      <c r="E2686" s="51" t="s">
        <v>877</v>
      </c>
      <c r="F2686" s="24" t="s">
        <v>4058</v>
      </c>
      <c r="G2686" s="51" t="s">
        <v>457</v>
      </c>
      <c r="H2686" s="51" t="s">
        <v>12</v>
      </c>
      <c r="I2686" s="52" t="s">
        <v>13</v>
      </c>
    </row>
    <row r="2687" spans="1:9" x14ac:dyDescent="0.35">
      <c r="A2687" s="33" t="s">
        <v>3639</v>
      </c>
      <c r="B2687" s="36">
        <v>2012</v>
      </c>
      <c r="C2687" s="30" t="s">
        <v>2197</v>
      </c>
      <c r="D2687" s="36">
        <v>6</v>
      </c>
      <c r="E2687" s="37" t="s">
        <v>3235</v>
      </c>
      <c r="F2687" s="30" t="s">
        <v>4058</v>
      </c>
      <c r="G2687" s="37" t="s">
        <v>457</v>
      </c>
      <c r="H2687" s="37" t="s">
        <v>12</v>
      </c>
      <c r="I2687" s="53" t="s">
        <v>13</v>
      </c>
    </row>
    <row r="2688" spans="1:9" x14ac:dyDescent="0.35">
      <c r="A2688" s="34" t="s">
        <v>3639</v>
      </c>
      <c r="B2688" s="49">
        <v>2011</v>
      </c>
      <c r="C2688" s="24" t="s">
        <v>2198</v>
      </c>
      <c r="D2688" s="49">
        <v>29</v>
      </c>
      <c r="E2688" s="23" t="s">
        <v>3235</v>
      </c>
      <c r="F2688" s="24" t="s">
        <v>4058</v>
      </c>
      <c r="G2688" s="44" t="s">
        <v>457</v>
      </c>
      <c r="H2688" s="44" t="s">
        <v>12</v>
      </c>
      <c r="I2688" s="52" t="s">
        <v>13</v>
      </c>
    </row>
    <row r="2689" spans="1:9" x14ac:dyDescent="0.35">
      <c r="A2689" s="33" t="s">
        <v>3639</v>
      </c>
      <c r="B2689" s="36">
        <v>2011</v>
      </c>
      <c r="C2689" s="30" t="s">
        <v>2197</v>
      </c>
      <c r="D2689" s="36">
        <v>10</v>
      </c>
      <c r="E2689" s="37" t="s">
        <v>3247</v>
      </c>
      <c r="F2689" s="30" t="s">
        <v>4058</v>
      </c>
      <c r="G2689" s="41" t="s">
        <v>457</v>
      </c>
      <c r="H2689" s="41" t="s">
        <v>12</v>
      </c>
      <c r="I2689" s="53" t="s">
        <v>13</v>
      </c>
    </row>
    <row r="2690" spans="1:9" x14ac:dyDescent="0.35">
      <c r="A2690" s="34" t="s">
        <v>3639</v>
      </c>
      <c r="B2690" s="49">
        <v>2010</v>
      </c>
      <c r="C2690" s="24" t="s">
        <v>2197</v>
      </c>
      <c r="D2690" s="49">
        <v>12</v>
      </c>
      <c r="E2690" s="23" t="s">
        <v>3247</v>
      </c>
      <c r="F2690" s="24" t="s">
        <v>4058</v>
      </c>
      <c r="G2690" s="23" t="s">
        <v>457</v>
      </c>
      <c r="H2690" s="23" t="s">
        <v>12</v>
      </c>
      <c r="I2690" s="52" t="s">
        <v>13</v>
      </c>
    </row>
    <row r="2691" spans="1:9" x14ac:dyDescent="0.35">
      <c r="A2691" s="38" t="s">
        <v>3642</v>
      </c>
      <c r="B2691" s="39">
        <v>2021</v>
      </c>
      <c r="C2691" s="40" t="s">
        <v>2196</v>
      </c>
      <c r="D2691" s="36">
        <v>4</v>
      </c>
      <c r="E2691" s="41" t="s">
        <v>3915</v>
      </c>
      <c r="F2691" s="30" t="s">
        <v>4058</v>
      </c>
      <c r="G2691" s="42" t="s">
        <v>457</v>
      </c>
      <c r="H2691" s="42" t="s">
        <v>12</v>
      </c>
      <c r="I2691" s="43" t="s">
        <v>13</v>
      </c>
    </row>
    <row r="2692" spans="1:9" x14ac:dyDescent="0.35">
      <c r="A2692" s="34" t="s">
        <v>3642</v>
      </c>
      <c r="B2692" s="49">
        <v>2020</v>
      </c>
      <c r="C2692" s="24" t="s">
        <v>2198</v>
      </c>
      <c r="D2692" s="49">
        <v>24</v>
      </c>
      <c r="E2692" s="44" t="s">
        <v>286</v>
      </c>
      <c r="F2692" s="24" t="s">
        <v>4058</v>
      </c>
      <c r="G2692" s="44" t="s">
        <v>457</v>
      </c>
      <c r="H2692" s="44" t="s">
        <v>12</v>
      </c>
      <c r="I2692" s="52" t="s">
        <v>13</v>
      </c>
    </row>
    <row r="2693" spans="1:9" x14ac:dyDescent="0.35">
      <c r="A2693" s="33" t="s">
        <v>3642</v>
      </c>
      <c r="B2693" s="36">
        <v>2017</v>
      </c>
      <c r="C2693" s="30" t="s">
        <v>2197</v>
      </c>
      <c r="D2693" s="36">
        <v>11</v>
      </c>
      <c r="E2693" s="37" t="s">
        <v>3233</v>
      </c>
      <c r="F2693" s="30" t="s">
        <v>4059</v>
      </c>
      <c r="G2693" s="37" t="s">
        <v>457</v>
      </c>
      <c r="H2693" s="37" t="s">
        <v>12</v>
      </c>
      <c r="I2693" s="53" t="s">
        <v>13</v>
      </c>
    </row>
    <row r="2694" spans="1:9" x14ac:dyDescent="0.35">
      <c r="A2694" s="34" t="s">
        <v>3642</v>
      </c>
      <c r="B2694" s="49">
        <v>2014</v>
      </c>
      <c r="C2694" s="24" t="s">
        <v>2196</v>
      </c>
      <c r="D2694" s="49">
        <v>1</v>
      </c>
      <c r="E2694" s="51" t="s">
        <v>876</v>
      </c>
      <c r="F2694" s="24" t="s">
        <v>4058</v>
      </c>
      <c r="G2694" s="51" t="s">
        <v>457</v>
      </c>
      <c r="H2694" s="51" t="s">
        <v>12</v>
      </c>
      <c r="I2694" s="52" t="s">
        <v>13</v>
      </c>
    </row>
    <row r="2695" spans="1:9" x14ac:dyDescent="0.35">
      <c r="A2695" s="33" t="s">
        <v>3642</v>
      </c>
      <c r="B2695" s="36">
        <v>2013</v>
      </c>
      <c r="C2695" s="30" t="s">
        <v>2198</v>
      </c>
      <c r="D2695" s="36">
        <v>23</v>
      </c>
      <c r="E2695" s="35" t="s">
        <v>876</v>
      </c>
      <c r="F2695" s="30" t="s">
        <v>4058</v>
      </c>
      <c r="G2695" s="35" t="s">
        <v>457</v>
      </c>
      <c r="H2695" s="35" t="s">
        <v>12</v>
      </c>
      <c r="I2695" s="53" t="s">
        <v>13</v>
      </c>
    </row>
    <row r="2696" spans="1:9" x14ac:dyDescent="0.35">
      <c r="A2696" s="34" t="s">
        <v>3642</v>
      </c>
      <c r="B2696" s="49">
        <v>2013</v>
      </c>
      <c r="C2696" s="24" t="s">
        <v>2198</v>
      </c>
      <c r="D2696" s="49">
        <v>22</v>
      </c>
      <c r="E2696" s="32" t="s">
        <v>1280</v>
      </c>
      <c r="F2696" s="24" t="s">
        <v>4058</v>
      </c>
      <c r="G2696" s="32" t="s">
        <v>457</v>
      </c>
      <c r="H2696" s="32" t="s">
        <v>12</v>
      </c>
      <c r="I2696" s="52" t="s">
        <v>13</v>
      </c>
    </row>
    <row r="2697" spans="1:9" x14ac:dyDescent="0.35">
      <c r="A2697" s="33" t="s">
        <v>3642</v>
      </c>
      <c r="B2697" s="36">
        <v>2012</v>
      </c>
      <c r="C2697" s="30" t="s">
        <v>2198</v>
      </c>
      <c r="D2697" s="36">
        <v>17</v>
      </c>
      <c r="E2697" s="37" t="s">
        <v>3240</v>
      </c>
      <c r="F2697" s="30" t="s">
        <v>4058</v>
      </c>
      <c r="G2697" s="37" t="s">
        <v>457</v>
      </c>
      <c r="H2697" s="37" t="s">
        <v>12</v>
      </c>
      <c r="I2697" s="53" t="s">
        <v>13</v>
      </c>
    </row>
    <row r="2698" spans="1:9" x14ac:dyDescent="0.35">
      <c r="A2698" s="34" t="s">
        <v>3642</v>
      </c>
      <c r="B2698" s="49">
        <v>2011</v>
      </c>
      <c r="C2698" s="24" t="s">
        <v>2198</v>
      </c>
      <c r="D2698" s="49">
        <v>24</v>
      </c>
      <c r="E2698" s="44" t="s">
        <v>3674</v>
      </c>
      <c r="F2698" s="24" t="s">
        <v>4058</v>
      </c>
      <c r="G2698" s="44" t="s">
        <v>457</v>
      </c>
      <c r="H2698" s="44" t="s">
        <v>12</v>
      </c>
      <c r="I2698" s="52" t="s">
        <v>13</v>
      </c>
    </row>
    <row r="2699" spans="1:9" x14ac:dyDescent="0.35">
      <c r="A2699" s="33" t="s">
        <v>3638</v>
      </c>
      <c r="B2699" s="36">
        <v>2020</v>
      </c>
      <c r="C2699" s="30" t="s">
        <v>2196</v>
      </c>
      <c r="D2699" s="36">
        <v>1</v>
      </c>
      <c r="E2699" s="41" t="s">
        <v>366</v>
      </c>
      <c r="F2699" s="30" t="s">
        <v>4059</v>
      </c>
      <c r="G2699" s="41" t="s">
        <v>457</v>
      </c>
      <c r="H2699" s="41" t="s">
        <v>12</v>
      </c>
      <c r="I2699" s="53" t="s">
        <v>13</v>
      </c>
    </row>
    <row r="2700" spans="1:9" x14ac:dyDescent="0.35">
      <c r="A2700" s="34" t="s">
        <v>3638</v>
      </c>
      <c r="B2700" s="49">
        <v>2018</v>
      </c>
      <c r="C2700" s="24" t="s">
        <v>2197</v>
      </c>
      <c r="D2700" s="49">
        <v>9</v>
      </c>
      <c r="E2700" s="23" t="s">
        <v>481</v>
      </c>
      <c r="F2700" s="24" t="s">
        <v>4058</v>
      </c>
      <c r="G2700" s="23" t="s">
        <v>457</v>
      </c>
      <c r="H2700" s="23" t="s">
        <v>12</v>
      </c>
      <c r="I2700" s="52" t="s">
        <v>13</v>
      </c>
    </row>
    <row r="2701" spans="1:9" x14ac:dyDescent="0.35">
      <c r="A2701" s="33" t="s">
        <v>3638</v>
      </c>
      <c r="B2701" s="36">
        <v>2017</v>
      </c>
      <c r="C2701" s="30" t="s">
        <v>2198</v>
      </c>
      <c r="D2701" s="36">
        <v>31</v>
      </c>
      <c r="E2701" s="37" t="s">
        <v>481</v>
      </c>
      <c r="F2701" s="30" t="s">
        <v>4058</v>
      </c>
      <c r="G2701" s="37" t="s">
        <v>457</v>
      </c>
      <c r="H2701" s="37" t="s">
        <v>12</v>
      </c>
      <c r="I2701" s="53" t="s">
        <v>13</v>
      </c>
    </row>
    <row r="2702" spans="1:9" x14ac:dyDescent="0.35">
      <c r="A2702" s="34" t="s">
        <v>3638</v>
      </c>
      <c r="B2702" s="49">
        <v>2017</v>
      </c>
      <c r="C2702" s="24" t="s">
        <v>2196</v>
      </c>
      <c r="D2702" s="49">
        <v>5</v>
      </c>
      <c r="E2702" s="23" t="s">
        <v>3229</v>
      </c>
      <c r="F2702" s="24" t="s">
        <v>4058</v>
      </c>
      <c r="G2702" s="23" t="s">
        <v>457</v>
      </c>
      <c r="H2702" s="23" t="s">
        <v>12</v>
      </c>
      <c r="I2702" s="52" t="s">
        <v>13</v>
      </c>
    </row>
    <row r="2703" spans="1:9" x14ac:dyDescent="0.35">
      <c r="A2703" s="33" t="s">
        <v>3638</v>
      </c>
      <c r="B2703" s="36">
        <v>2016</v>
      </c>
      <c r="C2703" s="30" t="s">
        <v>2198</v>
      </c>
      <c r="D2703" s="36">
        <v>26</v>
      </c>
      <c r="E2703" s="42" t="s">
        <v>3229</v>
      </c>
      <c r="F2703" s="30" t="s">
        <v>4058</v>
      </c>
      <c r="G2703" s="37" t="s">
        <v>457</v>
      </c>
      <c r="H2703" s="37" t="s">
        <v>12</v>
      </c>
      <c r="I2703" s="53" t="s">
        <v>13</v>
      </c>
    </row>
    <row r="2704" spans="1:9" x14ac:dyDescent="0.35">
      <c r="A2704" s="34" t="s">
        <v>3638</v>
      </c>
      <c r="B2704" s="49">
        <v>2015</v>
      </c>
      <c r="C2704" s="24" t="s">
        <v>2196</v>
      </c>
      <c r="D2704" s="49">
        <v>2</v>
      </c>
      <c r="E2704" s="51" t="s">
        <v>1210</v>
      </c>
      <c r="F2704" s="24" t="s">
        <v>4059</v>
      </c>
      <c r="G2704" s="23" t="s">
        <v>457</v>
      </c>
      <c r="H2704" s="23" t="s">
        <v>12</v>
      </c>
      <c r="I2704" s="52" t="s">
        <v>13</v>
      </c>
    </row>
    <row r="2705" spans="1:9" x14ac:dyDescent="0.35">
      <c r="A2705" s="33" t="s">
        <v>3638</v>
      </c>
      <c r="B2705" s="36">
        <v>2014</v>
      </c>
      <c r="C2705" s="30" t="s">
        <v>2198</v>
      </c>
      <c r="D2705" s="36">
        <v>18</v>
      </c>
      <c r="E2705" s="29" t="s">
        <v>968</v>
      </c>
      <c r="F2705" s="30" t="s">
        <v>4058</v>
      </c>
      <c r="G2705" s="29" t="s">
        <v>457</v>
      </c>
      <c r="H2705" s="29" t="s">
        <v>12</v>
      </c>
      <c r="I2705" s="53" t="s">
        <v>13</v>
      </c>
    </row>
    <row r="2706" spans="1:9" x14ac:dyDescent="0.35">
      <c r="A2706" s="34" t="s">
        <v>3638</v>
      </c>
      <c r="B2706" s="49">
        <v>2014</v>
      </c>
      <c r="C2706" s="24" t="s">
        <v>2196</v>
      </c>
      <c r="D2706" s="49">
        <v>3</v>
      </c>
      <c r="E2706" s="32" t="s">
        <v>967</v>
      </c>
      <c r="F2706" s="24" t="s">
        <v>4058</v>
      </c>
      <c r="G2706" s="32" t="s">
        <v>457</v>
      </c>
      <c r="H2706" s="32" t="s">
        <v>12</v>
      </c>
      <c r="I2706" s="52" t="s">
        <v>13</v>
      </c>
    </row>
    <row r="2707" spans="1:9" x14ac:dyDescent="0.35">
      <c r="A2707" s="33" t="s">
        <v>3638</v>
      </c>
      <c r="B2707" s="36">
        <v>2013</v>
      </c>
      <c r="C2707" s="30" t="s">
        <v>2197</v>
      </c>
      <c r="D2707" s="36">
        <v>13</v>
      </c>
      <c r="E2707" s="29" t="s">
        <v>969</v>
      </c>
      <c r="F2707" s="30" t="s">
        <v>4058</v>
      </c>
      <c r="G2707" s="37" t="s">
        <v>457</v>
      </c>
      <c r="H2707" s="37" t="s">
        <v>12</v>
      </c>
      <c r="I2707" s="53" t="s">
        <v>13</v>
      </c>
    </row>
    <row r="2708" spans="1:9" x14ac:dyDescent="0.35">
      <c r="A2708" s="34" t="s">
        <v>3638</v>
      </c>
      <c r="B2708" s="49">
        <v>2013</v>
      </c>
      <c r="C2708" s="24" t="s">
        <v>2197</v>
      </c>
      <c r="D2708" s="49">
        <v>9</v>
      </c>
      <c r="E2708" s="51" t="s">
        <v>1210</v>
      </c>
      <c r="F2708" s="24" t="s">
        <v>4059</v>
      </c>
      <c r="G2708" s="51" t="s">
        <v>457</v>
      </c>
      <c r="H2708" s="51" t="s">
        <v>12</v>
      </c>
      <c r="I2708" s="52" t="s">
        <v>13</v>
      </c>
    </row>
    <row r="2709" spans="1:9" x14ac:dyDescent="0.35">
      <c r="A2709" s="33" t="s">
        <v>3638</v>
      </c>
      <c r="B2709" s="36">
        <v>2013</v>
      </c>
      <c r="C2709" s="30" t="s">
        <v>2197</v>
      </c>
      <c r="D2709" s="36">
        <v>8</v>
      </c>
      <c r="E2709" s="29" t="s">
        <v>967</v>
      </c>
      <c r="F2709" s="30" t="s">
        <v>4058</v>
      </c>
      <c r="G2709" s="35" t="s">
        <v>457</v>
      </c>
      <c r="H2709" s="35" t="s">
        <v>12</v>
      </c>
      <c r="I2709" s="53" t="s">
        <v>13</v>
      </c>
    </row>
    <row r="2710" spans="1:9" x14ac:dyDescent="0.35">
      <c r="A2710" s="34" t="s">
        <v>3638</v>
      </c>
      <c r="B2710" s="49">
        <v>2012</v>
      </c>
      <c r="C2710" s="24" t="s">
        <v>2198</v>
      </c>
      <c r="D2710" s="49">
        <v>23</v>
      </c>
      <c r="E2710" s="32" t="s">
        <v>967</v>
      </c>
      <c r="F2710" s="24" t="s">
        <v>4058</v>
      </c>
      <c r="G2710" s="51" t="s">
        <v>457</v>
      </c>
      <c r="H2710" s="51" t="s">
        <v>12</v>
      </c>
      <c r="I2710" s="52" t="s">
        <v>13</v>
      </c>
    </row>
    <row r="2711" spans="1:9" x14ac:dyDescent="0.35">
      <c r="A2711" s="33" t="s">
        <v>3638</v>
      </c>
      <c r="B2711" s="36">
        <v>2010</v>
      </c>
      <c r="C2711" s="30" t="s">
        <v>2198</v>
      </c>
      <c r="D2711" s="36">
        <v>18</v>
      </c>
      <c r="E2711" s="41" t="s">
        <v>3674</v>
      </c>
      <c r="F2711" s="30" t="s">
        <v>4058</v>
      </c>
      <c r="G2711" s="37" t="s">
        <v>457</v>
      </c>
      <c r="H2711" s="37" t="s">
        <v>12</v>
      </c>
      <c r="I2711" s="53" t="s">
        <v>13</v>
      </c>
    </row>
    <row r="2712" spans="1:9" x14ac:dyDescent="0.35">
      <c r="A2712" s="34" t="s">
        <v>3637</v>
      </c>
      <c r="B2712" s="49">
        <v>2018</v>
      </c>
      <c r="C2712" s="24" t="s">
        <v>2197</v>
      </c>
      <c r="D2712" s="49">
        <v>8</v>
      </c>
      <c r="E2712" s="23" t="s">
        <v>511</v>
      </c>
      <c r="F2712" s="24" t="s">
        <v>4058</v>
      </c>
      <c r="G2712" s="23" t="s">
        <v>457</v>
      </c>
      <c r="H2712" s="23" t="s">
        <v>12</v>
      </c>
      <c r="I2712" s="52" t="s">
        <v>13</v>
      </c>
    </row>
    <row r="2713" spans="1:9" x14ac:dyDescent="0.35">
      <c r="A2713" s="33" t="s">
        <v>3637</v>
      </c>
      <c r="B2713" s="36">
        <v>2017</v>
      </c>
      <c r="C2713" s="30" t="s">
        <v>2198</v>
      </c>
      <c r="D2713" s="36">
        <v>19</v>
      </c>
      <c r="E2713" s="37" t="s">
        <v>511</v>
      </c>
      <c r="F2713" s="30" t="s">
        <v>4058</v>
      </c>
      <c r="G2713" s="37" t="s">
        <v>457</v>
      </c>
      <c r="H2713" s="37" t="s">
        <v>12</v>
      </c>
      <c r="I2713" s="53" t="s">
        <v>13</v>
      </c>
    </row>
    <row r="2714" spans="1:9" x14ac:dyDescent="0.35">
      <c r="A2714" s="34" t="s">
        <v>3637</v>
      </c>
      <c r="B2714" s="49">
        <v>2014</v>
      </c>
      <c r="C2714" s="24" t="s">
        <v>2196</v>
      </c>
      <c r="D2714" s="49">
        <v>1</v>
      </c>
      <c r="E2714" s="51" t="s">
        <v>874</v>
      </c>
      <c r="F2714" s="24" t="s">
        <v>4058</v>
      </c>
      <c r="G2714" s="51" t="s">
        <v>457</v>
      </c>
      <c r="H2714" s="51" t="s">
        <v>12</v>
      </c>
      <c r="I2714" s="52" t="s">
        <v>13</v>
      </c>
    </row>
    <row r="2715" spans="1:9" x14ac:dyDescent="0.35">
      <c r="A2715" s="33" t="s">
        <v>3637</v>
      </c>
      <c r="B2715" s="36">
        <v>2011</v>
      </c>
      <c r="C2715" s="30" t="s">
        <v>2198</v>
      </c>
      <c r="D2715" s="36">
        <v>20</v>
      </c>
      <c r="E2715" s="41" t="s">
        <v>3236</v>
      </c>
      <c r="F2715" s="30" t="s">
        <v>4058</v>
      </c>
      <c r="G2715" s="41" t="s">
        <v>457</v>
      </c>
      <c r="H2715" s="41" t="s">
        <v>12</v>
      </c>
      <c r="I2715" s="53" t="s">
        <v>13</v>
      </c>
    </row>
    <row r="2716" spans="1:9" x14ac:dyDescent="0.35">
      <c r="A2716" s="46" t="s">
        <v>3641</v>
      </c>
      <c r="B2716" s="47">
        <v>2021</v>
      </c>
      <c r="C2716" s="48" t="s">
        <v>2196</v>
      </c>
      <c r="D2716" s="49">
        <v>3</v>
      </c>
      <c r="E2716" s="44" t="s">
        <v>3827</v>
      </c>
      <c r="F2716" s="24" t="s">
        <v>4058</v>
      </c>
      <c r="G2716" s="45" t="s">
        <v>2135</v>
      </c>
      <c r="H2716" s="45" t="s">
        <v>12</v>
      </c>
      <c r="I2716" s="50" t="s">
        <v>13</v>
      </c>
    </row>
    <row r="2717" spans="1:9" x14ac:dyDescent="0.35">
      <c r="A2717" s="33" t="s">
        <v>3641</v>
      </c>
      <c r="B2717" s="36">
        <v>2009</v>
      </c>
      <c r="C2717" s="30" t="s">
        <v>2197</v>
      </c>
      <c r="D2717" s="36">
        <v>7</v>
      </c>
      <c r="E2717" s="42" t="s">
        <v>3675</v>
      </c>
      <c r="F2717" s="30" t="s">
        <v>4058</v>
      </c>
      <c r="G2717" s="42" t="s">
        <v>2135</v>
      </c>
      <c r="H2717" s="42" t="s">
        <v>12</v>
      </c>
      <c r="I2717" s="53" t="s">
        <v>13</v>
      </c>
    </row>
    <row r="2718" spans="1:9" x14ac:dyDescent="0.35">
      <c r="A2718" s="34" t="s">
        <v>3642</v>
      </c>
      <c r="B2718" s="49">
        <v>2014</v>
      </c>
      <c r="C2718" s="24" t="s">
        <v>2196</v>
      </c>
      <c r="D2718" s="49">
        <v>4</v>
      </c>
      <c r="E2718" s="32" t="s">
        <v>879</v>
      </c>
      <c r="F2718" s="24" t="s">
        <v>4059</v>
      </c>
      <c r="G2718" s="32" t="s">
        <v>2135</v>
      </c>
      <c r="H2718" s="32" t="s">
        <v>12</v>
      </c>
      <c r="I2718" s="52" t="s">
        <v>13</v>
      </c>
    </row>
    <row r="2719" spans="1:9" x14ac:dyDescent="0.35">
      <c r="A2719" s="33" t="s">
        <v>3636</v>
      </c>
      <c r="B2719" s="36">
        <v>2009</v>
      </c>
      <c r="C2719" s="30" t="s">
        <v>2197</v>
      </c>
      <c r="D2719" s="36">
        <v>7</v>
      </c>
      <c r="E2719" s="42" t="s">
        <v>1683</v>
      </c>
      <c r="F2719" s="30" t="s">
        <v>4058</v>
      </c>
      <c r="G2719" s="42" t="s">
        <v>1684</v>
      </c>
      <c r="H2719" s="42" t="s">
        <v>263</v>
      </c>
      <c r="I2719" s="53" t="s">
        <v>13</v>
      </c>
    </row>
    <row r="2720" spans="1:9" x14ac:dyDescent="0.35">
      <c r="A2720" s="34" t="s">
        <v>3636</v>
      </c>
      <c r="B2720" s="49">
        <v>2008</v>
      </c>
      <c r="C2720" s="24" t="s">
        <v>2197</v>
      </c>
      <c r="D2720" s="49">
        <v>6</v>
      </c>
      <c r="E2720" s="45" t="s">
        <v>1683</v>
      </c>
      <c r="F2720" s="24" t="s">
        <v>4058</v>
      </c>
      <c r="G2720" s="45" t="s">
        <v>1684</v>
      </c>
      <c r="H2720" s="45" t="s">
        <v>263</v>
      </c>
      <c r="I2720" s="52" t="s">
        <v>13</v>
      </c>
    </row>
    <row r="2721" spans="1:9" x14ac:dyDescent="0.35">
      <c r="A2721" s="33" t="s">
        <v>3634</v>
      </c>
      <c r="B2721" s="36">
        <v>2010</v>
      </c>
      <c r="C2721" s="30" t="s">
        <v>2198</v>
      </c>
      <c r="D2721" s="36">
        <v>21</v>
      </c>
      <c r="E2721" s="37" t="s">
        <v>3251</v>
      </c>
      <c r="F2721" s="30" t="s">
        <v>4058</v>
      </c>
      <c r="G2721" s="37" t="s">
        <v>1534</v>
      </c>
      <c r="H2721" s="37" t="s">
        <v>12</v>
      </c>
      <c r="I2721" s="53" t="s">
        <v>13</v>
      </c>
    </row>
    <row r="2722" spans="1:9" x14ac:dyDescent="0.35">
      <c r="A2722" s="34" t="s">
        <v>3635</v>
      </c>
      <c r="B2722" s="49">
        <v>2017</v>
      </c>
      <c r="C2722" s="24" t="s">
        <v>2197</v>
      </c>
      <c r="D2722" s="49">
        <v>9</v>
      </c>
      <c r="E2722" s="23" t="s">
        <v>3249</v>
      </c>
      <c r="F2722" s="24" t="s">
        <v>4059</v>
      </c>
      <c r="G2722" s="23" t="s">
        <v>1534</v>
      </c>
      <c r="H2722" s="23" t="s">
        <v>12</v>
      </c>
      <c r="I2722" s="52" t="s">
        <v>13</v>
      </c>
    </row>
    <row r="2723" spans="1:9" x14ac:dyDescent="0.35">
      <c r="A2723" s="33" t="s">
        <v>3641</v>
      </c>
      <c r="B2723" s="36">
        <v>2018</v>
      </c>
      <c r="C2723" s="30" t="s">
        <v>2196</v>
      </c>
      <c r="D2723" s="36">
        <v>5</v>
      </c>
      <c r="E2723" s="37" t="s">
        <v>699</v>
      </c>
      <c r="F2723" s="30" t="s">
        <v>4058</v>
      </c>
      <c r="G2723" s="37" t="s">
        <v>1534</v>
      </c>
      <c r="H2723" s="37" t="s">
        <v>12</v>
      </c>
      <c r="I2723" s="53" t="s">
        <v>13</v>
      </c>
    </row>
    <row r="2724" spans="1:9" x14ac:dyDescent="0.35">
      <c r="A2724" s="34" t="s">
        <v>3641</v>
      </c>
      <c r="B2724" s="49">
        <v>2017</v>
      </c>
      <c r="C2724" s="24" t="s">
        <v>2197</v>
      </c>
      <c r="D2724" s="49">
        <v>7</v>
      </c>
      <c r="E2724" s="23" t="s">
        <v>699</v>
      </c>
      <c r="F2724" s="24" t="s">
        <v>4059</v>
      </c>
      <c r="G2724" s="23" t="s">
        <v>1534</v>
      </c>
      <c r="H2724" s="23" t="s">
        <v>12</v>
      </c>
      <c r="I2724" s="52" t="s">
        <v>13</v>
      </c>
    </row>
    <row r="2725" spans="1:9" x14ac:dyDescent="0.35">
      <c r="A2725" s="33" t="s">
        <v>3641</v>
      </c>
      <c r="B2725" s="36">
        <v>2016</v>
      </c>
      <c r="C2725" s="30" t="s">
        <v>2198</v>
      </c>
      <c r="D2725" s="36">
        <v>26</v>
      </c>
      <c r="E2725" s="37" t="s">
        <v>3250</v>
      </c>
      <c r="F2725" s="30" t="s">
        <v>4059</v>
      </c>
      <c r="G2725" s="37" t="s">
        <v>1534</v>
      </c>
      <c r="H2725" s="37" t="s">
        <v>12</v>
      </c>
      <c r="I2725" s="53" t="s">
        <v>13</v>
      </c>
    </row>
    <row r="2726" spans="1:9" x14ac:dyDescent="0.35">
      <c r="A2726" s="34" t="s">
        <v>3641</v>
      </c>
      <c r="B2726" s="49">
        <v>2015</v>
      </c>
      <c r="C2726" s="24" t="s">
        <v>2198</v>
      </c>
      <c r="D2726" s="49">
        <v>21</v>
      </c>
      <c r="E2726" s="32" t="s">
        <v>3248</v>
      </c>
      <c r="F2726" s="24" t="s">
        <v>4058</v>
      </c>
      <c r="G2726" s="32" t="s">
        <v>1534</v>
      </c>
      <c r="H2726" s="32" t="s">
        <v>725</v>
      </c>
      <c r="I2726" s="52" t="s">
        <v>13</v>
      </c>
    </row>
    <row r="2727" spans="1:9" x14ac:dyDescent="0.35">
      <c r="A2727" s="33" t="s">
        <v>3641</v>
      </c>
      <c r="B2727" s="36">
        <v>2014</v>
      </c>
      <c r="C2727" s="30" t="s">
        <v>2196</v>
      </c>
      <c r="D2727" s="36">
        <v>4</v>
      </c>
      <c r="E2727" s="29" t="s">
        <v>880</v>
      </c>
      <c r="F2727" s="30" t="s">
        <v>4058</v>
      </c>
      <c r="G2727" s="29" t="s">
        <v>1534</v>
      </c>
      <c r="H2727" s="29" t="s">
        <v>12</v>
      </c>
      <c r="I2727" s="53" t="s">
        <v>13</v>
      </c>
    </row>
    <row r="2728" spans="1:9" x14ac:dyDescent="0.35">
      <c r="A2728" s="34" t="s">
        <v>3638</v>
      </c>
      <c r="B2728" s="49">
        <v>2019</v>
      </c>
      <c r="C2728" s="24" t="s">
        <v>2196</v>
      </c>
      <c r="D2728" s="49">
        <v>5</v>
      </c>
      <c r="E2728" s="23" t="s">
        <v>11</v>
      </c>
      <c r="F2728" s="24" t="s">
        <v>4058</v>
      </c>
      <c r="G2728" s="23" t="s">
        <v>1534</v>
      </c>
      <c r="H2728" s="23" t="s">
        <v>12</v>
      </c>
      <c r="I2728" s="52" t="s">
        <v>13</v>
      </c>
    </row>
    <row r="2729" spans="1:9" x14ac:dyDescent="0.35">
      <c r="A2729" s="33" t="s">
        <v>3638</v>
      </c>
      <c r="B2729" s="36">
        <v>2018</v>
      </c>
      <c r="C2729" s="30" t="s">
        <v>2198</v>
      </c>
      <c r="D2729" s="36">
        <v>19</v>
      </c>
      <c r="E2729" s="37" t="s">
        <v>11</v>
      </c>
      <c r="F2729" s="30" t="s">
        <v>4058</v>
      </c>
      <c r="G2729" s="37" t="s">
        <v>1534</v>
      </c>
      <c r="H2729" s="37" t="s">
        <v>12</v>
      </c>
      <c r="I2729" s="53" t="s">
        <v>13</v>
      </c>
    </row>
    <row r="2730" spans="1:9" x14ac:dyDescent="0.35">
      <c r="A2730" s="34" t="s">
        <v>3638</v>
      </c>
      <c r="B2730" s="49">
        <v>2017</v>
      </c>
      <c r="C2730" s="24" t="s">
        <v>2198</v>
      </c>
      <c r="D2730" s="49">
        <v>24</v>
      </c>
      <c r="E2730" s="23" t="s">
        <v>11</v>
      </c>
      <c r="F2730" s="24" t="s">
        <v>4058</v>
      </c>
      <c r="G2730" s="23" t="s">
        <v>1534</v>
      </c>
      <c r="H2730" s="23" t="s">
        <v>12</v>
      </c>
      <c r="I2730" s="52" t="s">
        <v>13</v>
      </c>
    </row>
    <row r="2731" spans="1:9" x14ac:dyDescent="0.35">
      <c r="A2731" s="33" t="s">
        <v>3637</v>
      </c>
      <c r="B2731" s="36">
        <v>2013</v>
      </c>
      <c r="C2731" s="30" t="s">
        <v>2198</v>
      </c>
      <c r="D2731" s="36">
        <v>30</v>
      </c>
      <c r="E2731" s="29" t="s">
        <v>1212</v>
      </c>
      <c r="F2731" s="30" t="s">
        <v>4058</v>
      </c>
      <c r="G2731" s="29" t="s">
        <v>1534</v>
      </c>
      <c r="H2731" s="29" t="s">
        <v>12</v>
      </c>
      <c r="I2731" s="53" t="s">
        <v>13</v>
      </c>
    </row>
    <row r="2732" spans="1:9" x14ac:dyDescent="0.35">
      <c r="A2732" s="34" t="s">
        <v>3637</v>
      </c>
      <c r="B2732" s="49">
        <v>2008</v>
      </c>
      <c r="C2732" s="24" t="s">
        <v>2198</v>
      </c>
      <c r="D2732" s="49">
        <v>21</v>
      </c>
      <c r="E2732" s="23" t="s">
        <v>1961</v>
      </c>
      <c r="F2732" s="24" t="s">
        <v>4059</v>
      </c>
      <c r="G2732" s="23" t="s">
        <v>1534</v>
      </c>
      <c r="H2732" s="23" t="s">
        <v>12</v>
      </c>
      <c r="I2732" s="52" t="s">
        <v>13</v>
      </c>
    </row>
    <row r="2733" spans="1:9" x14ac:dyDescent="0.35">
      <c r="A2733" s="33" t="s">
        <v>3637</v>
      </c>
      <c r="B2733" s="36">
        <v>2012</v>
      </c>
      <c r="C2733" s="30" t="s">
        <v>2196</v>
      </c>
      <c r="D2733" s="36">
        <v>4</v>
      </c>
      <c r="E2733" s="37" t="s">
        <v>3252</v>
      </c>
      <c r="F2733" s="30" t="s">
        <v>4058</v>
      </c>
      <c r="G2733" s="37" t="s">
        <v>1536</v>
      </c>
      <c r="H2733" s="37" t="s">
        <v>14</v>
      </c>
      <c r="I2733" s="53" t="s">
        <v>13</v>
      </c>
    </row>
    <row r="2734" spans="1:9" x14ac:dyDescent="0.35">
      <c r="A2734" s="34" t="s">
        <v>3639</v>
      </c>
      <c r="B2734" s="49">
        <v>2011</v>
      </c>
      <c r="C2734" s="24" t="s">
        <v>2198</v>
      </c>
      <c r="D2734" s="49">
        <v>21</v>
      </c>
      <c r="E2734" s="23" t="s">
        <v>3253</v>
      </c>
      <c r="F2734" s="24" t="s">
        <v>4058</v>
      </c>
      <c r="G2734" s="23" t="s">
        <v>1537</v>
      </c>
      <c r="H2734" s="23" t="s">
        <v>1609</v>
      </c>
      <c r="I2734" s="52" t="s">
        <v>13</v>
      </c>
    </row>
    <row r="2735" spans="1:9" x14ac:dyDescent="0.35">
      <c r="A2735" s="33" t="s">
        <v>3637</v>
      </c>
      <c r="B2735" s="36">
        <v>2017</v>
      </c>
      <c r="C2735" s="30" t="s">
        <v>2198</v>
      </c>
      <c r="D2735" s="36">
        <v>18</v>
      </c>
      <c r="E2735" s="37" t="s">
        <v>3254</v>
      </c>
      <c r="F2735" s="30" t="s">
        <v>4058</v>
      </c>
      <c r="G2735" s="37" t="s">
        <v>1537</v>
      </c>
      <c r="H2735" s="37" t="s">
        <v>1609</v>
      </c>
      <c r="I2735" s="53" t="s">
        <v>13</v>
      </c>
    </row>
    <row r="2736" spans="1:9" x14ac:dyDescent="0.35">
      <c r="A2736" s="34" t="s">
        <v>3634</v>
      </c>
      <c r="B2736" s="49">
        <v>2016</v>
      </c>
      <c r="C2736" s="24" t="s">
        <v>2197</v>
      </c>
      <c r="D2736" s="49">
        <v>9</v>
      </c>
      <c r="E2736" s="44" t="s">
        <v>3260</v>
      </c>
      <c r="F2736" s="24" t="s">
        <v>4058</v>
      </c>
      <c r="G2736" s="44" t="s">
        <v>1284</v>
      </c>
      <c r="H2736" s="44" t="s">
        <v>12</v>
      </c>
      <c r="I2736" s="52" t="s">
        <v>13</v>
      </c>
    </row>
    <row r="2737" spans="1:9" x14ac:dyDescent="0.35">
      <c r="A2737" s="38" t="s">
        <v>3635</v>
      </c>
      <c r="B2737" s="39">
        <v>2021</v>
      </c>
      <c r="C2737" s="40" t="s">
        <v>2196</v>
      </c>
      <c r="D2737" s="36">
        <v>1</v>
      </c>
      <c r="E2737" s="41" t="s">
        <v>3801</v>
      </c>
      <c r="F2737" s="30" t="s">
        <v>4058</v>
      </c>
      <c r="G2737" s="42" t="s">
        <v>1284</v>
      </c>
      <c r="H2737" s="42" t="s">
        <v>12</v>
      </c>
      <c r="I2737" s="43" t="s">
        <v>13</v>
      </c>
    </row>
    <row r="2738" spans="1:9" x14ac:dyDescent="0.35">
      <c r="A2738" s="34" t="s">
        <v>3635</v>
      </c>
      <c r="B2738" s="49">
        <v>2019</v>
      </c>
      <c r="C2738" s="24" t="s">
        <v>2197</v>
      </c>
      <c r="D2738" s="49">
        <v>15</v>
      </c>
      <c r="E2738" s="44" t="s">
        <v>3206</v>
      </c>
      <c r="F2738" s="24" t="s">
        <v>4059</v>
      </c>
      <c r="G2738" s="44" t="s">
        <v>1284</v>
      </c>
      <c r="H2738" s="44" t="s">
        <v>12</v>
      </c>
      <c r="I2738" s="52" t="s">
        <v>13</v>
      </c>
    </row>
    <row r="2739" spans="1:9" x14ac:dyDescent="0.35">
      <c r="A2739" s="33" t="s">
        <v>3635</v>
      </c>
      <c r="B2739" s="36">
        <v>2013</v>
      </c>
      <c r="C2739" s="30" t="s">
        <v>2198</v>
      </c>
      <c r="D2739" s="36">
        <v>29</v>
      </c>
      <c r="E2739" s="41" t="s">
        <v>1283</v>
      </c>
      <c r="F2739" s="30" t="s">
        <v>4058</v>
      </c>
      <c r="G2739" s="41" t="s">
        <v>1284</v>
      </c>
      <c r="H2739" s="41" t="s">
        <v>12</v>
      </c>
      <c r="I2739" s="53" t="s">
        <v>13</v>
      </c>
    </row>
    <row r="2740" spans="1:9" x14ac:dyDescent="0.35">
      <c r="A2740" s="34" t="s">
        <v>3635</v>
      </c>
      <c r="B2740" s="49">
        <v>2012</v>
      </c>
      <c r="C2740" s="24" t="s">
        <v>2198</v>
      </c>
      <c r="D2740" s="49">
        <v>30</v>
      </c>
      <c r="E2740" s="44" t="s">
        <v>1283</v>
      </c>
      <c r="F2740" s="24" t="s">
        <v>4058</v>
      </c>
      <c r="G2740" s="44" t="s">
        <v>1284</v>
      </c>
      <c r="H2740" s="44" t="s">
        <v>12</v>
      </c>
      <c r="I2740" s="52" t="s">
        <v>13</v>
      </c>
    </row>
    <row r="2741" spans="1:9" x14ac:dyDescent="0.35">
      <c r="A2741" s="33" t="s">
        <v>3635</v>
      </c>
      <c r="B2741" s="36">
        <v>2011</v>
      </c>
      <c r="C2741" s="30" t="s">
        <v>2197</v>
      </c>
      <c r="D2741" s="36">
        <v>8</v>
      </c>
      <c r="E2741" s="41" t="s">
        <v>3259</v>
      </c>
      <c r="F2741" s="30" t="s">
        <v>4058</v>
      </c>
      <c r="G2741" s="41" t="s">
        <v>1284</v>
      </c>
      <c r="H2741" s="41" t="s">
        <v>12</v>
      </c>
      <c r="I2741" s="53" t="s">
        <v>13</v>
      </c>
    </row>
    <row r="2742" spans="1:9" x14ac:dyDescent="0.35">
      <c r="A2742" s="34" t="s">
        <v>3635</v>
      </c>
      <c r="B2742" s="49">
        <v>2010</v>
      </c>
      <c r="C2742" s="24" t="s">
        <v>2198</v>
      </c>
      <c r="D2742" s="49">
        <v>19</v>
      </c>
      <c r="E2742" s="44" t="s">
        <v>3259</v>
      </c>
      <c r="F2742" s="24" t="s">
        <v>4058</v>
      </c>
      <c r="G2742" s="44" t="s">
        <v>1284</v>
      </c>
      <c r="H2742" s="44" t="s">
        <v>12</v>
      </c>
      <c r="I2742" s="52" t="s">
        <v>13</v>
      </c>
    </row>
    <row r="2743" spans="1:9" x14ac:dyDescent="0.35">
      <c r="A2743" s="33" t="s">
        <v>3635</v>
      </c>
      <c r="B2743" s="36">
        <v>2010</v>
      </c>
      <c r="C2743" s="30" t="s">
        <v>2196</v>
      </c>
      <c r="D2743" s="36">
        <v>4</v>
      </c>
      <c r="E2743" s="41" t="s">
        <v>3676</v>
      </c>
      <c r="F2743" s="30" t="s">
        <v>4058</v>
      </c>
      <c r="G2743" s="41" t="s">
        <v>1284</v>
      </c>
      <c r="H2743" s="41" t="s">
        <v>12</v>
      </c>
      <c r="I2743" s="53" t="s">
        <v>13</v>
      </c>
    </row>
    <row r="2744" spans="1:9" x14ac:dyDescent="0.35">
      <c r="A2744" s="34" t="s">
        <v>3635</v>
      </c>
      <c r="B2744" s="49">
        <v>2009</v>
      </c>
      <c r="C2744" s="24" t="s">
        <v>2198</v>
      </c>
      <c r="D2744" s="49">
        <v>28</v>
      </c>
      <c r="E2744" s="44" t="s">
        <v>3676</v>
      </c>
      <c r="F2744" s="24" t="s">
        <v>4058</v>
      </c>
      <c r="G2744" s="44" t="s">
        <v>1284</v>
      </c>
      <c r="H2744" s="44" t="s">
        <v>12</v>
      </c>
      <c r="I2744" s="52" t="s">
        <v>13</v>
      </c>
    </row>
    <row r="2745" spans="1:9" x14ac:dyDescent="0.35">
      <c r="A2745" s="33" t="s">
        <v>3635</v>
      </c>
      <c r="B2745" s="36">
        <v>2009</v>
      </c>
      <c r="C2745" s="30" t="s">
        <v>2197</v>
      </c>
      <c r="D2745" s="36">
        <v>13</v>
      </c>
      <c r="E2745" s="41" t="s">
        <v>1801</v>
      </c>
      <c r="F2745" s="30" t="s">
        <v>4059</v>
      </c>
      <c r="G2745" s="41" t="s">
        <v>1284</v>
      </c>
      <c r="H2745" s="41" t="s">
        <v>12</v>
      </c>
      <c r="I2745" s="53" t="s">
        <v>13</v>
      </c>
    </row>
    <row r="2746" spans="1:9" x14ac:dyDescent="0.35">
      <c r="A2746" s="34" t="s">
        <v>3636</v>
      </c>
      <c r="B2746" s="49">
        <v>2011</v>
      </c>
      <c r="C2746" s="24" t="s">
        <v>2197</v>
      </c>
      <c r="D2746" s="49">
        <v>8</v>
      </c>
      <c r="E2746" s="44" t="s">
        <v>3258</v>
      </c>
      <c r="F2746" s="24" t="s">
        <v>4058</v>
      </c>
      <c r="G2746" s="44" t="s">
        <v>1284</v>
      </c>
      <c r="H2746" s="44" t="s">
        <v>12</v>
      </c>
      <c r="I2746" s="52" t="s">
        <v>13</v>
      </c>
    </row>
    <row r="2747" spans="1:9" x14ac:dyDescent="0.35">
      <c r="A2747" s="38" t="s">
        <v>3642</v>
      </c>
      <c r="B2747" s="39">
        <v>2021</v>
      </c>
      <c r="C2747" s="40" t="s">
        <v>2196</v>
      </c>
      <c r="D2747" s="36">
        <v>3</v>
      </c>
      <c r="E2747" s="41" t="s">
        <v>3914</v>
      </c>
      <c r="F2747" s="30" t="s">
        <v>4058</v>
      </c>
      <c r="G2747" s="42" t="s">
        <v>1284</v>
      </c>
      <c r="H2747" s="42" t="s">
        <v>12</v>
      </c>
      <c r="I2747" s="43" t="s">
        <v>13</v>
      </c>
    </row>
    <row r="2748" spans="1:9" x14ac:dyDescent="0.35">
      <c r="A2748" s="34" t="s">
        <v>3642</v>
      </c>
      <c r="B2748" s="49">
        <v>2020</v>
      </c>
      <c r="C2748" s="24" t="s">
        <v>2196</v>
      </c>
      <c r="D2748" s="49">
        <v>5</v>
      </c>
      <c r="E2748" s="44" t="s">
        <v>3734</v>
      </c>
      <c r="F2748" s="24" t="s">
        <v>4058</v>
      </c>
      <c r="G2748" s="44" t="s">
        <v>1284</v>
      </c>
      <c r="H2748" s="44" t="s">
        <v>12</v>
      </c>
      <c r="I2748" s="52" t="s">
        <v>13</v>
      </c>
    </row>
    <row r="2749" spans="1:9" x14ac:dyDescent="0.35">
      <c r="A2749" s="33" t="s">
        <v>3642</v>
      </c>
      <c r="B2749" s="36">
        <v>2017</v>
      </c>
      <c r="C2749" s="30" t="s">
        <v>2197</v>
      </c>
      <c r="D2749" s="36">
        <v>6</v>
      </c>
      <c r="E2749" s="41" t="s">
        <v>3257</v>
      </c>
      <c r="F2749" s="30" t="s">
        <v>4058</v>
      </c>
      <c r="G2749" s="41" t="s">
        <v>1284</v>
      </c>
      <c r="H2749" s="41" t="s">
        <v>12</v>
      </c>
      <c r="I2749" s="53" t="s">
        <v>13</v>
      </c>
    </row>
    <row r="2750" spans="1:9" x14ac:dyDescent="0.35">
      <c r="A2750" s="34" t="s">
        <v>3642</v>
      </c>
      <c r="B2750" s="49">
        <v>2014</v>
      </c>
      <c r="C2750" s="24" t="s">
        <v>2197</v>
      </c>
      <c r="D2750" s="49">
        <v>7</v>
      </c>
      <c r="E2750" s="44" t="s">
        <v>907</v>
      </c>
      <c r="F2750" s="24" t="s">
        <v>4058</v>
      </c>
      <c r="G2750" s="44" t="s">
        <v>1284</v>
      </c>
      <c r="H2750" s="44" t="s">
        <v>12</v>
      </c>
      <c r="I2750" s="52" t="s">
        <v>13</v>
      </c>
    </row>
    <row r="2751" spans="1:9" x14ac:dyDescent="0.35">
      <c r="A2751" s="33" t="s">
        <v>3642</v>
      </c>
      <c r="B2751" s="36">
        <v>2014</v>
      </c>
      <c r="C2751" s="30" t="s">
        <v>2197</v>
      </c>
      <c r="D2751" s="36">
        <v>14</v>
      </c>
      <c r="E2751" s="41" t="s">
        <v>908</v>
      </c>
      <c r="F2751" s="30" t="s">
        <v>4058</v>
      </c>
      <c r="G2751" s="41" t="s">
        <v>1284</v>
      </c>
      <c r="H2751" s="41" t="s">
        <v>12</v>
      </c>
      <c r="I2751" s="53" t="s">
        <v>13</v>
      </c>
    </row>
    <row r="2752" spans="1:9" x14ac:dyDescent="0.35">
      <c r="A2752" s="34" t="s">
        <v>3642</v>
      </c>
      <c r="B2752" s="49">
        <v>2012</v>
      </c>
      <c r="C2752" s="24" t="s">
        <v>2198</v>
      </c>
      <c r="D2752" s="49">
        <v>27</v>
      </c>
      <c r="E2752" s="44" t="s">
        <v>3255</v>
      </c>
      <c r="F2752" s="24" t="s">
        <v>4058</v>
      </c>
      <c r="G2752" s="44" t="s">
        <v>1284</v>
      </c>
      <c r="H2752" s="44" t="s">
        <v>12</v>
      </c>
      <c r="I2752" s="52" t="s">
        <v>13</v>
      </c>
    </row>
    <row r="2753" spans="1:9" x14ac:dyDescent="0.35">
      <c r="A2753" s="33" t="s">
        <v>3642</v>
      </c>
      <c r="B2753" s="36">
        <v>2010</v>
      </c>
      <c r="C2753" s="30" t="s">
        <v>2198</v>
      </c>
      <c r="D2753" s="36">
        <v>23</v>
      </c>
      <c r="E2753" s="41" t="s">
        <v>3262</v>
      </c>
      <c r="F2753" s="30" t="s">
        <v>4058</v>
      </c>
      <c r="G2753" s="41" t="s">
        <v>1284</v>
      </c>
      <c r="H2753" s="41" t="s">
        <v>12</v>
      </c>
      <c r="I2753" s="53" t="s">
        <v>13</v>
      </c>
    </row>
    <row r="2754" spans="1:9" x14ac:dyDescent="0.35">
      <c r="A2754" s="34" t="s">
        <v>3642</v>
      </c>
      <c r="B2754" s="49">
        <v>2008</v>
      </c>
      <c r="C2754" s="24" t="s">
        <v>2197</v>
      </c>
      <c r="D2754" s="49">
        <v>6</v>
      </c>
      <c r="E2754" s="44" t="s">
        <v>2036</v>
      </c>
      <c r="F2754" s="24" t="s">
        <v>4058</v>
      </c>
      <c r="G2754" s="44" t="s">
        <v>1284</v>
      </c>
      <c r="H2754" s="44" t="s">
        <v>12</v>
      </c>
      <c r="I2754" s="52" t="s">
        <v>13</v>
      </c>
    </row>
    <row r="2755" spans="1:9" x14ac:dyDescent="0.35">
      <c r="A2755" s="33" t="s">
        <v>3642</v>
      </c>
      <c r="B2755" s="36">
        <v>2008</v>
      </c>
      <c r="C2755" s="30" t="s">
        <v>2197</v>
      </c>
      <c r="D2755" s="36">
        <v>8</v>
      </c>
      <c r="E2755" s="41" t="s">
        <v>2038</v>
      </c>
      <c r="F2755" s="30" t="s">
        <v>4058</v>
      </c>
      <c r="G2755" s="41" t="s">
        <v>1284</v>
      </c>
      <c r="H2755" s="41" t="s">
        <v>12</v>
      </c>
      <c r="I2755" s="53" t="s">
        <v>13</v>
      </c>
    </row>
    <row r="2756" spans="1:9" x14ac:dyDescent="0.35">
      <c r="A2756" s="34" t="s">
        <v>3638</v>
      </c>
      <c r="B2756" s="49">
        <v>2020</v>
      </c>
      <c r="C2756" s="24" t="s">
        <v>2197</v>
      </c>
      <c r="D2756" s="49">
        <v>13</v>
      </c>
      <c r="E2756" s="44" t="s">
        <v>372</v>
      </c>
      <c r="F2756" s="24" t="s">
        <v>4058</v>
      </c>
      <c r="G2756" s="44" t="s">
        <v>1284</v>
      </c>
      <c r="H2756" s="44" t="s">
        <v>12</v>
      </c>
      <c r="I2756" s="52" t="s">
        <v>13</v>
      </c>
    </row>
    <row r="2757" spans="1:9" x14ac:dyDescent="0.35">
      <c r="A2757" s="33" t="s">
        <v>3638</v>
      </c>
      <c r="B2757" s="36">
        <v>2018</v>
      </c>
      <c r="C2757" s="30" t="s">
        <v>2198</v>
      </c>
      <c r="D2757" s="36">
        <v>17</v>
      </c>
      <c r="E2757" s="41" t="s">
        <v>372</v>
      </c>
      <c r="F2757" s="30" t="s">
        <v>4058</v>
      </c>
      <c r="G2757" s="41" t="s">
        <v>1284</v>
      </c>
      <c r="H2757" s="42" t="s">
        <v>12</v>
      </c>
      <c r="I2757" s="53" t="s">
        <v>13</v>
      </c>
    </row>
    <row r="2758" spans="1:9" x14ac:dyDescent="0.35">
      <c r="A2758" s="34" t="s">
        <v>3638</v>
      </c>
      <c r="B2758" s="49">
        <v>2017</v>
      </c>
      <c r="C2758" s="24" t="s">
        <v>2198</v>
      </c>
      <c r="D2758" s="49">
        <v>17</v>
      </c>
      <c r="E2758" s="44" t="s">
        <v>3256</v>
      </c>
      <c r="F2758" s="24" t="s">
        <v>4058</v>
      </c>
      <c r="G2758" s="44" t="s">
        <v>1284</v>
      </c>
      <c r="H2758" s="44" t="s">
        <v>12</v>
      </c>
      <c r="I2758" s="52" t="s">
        <v>13</v>
      </c>
    </row>
    <row r="2759" spans="1:9" x14ac:dyDescent="0.35">
      <c r="A2759" s="33" t="s">
        <v>3638</v>
      </c>
      <c r="B2759" s="36">
        <v>2010</v>
      </c>
      <c r="C2759" s="30" t="s">
        <v>2197</v>
      </c>
      <c r="D2759" s="36">
        <v>7</v>
      </c>
      <c r="E2759" s="41" t="s">
        <v>3261</v>
      </c>
      <c r="F2759" s="30" t="s">
        <v>4058</v>
      </c>
      <c r="G2759" s="41" t="s">
        <v>1284</v>
      </c>
      <c r="H2759" s="41" t="s">
        <v>12</v>
      </c>
      <c r="I2759" s="53" t="s">
        <v>13</v>
      </c>
    </row>
    <row r="2760" spans="1:9" x14ac:dyDescent="0.35">
      <c r="A2760" s="34" t="s">
        <v>3638</v>
      </c>
      <c r="B2760" s="49">
        <v>2008</v>
      </c>
      <c r="C2760" s="24" t="s">
        <v>2198</v>
      </c>
      <c r="D2760" s="49">
        <v>18</v>
      </c>
      <c r="E2760" s="44" t="s">
        <v>2080</v>
      </c>
      <c r="F2760" s="24" t="s">
        <v>4058</v>
      </c>
      <c r="G2760" s="44" t="s">
        <v>1284</v>
      </c>
      <c r="H2760" s="44" t="s">
        <v>12</v>
      </c>
      <c r="I2760" s="52" t="s">
        <v>13</v>
      </c>
    </row>
    <row r="2761" spans="1:9" x14ac:dyDescent="0.35">
      <c r="A2761" s="38" t="s">
        <v>3637</v>
      </c>
      <c r="B2761" s="39">
        <v>2021</v>
      </c>
      <c r="C2761" s="40" t="s">
        <v>2198</v>
      </c>
      <c r="D2761" s="36">
        <v>28</v>
      </c>
      <c r="E2761" s="41" t="s">
        <v>3877</v>
      </c>
      <c r="F2761" s="30" t="s">
        <v>4058</v>
      </c>
      <c r="G2761" s="42" t="s">
        <v>1284</v>
      </c>
      <c r="H2761" s="42" t="s">
        <v>12</v>
      </c>
      <c r="I2761" s="43" t="s">
        <v>13</v>
      </c>
    </row>
    <row r="2762" spans="1:9" x14ac:dyDescent="0.35">
      <c r="A2762" s="46" t="s">
        <v>3639</v>
      </c>
      <c r="B2762" s="47">
        <v>2021</v>
      </c>
      <c r="C2762" s="48" t="s">
        <v>2197</v>
      </c>
      <c r="D2762" s="49">
        <v>6</v>
      </c>
      <c r="E2762" s="44" t="s">
        <v>3944</v>
      </c>
      <c r="F2762" s="24" t="s">
        <v>4058</v>
      </c>
      <c r="G2762" s="45" t="s">
        <v>2173</v>
      </c>
      <c r="H2762" s="45" t="s">
        <v>2174</v>
      </c>
      <c r="I2762" s="50" t="s">
        <v>13</v>
      </c>
    </row>
    <row r="2763" spans="1:9" x14ac:dyDescent="0.35">
      <c r="A2763" s="33" t="s">
        <v>3635</v>
      </c>
      <c r="B2763" s="36">
        <v>2011</v>
      </c>
      <c r="C2763" s="30" t="s">
        <v>2198</v>
      </c>
      <c r="D2763" s="36">
        <v>18</v>
      </c>
      <c r="E2763" s="29" t="s">
        <v>3263</v>
      </c>
      <c r="F2763" s="30" t="s">
        <v>4058</v>
      </c>
      <c r="G2763" s="29" t="s">
        <v>987</v>
      </c>
      <c r="H2763" s="29" t="s">
        <v>988</v>
      </c>
      <c r="I2763" s="53" t="s">
        <v>13</v>
      </c>
    </row>
    <row r="2764" spans="1:9" x14ac:dyDescent="0.35">
      <c r="A2764" s="34" t="s">
        <v>3637</v>
      </c>
      <c r="B2764" s="49">
        <v>2014</v>
      </c>
      <c r="C2764" s="24" t="s">
        <v>2198</v>
      </c>
      <c r="D2764" s="49">
        <v>30</v>
      </c>
      <c r="E2764" s="32" t="s">
        <v>986</v>
      </c>
      <c r="F2764" s="24" t="s">
        <v>4058</v>
      </c>
      <c r="G2764" s="32" t="s">
        <v>987</v>
      </c>
      <c r="H2764" s="32" t="s">
        <v>988</v>
      </c>
      <c r="I2764" s="52" t="s">
        <v>13</v>
      </c>
    </row>
    <row r="2765" spans="1:9" x14ac:dyDescent="0.35">
      <c r="A2765" s="33" t="s">
        <v>3637</v>
      </c>
      <c r="B2765" s="36">
        <v>2013</v>
      </c>
      <c r="C2765" s="30" t="s">
        <v>2198</v>
      </c>
      <c r="D2765" s="36">
        <v>18</v>
      </c>
      <c r="E2765" s="37" t="s">
        <v>1312</v>
      </c>
      <c r="F2765" s="30" t="s">
        <v>4059</v>
      </c>
      <c r="G2765" s="37" t="s">
        <v>987</v>
      </c>
      <c r="H2765" s="37" t="s">
        <v>988</v>
      </c>
      <c r="I2765" s="53" t="s">
        <v>13</v>
      </c>
    </row>
    <row r="2766" spans="1:9" x14ac:dyDescent="0.35">
      <c r="A2766" s="34" t="s">
        <v>3637</v>
      </c>
      <c r="B2766" s="49">
        <v>2012</v>
      </c>
      <c r="C2766" s="24" t="s">
        <v>2198</v>
      </c>
      <c r="D2766" s="49">
        <v>24</v>
      </c>
      <c r="E2766" s="23" t="s">
        <v>1312</v>
      </c>
      <c r="F2766" s="24" t="s">
        <v>4059</v>
      </c>
      <c r="G2766" s="23" t="s">
        <v>987</v>
      </c>
      <c r="H2766" s="23" t="s">
        <v>988</v>
      </c>
      <c r="I2766" s="52" t="s">
        <v>13</v>
      </c>
    </row>
    <row r="2767" spans="1:9" x14ac:dyDescent="0.35">
      <c r="A2767" s="38" t="s">
        <v>3641</v>
      </c>
      <c r="B2767" s="39">
        <v>2021</v>
      </c>
      <c r="C2767" s="40" t="s">
        <v>2197</v>
      </c>
      <c r="D2767" s="36">
        <v>8</v>
      </c>
      <c r="E2767" s="41" t="s">
        <v>3830</v>
      </c>
      <c r="F2767" s="30" t="s">
        <v>4058</v>
      </c>
      <c r="G2767" s="42" t="s">
        <v>761</v>
      </c>
      <c r="H2767" s="42" t="s">
        <v>762</v>
      </c>
      <c r="I2767" s="43" t="s">
        <v>13</v>
      </c>
    </row>
    <row r="2768" spans="1:9" x14ac:dyDescent="0.35">
      <c r="A2768" s="34" t="s">
        <v>3639</v>
      </c>
      <c r="B2768" s="49">
        <v>2018</v>
      </c>
      <c r="C2768" s="24" t="s">
        <v>2198</v>
      </c>
      <c r="D2768" s="49">
        <v>24</v>
      </c>
      <c r="E2768" s="45" t="s">
        <v>760</v>
      </c>
      <c r="F2768" s="24" t="s">
        <v>4059</v>
      </c>
      <c r="G2768" s="45" t="s">
        <v>761</v>
      </c>
      <c r="H2768" s="45" t="s">
        <v>762</v>
      </c>
      <c r="I2768" s="52" t="s">
        <v>13</v>
      </c>
    </row>
    <row r="2769" spans="1:9" x14ac:dyDescent="0.35">
      <c r="A2769" s="33" t="s">
        <v>3639</v>
      </c>
      <c r="B2769" s="36">
        <v>2018</v>
      </c>
      <c r="C2769" s="30" t="s">
        <v>2198</v>
      </c>
      <c r="D2769" s="36">
        <v>26</v>
      </c>
      <c r="E2769" s="42" t="s">
        <v>765</v>
      </c>
      <c r="F2769" s="30" t="s">
        <v>4058</v>
      </c>
      <c r="G2769" s="42" t="s">
        <v>761</v>
      </c>
      <c r="H2769" s="42" t="s">
        <v>762</v>
      </c>
      <c r="I2769" s="53" t="s">
        <v>13</v>
      </c>
    </row>
    <row r="2770" spans="1:9" x14ac:dyDescent="0.35">
      <c r="A2770" s="34" t="s">
        <v>3640</v>
      </c>
      <c r="B2770" s="49">
        <v>2019</v>
      </c>
      <c r="C2770" s="24" t="s">
        <v>2197</v>
      </c>
      <c r="D2770" s="49">
        <v>7</v>
      </c>
      <c r="E2770" s="23" t="s">
        <v>3264</v>
      </c>
      <c r="F2770" s="24" t="s">
        <v>4059</v>
      </c>
      <c r="G2770" s="23" t="s">
        <v>1544</v>
      </c>
      <c r="H2770" s="23" t="s">
        <v>1612</v>
      </c>
      <c r="I2770" s="52" t="s">
        <v>13</v>
      </c>
    </row>
    <row r="2771" spans="1:9" x14ac:dyDescent="0.35">
      <c r="A2771" s="33" t="s">
        <v>3634</v>
      </c>
      <c r="B2771" s="36">
        <v>2018</v>
      </c>
      <c r="C2771" s="30" t="s">
        <v>2198</v>
      </c>
      <c r="D2771" s="36">
        <v>29</v>
      </c>
      <c r="E2771" s="42" t="s">
        <v>691</v>
      </c>
      <c r="F2771" s="30" t="s">
        <v>4058</v>
      </c>
      <c r="G2771" s="42" t="s">
        <v>529</v>
      </c>
      <c r="H2771" s="42" t="s">
        <v>146</v>
      </c>
      <c r="I2771" s="53" t="s">
        <v>13</v>
      </c>
    </row>
    <row r="2772" spans="1:9" x14ac:dyDescent="0.35">
      <c r="A2772" s="34" t="s">
        <v>3636</v>
      </c>
      <c r="B2772" s="49">
        <v>2010</v>
      </c>
      <c r="C2772" s="24" t="s">
        <v>2197</v>
      </c>
      <c r="D2772" s="49">
        <v>10</v>
      </c>
      <c r="E2772" s="45" t="s">
        <v>3265</v>
      </c>
      <c r="F2772" s="24" t="s">
        <v>4058</v>
      </c>
      <c r="G2772" s="45" t="s">
        <v>529</v>
      </c>
      <c r="H2772" s="45" t="s">
        <v>146</v>
      </c>
      <c r="I2772" s="52" t="s">
        <v>13</v>
      </c>
    </row>
    <row r="2773" spans="1:9" x14ac:dyDescent="0.35">
      <c r="A2773" s="33" t="s">
        <v>3637</v>
      </c>
      <c r="B2773" s="36">
        <v>2018</v>
      </c>
      <c r="C2773" s="30" t="s">
        <v>2198</v>
      </c>
      <c r="D2773" s="36">
        <v>22</v>
      </c>
      <c r="E2773" s="42" t="s">
        <v>528</v>
      </c>
      <c r="F2773" s="30" t="s">
        <v>4058</v>
      </c>
      <c r="G2773" s="42" t="s">
        <v>529</v>
      </c>
      <c r="H2773" s="42" t="s">
        <v>146</v>
      </c>
      <c r="I2773" s="53" t="s">
        <v>13</v>
      </c>
    </row>
    <row r="2774" spans="1:9" x14ac:dyDescent="0.35">
      <c r="A2774" s="34" t="s">
        <v>3634</v>
      </c>
      <c r="B2774" s="49">
        <v>2013</v>
      </c>
      <c r="C2774" s="24" t="s">
        <v>2198</v>
      </c>
      <c r="D2774" s="49">
        <v>27</v>
      </c>
      <c r="E2774" s="32" t="s">
        <v>1304</v>
      </c>
      <c r="F2774" s="24" t="s">
        <v>4058</v>
      </c>
      <c r="G2774" s="32" t="s">
        <v>403</v>
      </c>
      <c r="H2774" s="32" t="s">
        <v>146</v>
      </c>
      <c r="I2774" s="52" t="s">
        <v>13</v>
      </c>
    </row>
    <row r="2775" spans="1:9" x14ac:dyDescent="0.35">
      <c r="A2775" s="38" t="s">
        <v>3635</v>
      </c>
      <c r="B2775" s="39">
        <v>2021</v>
      </c>
      <c r="C2775" s="40" t="s">
        <v>2197</v>
      </c>
      <c r="D2775" s="36">
        <v>6</v>
      </c>
      <c r="E2775" s="41" t="s">
        <v>145</v>
      </c>
      <c r="F2775" s="30" t="s">
        <v>4059</v>
      </c>
      <c r="G2775" s="42" t="s">
        <v>403</v>
      </c>
      <c r="H2775" s="42" t="s">
        <v>146</v>
      </c>
      <c r="I2775" s="43" t="s">
        <v>13</v>
      </c>
    </row>
    <row r="2776" spans="1:9" x14ac:dyDescent="0.35">
      <c r="A2776" s="34" t="s">
        <v>3635</v>
      </c>
      <c r="B2776" s="49">
        <v>2020</v>
      </c>
      <c r="C2776" s="24" t="s">
        <v>2198</v>
      </c>
      <c r="D2776" s="49">
        <v>25</v>
      </c>
      <c r="E2776" s="44" t="s">
        <v>145</v>
      </c>
      <c r="F2776" s="24" t="s">
        <v>4059</v>
      </c>
      <c r="G2776" s="44" t="s">
        <v>403</v>
      </c>
      <c r="H2776" s="44" t="s">
        <v>146</v>
      </c>
      <c r="I2776" s="52" t="s">
        <v>13</v>
      </c>
    </row>
    <row r="2777" spans="1:9" x14ac:dyDescent="0.35">
      <c r="A2777" s="33" t="s">
        <v>3636</v>
      </c>
      <c r="B2777" s="36">
        <v>2013</v>
      </c>
      <c r="C2777" s="30" t="s">
        <v>2197</v>
      </c>
      <c r="D2777" s="36">
        <v>13</v>
      </c>
      <c r="E2777" s="29" t="s">
        <v>1305</v>
      </c>
      <c r="F2777" s="30" t="s">
        <v>4058</v>
      </c>
      <c r="G2777" s="29" t="s">
        <v>432</v>
      </c>
      <c r="H2777" s="29" t="s">
        <v>146</v>
      </c>
      <c r="I2777" s="53" t="s">
        <v>13</v>
      </c>
    </row>
    <row r="2778" spans="1:9" x14ac:dyDescent="0.35">
      <c r="A2778" s="34" t="s">
        <v>3636</v>
      </c>
      <c r="B2778" s="49">
        <v>2011</v>
      </c>
      <c r="C2778" s="24" t="s">
        <v>2197</v>
      </c>
      <c r="D2778" s="49">
        <v>10</v>
      </c>
      <c r="E2778" s="32" t="s">
        <v>3266</v>
      </c>
      <c r="F2778" s="24" t="s">
        <v>4058</v>
      </c>
      <c r="G2778" s="32" t="s">
        <v>432</v>
      </c>
      <c r="H2778" s="32" t="s">
        <v>146</v>
      </c>
      <c r="I2778" s="52" t="s">
        <v>13</v>
      </c>
    </row>
    <row r="2779" spans="1:9" x14ac:dyDescent="0.35">
      <c r="A2779" s="38" t="s">
        <v>3639</v>
      </c>
      <c r="B2779" s="39">
        <v>2021</v>
      </c>
      <c r="C2779" s="40" t="s">
        <v>2198</v>
      </c>
      <c r="D2779" s="36">
        <v>23</v>
      </c>
      <c r="E2779" s="41" t="s">
        <v>3959</v>
      </c>
      <c r="F2779" s="30" t="s">
        <v>4058</v>
      </c>
      <c r="G2779" s="42" t="s">
        <v>432</v>
      </c>
      <c r="H2779" s="42" t="s">
        <v>146</v>
      </c>
      <c r="I2779" s="43" t="s">
        <v>13</v>
      </c>
    </row>
    <row r="2780" spans="1:9" x14ac:dyDescent="0.35">
      <c r="A2780" s="34" t="s">
        <v>3639</v>
      </c>
      <c r="B2780" s="49">
        <v>2020</v>
      </c>
      <c r="C2780" s="24" t="s">
        <v>2198</v>
      </c>
      <c r="D2780" s="49">
        <v>24</v>
      </c>
      <c r="E2780" s="44" t="s">
        <v>324</v>
      </c>
      <c r="F2780" s="24" t="s">
        <v>4058</v>
      </c>
      <c r="G2780" s="44" t="s">
        <v>432</v>
      </c>
      <c r="H2780" s="44" t="s">
        <v>146</v>
      </c>
      <c r="I2780" s="52" t="s">
        <v>13</v>
      </c>
    </row>
    <row r="2781" spans="1:9" x14ac:dyDescent="0.35">
      <c r="A2781" s="33" t="s">
        <v>3637</v>
      </c>
      <c r="B2781" s="36">
        <v>2011</v>
      </c>
      <c r="C2781" s="30" t="s">
        <v>2196</v>
      </c>
      <c r="D2781" s="36">
        <v>1</v>
      </c>
      <c r="E2781" s="29" t="s">
        <v>3683</v>
      </c>
      <c r="F2781" s="30" t="s">
        <v>4058</v>
      </c>
      <c r="G2781" s="29" t="s">
        <v>432</v>
      </c>
      <c r="H2781" s="29" t="s">
        <v>146</v>
      </c>
      <c r="I2781" s="53" t="s">
        <v>13</v>
      </c>
    </row>
    <row r="2782" spans="1:9" x14ac:dyDescent="0.35">
      <c r="A2782" s="34" t="s">
        <v>3634</v>
      </c>
      <c r="B2782" s="49">
        <v>2015</v>
      </c>
      <c r="C2782" s="24" t="s">
        <v>2197</v>
      </c>
      <c r="D2782" s="49">
        <v>13</v>
      </c>
      <c r="E2782" s="23" t="s">
        <v>3272</v>
      </c>
      <c r="F2782" s="24" t="s">
        <v>4058</v>
      </c>
      <c r="G2782" s="23" t="s">
        <v>1307</v>
      </c>
      <c r="H2782" s="23" t="s">
        <v>1308</v>
      </c>
      <c r="I2782" s="52" t="s">
        <v>13</v>
      </c>
    </row>
    <row r="2783" spans="1:9" x14ac:dyDescent="0.35">
      <c r="A2783" s="33" t="s">
        <v>3634</v>
      </c>
      <c r="B2783" s="36">
        <v>2013</v>
      </c>
      <c r="C2783" s="30" t="s">
        <v>2198</v>
      </c>
      <c r="D2783" s="36">
        <v>25</v>
      </c>
      <c r="E2783" s="29" t="s">
        <v>1306</v>
      </c>
      <c r="F2783" s="30" t="s">
        <v>4058</v>
      </c>
      <c r="G2783" s="29" t="s">
        <v>1307</v>
      </c>
      <c r="H2783" s="29" t="s">
        <v>1308</v>
      </c>
      <c r="I2783" s="53" t="s">
        <v>13</v>
      </c>
    </row>
    <row r="2784" spans="1:9" x14ac:dyDescent="0.35">
      <c r="A2784" s="34" t="s">
        <v>3634</v>
      </c>
      <c r="B2784" s="49">
        <v>2010</v>
      </c>
      <c r="C2784" s="24" t="s">
        <v>2198</v>
      </c>
      <c r="D2784" s="49">
        <v>19</v>
      </c>
      <c r="E2784" s="23" t="s">
        <v>3273</v>
      </c>
      <c r="F2784" s="24" t="s">
        <v>4058</v>
      </c>
      <c r="G2784" s="23" t="s">
        <v>1307</v>
      </c>
      <c r="H2784" s="23" t="s">
        <v>1308</v>
      </c>
      <c r="I2784" s="52" t="s">
        <v>13</v>
      </c>
    </row>
    <row r="2785" spans="1:9" x14ac:dyDescent="0.35">
      <c r="A2785" s="33" t="s">
        <v>3635</v>
      </c>
      <c r="B2785" s="36">
        <v>2019</v>
      </c>
      <c r="C2785" s="30" t="s">
        <v>2198</v>
      </c>
      <c r="D2785" s="36">
        <v>18</v>
      </c>
      <c r="E2785" s="37" t="s">
        <v>3269</v>
      </c>
      <c r="F2785" s="30" t="s">
        <v>4058</v>
      </c>
      <c r="G2785" s="37" t="s">
        <v>1307</v>
      </c>
      <c r="H2785" s="37" t="s">
        <v>1308</v>
      </c>
      <c r="I2785" s="53" t="s">
        <v>13</v>
      </c>
    </row>
    <row r="2786" spans="1:9" x14ac:dyDescent="0.35">
      <c r="A2786" s="34" t="s">
        <v>3636</v>
      </c>
      <c r="B2786" s="49">
        <v>2017</v>
      </c>
      <c r="C2786" s="24" t="s">
        <v>2198</v>
      </c>
      <c r="D2786" s="49">
        <v>17</v>
      </c>
      <c r="E2786" s="23" t="s">
        <v>3267</v>
      </c>
      <c r="F2786" s="24" t="s">
        <v>4058</v>
      </c>
      <c r="G2786" s="23" t="s">
        <v>1307</v>
      </c>
      <c r="H2786" s="23" t="s">
        <v>1308</v>
      </c>
      <c r="I2786" s="52" t="s">
        <v>13</v>
      </c>
    </row>
    <row r="2787" spans="1:9" x14ac:dyDescent="0.35">
      <c r="A2787" s="33" t="s">
        <v>3639</v>
      </c>
      <c r="B2787" s="36">
        <v>2016</v>
      </c>
      <c r="C2787" s="30" t="s">
        <v>2197</v>
      </c>
      <c r="D2787" s="36">
        <v>8</v>
      </c>
      <c r="E2787" s="37" t="s">
        <v>3270</v>
      </c>
      <c r="F2787" s="30" t="s">
        <v>4059</v>
      </c>
      <c r="G2787" s="37" t="s">
        <v>1307</v>
      </c>
      <c r="H2787" s="37" t="s">
        <v>1308</v>
      </c>
      <c r="I2787" s="53" t="s">
        <v>13</v>
      </c>
    </row>
    <row r="2788" spans="1:9" x14ac:dyDescent="0.35">
      <c r="A2788" s="34" t="s">
        <v>3639</v>
      </c>
      <c r="B2788" s="49">
        <v>2012</v>
      </c>
      <c r="C2788" s="24" t="s">
        <v>2198</v>
      </c>
      <c r="D2788" s="49">
        <v>25</v>
      </c>
      <c r="E2788" s="23" t="s">
        <v>3271</v>
      </c>
      <c r="F2788" s="24" t="s">
        <v>4059</v>
      </c>
      <c r="G2788" s="23" t="s">
        <v>1307</v>
      </c>
      <c r="H2788" s="23" t="s">
        <v>1308</v>
      </c>
      <c r="I2788" s="52" t="s">
        <v>13</v>
      </c>
    </row>
    <row r="2789" spans="1:9" x14ac:dyDescent="0.35">
      <c r="A2789" s="33" t="s">
        <v>3637</v>
      </c>
      <c r="B2789" s="36">
        <v>2017</v>
      </c>
      <c r="C2789" s="30" t="s">
        <v>2198</v>
      </c>
      <c r="D2789" s="36">
        <v>30</v>
      </c>
      <c r="E2789" s="37" t="s">
        <v>3268</v>
      </c>
      <c r="F2789" s="30" t="s">
        <v>4058</v>
      </c>
      <c r="G2789" s="37" t="s">
        <v>1307</v>
      </c>
      <c r="H2789" s="37" t="s">
        <v>1308</v>
      </c>
      <c r="I2789" s="53" t="s">
        <v>13</v>
      </c>
    </row>
    <row r="2790" spans="1:9" x14ac:dyDescent="0.35">
      <c r="A2790" s="34" t="s">
        <v>3641</v>
      </c>
      <c r="B2790" s="49">
        <v>2008</v>
      </c>
      <c r="C2790" s="24" t="s">
        <v>2198</v>
      </c>
      <c r="D2790" s="49">
        <v>29</v>
      </c>
      <c r="E2790" s="45" t="s">
        <v>1936</v>
      </c>
      <c r="F2790" s="24" t="s">
        <v>4059</v>
      </c>
      <c r="G2790" s="45" t="s">
        <v>1546</v>
      </c>
      <c r="H2790" s="45" t="s">
        <v>1609</v>
      </c>
      <c r="I2790" s="52" t="s">
        <v>13</v>
      </c>
    </row>
    <row r="2791" spans="1:9" x14ac:dyDescent="0.35">
      <c r="A2791" s="33" t="s">
        <v>3640</v>
      </c>
      <c r="B2791" s="36">
        <v>2016</v>
      </c>
      <c r="C2791" s="30" t="s">
        <v>2198</v>
      </c>
      <c r="D2791" s="36">
        <v>22</v>
      </c>
      <c r="E2791" s="37" t="s">
        <v>3274</v>
      </c>
      <c r="F2791" s="30" t="s">
        <v>4058</v>
      </c>
      <c r="G2791" s="37" t="s">
        <v>1546</v>
      </c>
      <c r="H2791" s="37" t="s">
        <v>1609</v>
      </c>
      <c r="I2791" s="53" t="s">
        <v>13</v>
      </c>
    </row>
    <row r="2792" spans="1:9" x14ac:dyDescent="0.35">
      <c r="A2792" s="34" t="s">
        <v>3639</v>
      </c>
      <c r="B2792" s="49">
        <v>2012</v>
      </c>
      <c r="C2792" s="24" t="s">
        <v>2198</v>
      </c>
      <c r="D2792" s="49">
        <v>23</v>
      </c>
      <c r="E2792" s="23" t="s">
        <v>3275</v>
      </c>
      <c r="F2792" s="24" t="s">
        <v>4058</v>
      </c>
      <c r="G2792" s="23" t="s">
        <v>1546</v>
      </c>
      <c r="H2792" s="23" t="s">
        <v>1609</v>
      </c>
      <c r="I2792" s="52" t="s">
        <v>13</v>
      </c>
    </row>
    <row r="2793" spans="1:9" x14ac:dyDescent="0.35">
      <c r="A2793" s="33" t="s">
        <v>3639</v>
      </c>
      <c r="B2793" s="36">
        <v>2011</v>
      </c>
      <c r="C2793" s="30" t="s">
        <v>2198</v>
      </c>
      <c r="D2793" s="36">
        <v>28</v>
      </c>
      <c r="E2793" s="42" t="s">
        <v>3276</v>
      </c>
      <c r="F2793" s="30" t="s">
        <v>4058</v>
      </c>
      <c r="G2793" s="42" t="s">
        <v>1546</v>
      </c>
      <c r="H2793" s="42" t="s">
        <v>1609</v>
      </c>
      <c r="I2793" s="53" t="s">
        <v>13</v>
      </c>
    </row>
    <row r="2794" spans="1:9" x14ac:dyDescent="0.35">
      <c r="A2794" s="46" t="s">
        <v>3638</v>
      </c>
      <c r="B2794" s="47">
        <v>2021</v>
      </c>
      <c r="C2794" s="48" t="s">
        <v>2197</v>
      </c>
      <c r="D2794" s="49">
        <v>10</v>
      </c>
      <c r="E2794" s="44" t="s">
        <v>4004</v>
      </c>
      <c r="F2794" s="24" t="s">
        <v>4058</v>
      </c>
      <c r="G2794" s="45" t="s">
        <v>1546</v>
      </c>
      <c r="H2794" s="45" t="s">
        <v>1609</v>
      </c>
      <c r="I2794" s="50" t="s">
        <v>13</v>
      </c>
    </row>
    <row r="2795" spans="1:9" x14ac:dyDescent="0.35">
      <c r="A2795" s="33" t="s">
        <v>3634</v>
      </c>
      <c r="B2795" s="36">
        <v>2020</v>
      </c>
      <c r="C2795" s="30" t="s">
        <v>2198</v>
      </c>
      <c r="D2795" s="36">
        <v>27</v>
      </c>
      <c r="E2795" s="41" t="s">
        <v>111</v>
      </c>
      <c r="F2795" s="30" t="s">
        <v>4058</v>
      </c>
      <c r="G2795" s="41" t="s">
        <v>399</v>
      </c>
      <c r="H2795" s="41" t="s">
        <v>112</v>
      </c>
      <c r="I2795" s="53" t="s">
        <v>13</v>
      </c>
    </row>
    <row r="2796" spans="1:9" x14ac:dyDescent="0.35">
      <c r="A2796" s="46" t="s">
        <v>3640</v>
      </c>
      <c r="B2796" s="47">
        <v>2021</v>
      </c>
      <c r="C2796" s="48" t="s">
        <v>2197</v>
      </c>
      <c r="D2796" s="49">
        <v>15</v>
      </c>
      <c r="E2796" s="44" t="s">
        <v>3894</v>
      </c>
      <c r="F2796" s="24" t="s">
        <v>4058</v>
      </c>
      <c r="G2796" s="45" t="s">
        <v>399</v>
      </c>
      <c r="H2796" s="45" t="s">
        <v>112</v>
      </c>
      <c r="I2796" s="50" t="s">
        <v>13</v>
      </c>
    </row>
    <row r="2797" spans="1:9" x14ac:dyDescent="0.35">
      <c r="A2797" s="33" t="s">
        <v>3639</v>
      </c>
      <c r="B2797" s="36">
        <v>2011</v>
      </c>
      <c r="C2797" s="30" t="s">
        <v>2197</v>
      </c>
      <c r="D2797" s="36">
        <v>7</v>
      </c>
      <c r="E2797" s="41" t="s">
        <v>3277</v>
      </c>
      <c r="F2797" s="30" t="s">
        <v>4058</v>
      </c>
      <c r="G2797" s="41" t="s">
        <v>399</v>
      </c>
      <c r="H2797" s="41" t="s">
        <v>112</v>
      </c>
      <c r="I2797" s="53" t="s">
        <v>13</v>
      </c>
    </row>
    <row r="2798" spans="1:9" x14ac:dyDescent="0.35">
      <c r="A2798" s="34" t="s">
        <v>3639</v>
      </c>
      <c r="B2798" s="49">
        <v>2013</v>
      </c>
      <c r="C2798" s="24" t="s">
        <v>2198</v>
      </c>
      <c r="D2798" s="49">
        <v>22</v>
      </c>
      <c r="E2798" s="32" t="s">
        <v>1318</v>
      </c>
      <c r="F2798" s="24" t="s">
        <v>4059</v>
      </c>
      <c r="G2798" s="32" t="s">
        <v>1319</v>
      </c>
      <c r="H2798" s="32" t="s">
        <v>112</v>
      </c>
      <c r="I2798" s="52" t="s">
        <v>13</v>
      </c>
    </row>
    <row r="2799" spans="1:9" ht="28" x14ac:dyDescent="0.35">
      <c r="A2799" s="33" t="s">
        <v>3634</v>
      </c>
      <c r="B2799" s="36">
        <v>2017</v>
      </c>
      <c r="C2799" s="30" t="s">
        <v>2197</v>
      </c>
      <c r="D2799" s="36">
        <v>15</v>
      </c>
      <c r="E2799" s="37" t="s">
        <v>3278</v>
      </c>
      <c r="F2799" s="30" t="s">
        <v>4058</v>
      </c>
      <c r="G2799" s="37" t="s">
        <v>1552</v>
      </c>
      <c r="H2799" s="37" t="s">
        <v>1308</v>
      </c>
      <c r="I2799" s="53" t="s">
        <v>13</v>
      </c>
    </row>
    <row r="2800" spans="1:9" x14ac:dyDescent="0.35">
      <c r="A2800" s="34" t="s">
        <v>3635</v>
      </c>
      <c r="B2800" s="49">
        <v>2019</v>
      </c>
      <c r="C2800" s="24" t="s">
        <v>2197</v>
      </c>
      <c r="D2800" s="49">
        <v>7</v>
      </c>
      <c r="E2800" s="23" t="s">
        <v>3279</v>
      </c>
      <c r="F2800" s="24" t="s">
        <v>4058</v>
      </c>
      <c r="G2800" s="23" t="s">
        <v>1552</v>
      </c>
      <c r="H2800" s="23" t="s">
        <v>1308</v>
      </c>
      <c r="I2800" s="52" t="s">
        <v>13</v>
      </c>
    </row>
    <row r="2801" spans="1:9" x14ac:dyDescent="0.35">
      <c r="A2801" s="38" t="s">
        <v>3640</v>
      </c>
      <c r="B2801" s="39">
        <v>2021</v>
      </c>
      <c r="C2801" s="40" t="s">
        <v>2198</v>
      </c>
      <c r="D2801" s="36">
        <v>30</v>
      </c>
      <c r="E2801" s="41" t="s">
        <v>3911</v>
      </c>
      <c r="F2801" s="30" t="s">
        <v>4058</v>
      </c>
      <c r="G2801" s="42" t="s">
        <v>1552</v>
      </c>
      <c r="H2801" s="42" t="s">
        <v>1308</v>
      </c>
      <c r="I2801" s="43" t="s">
        <v>13</v>
      </c>
    </row>
    <row r="2802" spans="1:9" x14ac:dyDescent="0.35">
      <c r="A2802" s="34" t="s">
        <v>3639</v>
      </c>
      <c r="B2802" s="49">
        <v>2013</v>
      </c>
      <c r="C2802" s="24" t="s">
        <v>2197</v>
      </c>
      <c r="D2802" s="49">
        <v>15</v>
      </c>
      <c r="E2802" s="32" t="s">
        <v>1325</v>
      </c>
      <c r="F2802" s="24" t="s">
        <v>4058</v>
      </c>
      <c r="G2802" s="32" t="s">
        <v>1326</v>
      </c>
      <c r="H2802" s="32" t="s">
        <v>156</v>
      </c>
      <c r="I2802" s="52" t="s">
        <v>13</v>
      </c>
    </row>
    <row r="2803" spans="1:9" x14ac:dyDescent="0.35">
      <c r="A2803" s="33" t="s">
        <v>3639</v>
      </c>
      <c r="B2803" s="36">
        <v>2011</v>
      </c>
      <c r="C2803" s="30" t="s">
        <v>2198</v>
      </c>
      <c r="D2803" s="36">
        <v>22</v>
      </c>
      <c r="E2803" s="37" t="s">
        <v>3330</v>
      </c>
      <c r="F2803" s="30" t="s">
        <v>4059</v>
      </c>
      <c r="G2803" s="37" t="s">
        <v>1326</v>
      </c>
      <c r="H2803" s="37" t="s">
        <v>156</v>
      </c>
      <c r="I2803" s="53" t="s">
        <v>13</v>
      </c>
    </row>
    <row r="2804" spans="1:9" x14ac:dyDescent="0.35">
      <c r="A2804" s="34" t="s">
        <v>3637</v>
      </c>
      <c r="B2804" s="49">
        <v>2010</v>
      </c>
      <c r="C2804" s="24" t="s">
        <v>2198</v>
      </c>
      <c r="D2804" s="49">
        <v>21</v>
      </c>
      <c r="E2804" s="45" t="s">
        <v>3280</v>
      </c>
      <c r="F2804" s="24" t="s">
        <v>4058</v>
      </c>
      <c r="G2804" s="45" t="s">
        <v>2175</v>
      </c>
      <c r="H2804" s="45" t="s">
        <v>2176</v>
      </c>
      <c r="I2804" s="52" t="s">
        <v>13</v>
      </c>
    </row>
    <row r="2805" spans="1:9" x14ac:dyDescent="0.35">
      <c r="A2805" s="33" t="s">
        <v>3637</v>
      </c>
      <c r="B2805" s="36">
        <v>2010</v>
      </c>
      <c r="C2805" s="30" t="s">
        <v>2198</v>
      </c>
      <c r="D2805" s="36">
        <v>28</v>
      </c>
      <c r="E2805" s="42" t="s">
        <v>3281</v>
      </c>
      <c r="F2805" s="30" t="s">
        <v>4058</v>
      </c>
      <c r="G2805" s="42" t="s">
        <v>2175</v>
      </c>
      <c r="H2805" s="42" t="s">
        <v>2176</v>
      </c>
      <c r="I2805" s="53" t="s">
        <v>13</v>
      </c>
    </row>
    <row r="2806" spans="1:9" x14ac:dyDescent="0.35">
      <c r="A2806" s="34" t="s">
        <v>3634</v>
      </c>
      <c r="B2806" s="49">
        <v>2011</v>
      </c>
      <c r="C2806" s="24" t="s">
        <v>2197</v>
      </c>
      <c r="D2806" s="49">
        <v>14</v>
      </c>
      <c r="E2806" s="45" t="s">
        <v>3282</v>
      </c>
      <c r="F2806" s="24" t="s">
        <v>4058</v>
      </c>
      <c r="G2806" s="45" t="s">
        <v>2095</v>
      </c>
      <c r="H2806" s="45" t="s">
        <v>2177</v>
      </c>
      <c r="I2806" s="52" t="s">
        <v>13</v>
      </c>
    </row>
    <row r="2807" spans="1:9" x14ac:dyDescent="0.35">
      <c r="A2807" s="33" t="s">
        <v>3634</v>
      </c>
      <c r="B2807" s="36">
        <v>2010</v>
      </c>
      <c r="C2807" s="30" t="s">
        <v>2198</v>
      </c>
      <c r="D2807" s="36">
        <v>29</v>
      </c>
      <c r="E2807" s="42" t="s">
        <v>3283</v>
      </c>
      <c r="F2807" s="30" t="s">
        <v>4058</v>
      </c>
      <c r="G2807" s="42" t="s">
        <v>2095</v>
      </c>
      <c r="H2807" s="42" t="s">
        <v>2177</v>
      </c>
      <c r="I2807" s="53" t="s">
        <v>13</v>
      </c>
    </row>
    <row r="2808" spans="1:9" x14ac:dyDescent="0.35">
      <c r="A2808" s="34" t="s">
        <v>3635</v>
      </c>
      <c r="B2808" s="49">
        <v>2017</v>
      </c>
      <c r="C2808" s="24" t="s">
        <v>2197</v>
      </c>
      <c r="D2808" s="49">
        <v>12</v>
      </c>
      <c r="E2808" s="23" t="s">
        <v>3284</v>
      </c>
      <c r="F2808" s="24" t="s">
        <v>4058</v>
      </c>
      <c r="G2808" s="23" t="s">
        <v>414</v>
      </c>
      <c r="H2808" s="23" t="s">
        <v>230</v>
      </c>
      <c r="I2808" s="52" t="s">
        <v>13</v>
      </c>
    </row>
    <row r="2809" spans="1:9" x14ac:dyDescent="0.35">
      <c r="A2809" s="33" t="s">
        <v>3640</v>
      </c>
      <c r="B2809" s="36">
        <v>2020</v>
      </c>
      <c r="C2809" s="30" t="s">
        <v>2196</v>
      </c>
      <c r="D2809" s="36">
        <v>3</v>
      </c>
      <c r="E2809" s="41" t="s">
        <v>229</v>
      </c>
      <c r="F2809" s="30" t="s">
        <v>4058</v>
      </c>
      <c r="G2809" s="41" t="s">
        <v>414</v>
      </c>
      <c r="H2809" s="41" t="s">
        <v>230</v>
      </c>
      <c r="I2809" s="53" t="s">
        <v>13</v>
      </c>
    </row>
    <row r="2810" spans="1:9" x14ac:dyDescent="0.35">
      <c r="A2810" s="34" t="s">
        <v>3637</v>
      </c>
      <c r="B2810" s="49">
        <v>2008</v>
      </c>
      <c r="C2810" s="24" t="s">
        <v>2198</v>
      </c>
      <c r="D2810" s="49">
        <v>23</v>
      </c>
      <c r="E2810" s="45" t="s">
        <v>1963</v>
      </c>
      <c r="F2810" s="24" t="s">
        <v>4058</v>
      </c>
      <c r="G2810" s="45" t="s">
        <v>414</v>
      </c>
      <c r="H2810" s="45" t="s">
        <v>230</v>
      </c>
      <c r="I2810" s="52" t="s">
        <v>13</v>
      </c>
    </row>
    <row r="2811" spans="1:9" x14ac:dyDescent="0.35">
      <c r="A2811" s="33" t="s">
        <v>3637</v>
      </c>
      <c r="B2811" s="36">
        <v>2008</v>
      </c>
      <c r="C2811" s="30" t="s">
        <v>2198</v>
      </c>
      <c r="D2811" s="36">
        <v>26</v>
      </c>
      <c r="E2811" s="42" t="s">
        <v>1966</v>
      </c>
      <c r="F2811" s="30" t="s">
        <v>4058</v>
      </c>
      <c r="G2811" s="42" t="s">
        <v>414</v>
      </c>
      <c r="H2811" s="42" t="s">
        <v>230</v>
      </c>
      <c r="I2811" s="53" t="s">
        <v>13</v>
      </c>
    </row>
    <row r="2812" spans="1:9" x14ac:dyDescent="0.35">
      <c r="A2812" s="34" t="s">
        <v>3636</v>
      </c>
      <c r="B2812" s="49">
        <v>2017</v>
      </c>
      <c r="C2812" s="24" t="s">
        <v>2198</v>
      </c>
      <c r="D2812" s="49">
        <v>27</v>
      </c>
      <c r="E2812" s="23" t="s">
        <v>3285</v>
      </c>
      <c r="F2812" s="24" t="s">
        <v>4058</v>
      </c>
      <c r="G2812" s="23" t="s">
        <v>806</v>
      </c>
      <c r="H2812" s="23" t="s">
        <v>807</v>
      </c>
      <c r="I2812" s="52" t="s">
        <v>13</v>
      </c>
    </row>
    <row r="2813" spans="1:9" x14ac:dyDescent="0.35">
      <c r="A2813" s="33" t="s">
        <v>3640</v>
      </c>
      <c r="B2813" s="36">
        <v>2018</v>
      </c>
      <c r="C2813" s="30" t="s">
        <v>2198</v>
      </c>
      <c r="D2813" s="36">
        <v>30</v>
      </c>
      <c r="E2813" s="42" t="s">
        <v>805</v>
      </c>
      <c r="F2813" s="30" t="s">
        <v>4058</v>
      </c>
      <c r="G2813" s="42" t="s">
        <v>806</v>
      </c>
      <c r="H2813" s="42" t="s">
        <v>807</v>
      </c>
      <c r="I2813" s="53" t="s">
        <v>13</v>
      </c>
    </row>
    <row r="2814" spans="1:9" x14ac:dyDescent="0.35">
      <c r="A2814" s="46" t="s">
        <v>3639</v>
      </c>
      <c r="B2814" s="47">
        <v>2021</v>
      </c>
      <c r="C2814" s="48" t="s">
        <v>2196</v>
      </c>
      <c r="D2814" s="49">
        <v>1</v>
      </c>
      <c r="E2814" s="44" t="s">
        <v>3941</v>
      </c>
      <c r="F2814" s="24" t="s">
        <v>4058</v>
      </c>
      <c r="G2814" s="45" t="s">
        <v>806</v>
      </c>
      <c r="H2814" s="45" t="s">
        <v>807</v>
      </c>
      <c r="I2814" s="50" t="s">
        <v>13</v>
      </c>
    </row>
    <row r="2815" spans="1:9" x14ac:dyDescent="0.35">
      <c r="A2815" s="33" t="s">
        <v>3639</v>
      </c>
      <c r="B2815" s="36">
        <v>2016</v>
      </c>
      <c r="C2815" s="30" t="s">
        <v>2198</v>
      </c>
      <c r="D2815" s="36">
        <v>24</v>
      </c>
      <c r="E2815" s="37" t="s">
        <v>3286</v>
      </c>
      <c r="F2815" s="30" t="s">
        <v>4059</v>
      </c>
      <c r="G2815" s="37" t="s">
        <v>806</v>
      </c>
      <c r="H2815" s="37" t="s">
        <v>807</v>
      </c>
      <c r="I2815" s="53" t="s">
        <v>13</v>
      </c>
    </row>
    <row r="2816" spans="1:9" x14ac:dyDescent="0.35">
      <c r="A2816" s="46" t="s">
        <v>3640</v>
      </c>
      <c r="B2816" s="47">
        <v>2021</v>
      </c>
      <c r="C2816" s="48" t="s">
        <v>2198</v>
      </c>
      <c r="D2816" s="49">
        <v>17</v>
      </c>
      <c r="E2816" s="44" t="s">
        <v>3896</v>
      </c>
      <c r="F2816" s="24" t="s">
        <v>4058</v>
      </c>
      <c r="G2816" s="45" t="s">
        <v>1035</v>
      </c>
      <c r="H2816" s="45" t="s">
        <v>1036</v>
      </c>
      <c r="I2816" s="50" t="s">
        <v>13</v>
      </c>
    </row>
    <row r="2817" spans="1:9" x14ac:dyDescent="0.35">
      <c r="A2817" s="38" t="s">
        <v>3639</v>
      </c>
      <c r="B2817" s="39">
        <v>2021</v>
      </c>
      <c r="C2817" s="40" t="s">
        <v>2198</v>
      </c>
      <c r="D2817" s="36">
        <v>24</v>
      </c>
      <c r="E2817" s="41" t="s">
        <v>3960</v>
      </c>
      <c r="F2817" s="30" t="s">
        <v>4058</v>
      </c>
      <c r="G2817" s="42" t="s">
        <v>1035</v>
      </c>
      <c r="H2817" s="42" t="s">
        <v>1036</v>
      </c>
      <c r="I2817" s="43" t="s">
        <v>13</v>
      </c>
    </row>
    <row r="2818" spans="1:9" x14ac:dyDescent="0.35">
      <c r="A2818" s="34" t="s">
        <v>3642</v>
      </c>
      <c r="B2818" s="49">
        <v>2012</v>
      </c>
      <c r="C2818" s="24" t="s">
        <v>2198</v>
      </c>
      <c r="D2818" s="49">
        <v>18</v>
      </c>
      <c r="E2818" s="23" t="s">
        <v>3287</v>
      </c>
      <c r="F2818" s="24" t="s">
        <v>4058</v>
      </c>
      <c r="G2818" s="23" t="s">
        <v>1035</v>
      </c>
      <c r="H2818" s="23" t="s">
        <v>1036</v>
      </c>
      <c r="I2818" s="52" t="s">
        <v>13</v>
      </c>
    </row>
    <row r="2819" spans="1:9" x14ac:dyDescent="0.35">
      <c r="A2819" s="33" t="s">
        <v>3637</v>
      </c>
      <c r="B2819" s="36">
        <v>2015</v>
      </c>
      <c r="C2819" s="30" t="s">
        <v>2198</v>
      </c>
      <c r="D2819" s="36">
        <v>18</v>
      </c>
      <c r="E2819" s="37" t="s">
        <v>1034</v>
      </c>
      <c r="F2819" s="30" t="s">
        <v>4059</v>
      </c>
      <c r="G2819" s="37" t="s">
        <v>1035</v>
      </c>
      <c r="H2819" s="37" t="s">
        <v>1036</v>
      </c>
      <c r="I2819" s="53" t="s">
        <v>13</v>
      </c>
    </row>
    <row r="2820" spans="1:9" x14ac:dyDescent="0.35">
      <c r="A2820" s="34" t="s">
        <v>3637</v>
      </c>
      <c r="B2820" s="49">
        <v>2014</v>
      </c>
      <c r="C2820" s="24" t="s">
        <v>2198</v>
      </c>
      <c r="D2820" s="49">
        <v>19</v>
      </c>
      <c r="E2820" s="23" t="s">
        <v>1034</v>
      </c>
      <c r="F2820" s="24" t="s">
        <v>4058</v>
      </c>
      <c r="G2820" s="32" t="s">
        <v>1035</v>
      </c>
      <c r="H2820" s="32" t="s">
        <v>1036</v>
      </c>
      <c r="I2820" s="52" t="s">
        <v>13</v>
      </c>
    </row>
    <row r="2821" spans="1:9" x14ac:dyDescent="0.35">
      <c r="A2821" s="33" t="s">
        <v>3634</v>
      </c>
      <c r="B2821" s="36">
        <v>2008</v>
      </c>
      <c r="C2821" s="30" t="s">
        <v>2196</v>
      </c>
      <c r="D2821" s="36">
        <v>5</v>
      </c>
      <c r="E2821" s="42" t="s">
        <v>1875</v>
      </c>
      <c r="F2821" s="30" t="s">
        <v>4058</v>
      </c>
      <c r="G2821" s="42" t="s">
        <v>1876</v>
      </c>
      <c r="H2821" s="42" t="s">
        <v>1877</v>
      </c>
      <c r="I2821" s="53" t="s">
        <v>13</v>
      </c>
    </row>
    <row r="2822" spans="1:9" x14ac:dyDescent="0.35">
      <c r="A2822" s="34" t="s">
        <v>3634</v>
      </c>
      <c r="B2822" s="49">
        <v>2011</v>
      </c>
      <c r="C2822" s="24" t="s">
        <v>2196</v>
      </c>
      <c r="D2822" s="49">
        <v>2</v>
      </c>
      <c r="E2822" s="45" t="s">
        <v>3288</v>
      </c>
      <c r="F2822" s="24" t="s">
        <v>4059</v>
      </c>
      <c r="G2822" s="45" t="s">
        <v>2124</v>
      </c>
      <c r="H2822" s="45" t="s">
        <v>2178</v>
      </c>
      <c r="I2822" s="52" t="s">
        <v>13</v>
      </c>
    </row>
    <row r="2823" spans="1:9" x14ac:dyDescent="0.35">
      <c r="A2823" s="33" t="s">
        <v>3638</v>
      </c>
      <c r="B2823" s="36">
        <v>2009</v>
      </c>
      <c r="C2823" s="30" t="s">
        <v>2198</v>
      </c>
      <c r="D2823" s="36">
        <v>23</v>
      </c>
      <c r="E2823" s="42" t="s">
        <v>3289</v>
      </c>
      <c r="F2823" s="30" t="s">
        <v>4058</v>
      </c>
      <c r="G2823" s="42" t="s">
        <v>2124</v>
      </c>
      <c r="H2823" s="42" t="s">
        <v>2178</v>
      </c>
      <c r="I2823" s="53" t="s">
        <v>13</v>
      </c>
    </row>
    <row r="2824" spans="1:9" x14ac:dyDescent="0.35">
      <c r="A2824" s="34" t="s">
        <v>3639</v>
      </c>
      <c r="B2824" s="49">
        <v>2014</v>
      </c>
      <c r="C2824" s="24" t="s">
        <v>2196</v>
      </c>
      <c r="D2824" s="49">
        <v>5</v>
      </c>
      <c r="E2824" s="32" t="s">
        <v>1047</v>
      </c>
      <c r="F2824" s="24" t="s">
        <v>4058</v>
      </c>
      <c r="G2824" s="32" t="s">
        <v>1048</v>
      </c>
      <c r="H2824" s="32" t="s">
        <v>263</v>
      </c>
      <c r="I2824" s="52" t="s">
        <v>13</v>
      </c>
    </row>
    <row r="2825" spans="1:9" x14ac:dyDescent="0.35">
      <c r="A2825" s="33" t="s">
        <v>3642</v>
      </c>
      <c r="B2825" s="36">
        <v>2017</v>
      </c>
      <c r="C2825" s="30" t="s">
        <v>2198</v>
      </c>
      <c r="D2825" s="36">
        <v>30</v>
      </c>
      <c r="E2825" s="37" t="s">
        <v>3290</v>
      </c>
      <c r="F2825" s="30" t="s">
        <v>4058</v>
      </c>
      <c r="G2825" s="37" t="s">
        <v>1048</v>
      </c>
      <c r="H2825" s="37" t="s">
        <v>263</v>
      </c>
      <c r="I2825" s="53" t="s">
        <v>13</v>
      </c>
    </row>
    <row r="2826" spans="1:9" x14ac:dyDescent="0.35">
      <c r="A2826" s="34" t="s">
        <v>3639</v>
      </c>
      <c r="B2826" s="49">
        <v>2014</v>
      </c>
      <c r="C2826" s="24" t="s">
        <v>2198</v>
      </c>
      <c r="D2826" s="49">
        <v>22</v>
      </c>
      <c r="E2826" s="32" t="s">
        <v>1050</v>
      </c>
      <c r="F2826" s="24" t="s">
        <v>4058</v>
      </c>
      <c r="G2826" s="32" t="s">
        <v>1051</v>
      </c>
      <c r="H2826" s="32" t="s">
        <v>1052</v>
      </c>
      <c r="I2826" s="52" t="s">
        <v>13</v>
      </c>
    </row>
    <row r="2827" spans="1:9" x14ac:dyDescent="0.35">
      <c r="A2827" s="33" t="s">
        <v>3637</v>
      </c>
      <c r="B2827" s="36">
        <v>2009</v>
      </c>
      <c r="C2827" s="30" t="s">
        <v>2198</v>
      </c>
      <c r="D2827" s="36">
        <v>30</v>
      </c>
      <c r="E2827" s="42" t="s">
        <v>3688</v>
      </c>
      <c r="F2827" s="30" t="s">
        <v>4058</v>
      </c>
      <c r="G2827" s="42" t="s">
        <v>1678</v>
      </c>
      <c r="H2827" s="42" t="s">
        <v>2179</v>
      </c>
      <c r="I2827" s="53" t="s">
        <v>13</v>
      </c>
    </row>
    <row r="2828" spans="1:9" x14ac:dyDescent="0.35">
      <c r="A2828" s="34" t="s">
        <v>3636</v>
      </c>
      <c r="B2828" s="49">
        <v>2020</v>
      </c>
      <c r="C2828" s="24" t="s">
        <v>2198</v>
      </c>
      <c r="D2828" s="49">
        <v>28</v>
      </c>
      <c r="E2828" s="44" t="s">
        <v>362</v>
      </c>
      <c r="F2828" s="24" t="s">
        <v>4058</v>
      </c>
      <c r="G2828" s="44" t="s">
        <v>436</v>
      </c>
      <c r="H2828" s="44" t="s">
        <v>363</v>
      </c>
      <c r="I2828" s="52" t="s">
        <v>13</v>
      </c>
    </row>
    <row r="2829" spans="1:9" x14ac:dyDescent="0.35">
      <c r="A2829" s="33" t="s">
        <v>3638</v>
      </c>
      <c r="B2829" s="36">
        <v>2012</v>
      </c>
      <c r="C2829" s="30" t="s">
        <v>2198</v>
      </c>
      <c r="D2829" s="36">
        <v>21</v>
      </c>
      <c r="E2829" s="37" t="s">
        <v>3291</v>
      </c>
      <c r="F2829" s="30" t="s">
        <v>4058</v>
      </c>
      <c r="G2829" s="37" t="s">
        <v>1559</v>
      </c>
      <c r="H2829" s="37" t="s">
        <v>1619</v>
      </c>
      <c r="I2829" s="53" t="s">
        <v>13</v>
      </c>
    </row>
    <row r="2830" spans="1:9" x14ac:dyDescent="0.35">
      <c r="A2830" s="34" t="s">
        <v>3634</v>
      </c>
      <c r="B2830" s="49">
        <v>2015</v>
      </c>
      <c r="C2830" s="24" t="s">
        <v>2197</v>
      </c>
      <c r="D2830" s="49">
        <v>14</v>
      </c>
      <c r="E2830" s="23" t="s">
        <v>3294</v>
      </c>
      <c r="F2830" s="24" t="s">
        <v>4058</v>
      </c>
      <c r="G2830" s="23" t="s">
        <v>1063</v>
      </c>
      <c r="H2830" s="23" t="s">
        <v>1064</v>
      </c>
      <c r="I2830" s="52" t="s">
        <v>13</v>
      </c>
    </row>
    <row r="2831" spans="1:9" x14ac:dyDescent="0.35">
      <c r="A2831" s="33" t="s">
        <v>3635</v>
      </c>
      <c r="B2831" s="36">
        <v>2014</v>
      </c>
      <c r="C2831" s="30" t="s">
        <v>2198</v>
      </c>
      <c r="D2831" s="36">
        <v>24</v>
      </c>
      <c r="E2831" s="29" t="s">
        <v>1065</v>
      </c>
      <c r="F2831" s="30" t="s">
        <v>4058</v>
      </c>
      <c r="G2831" s="29" t="s">
        <v>1063</v>
      </c>
      <c r="H2831" s="29" t="s">
        <v>1064</v>
      </c>
      <c r="I2831" s="53" t="s">
        <v>13</v>
      </c>
    </row>
    <row r="2832" spans="1:9" x14ac:dyDescent="0.35">
      <c r="A2832" s="34" t="s">
        <v>3635</v>
      </c>
      <c r="B2832" s="49">
        <v>2012</v>
      </c>
      <c r="C2832" s="24" t="s">
        <v>2197</v>
      </c>
      <c r="D2832" s="49">
        <v>12</v>
      </c>
      <c r="E2832" s="23" t="s">
        <v>3293</v>
      </c>
      <c r="F2832" s="24" t="s">
        <v>4059</v>
      </c>
      <c r="G2832" s="23" t="s">
        <v>1063</v>
      </c>
      <c r="H2832" s="23" t="s">
        <v>1064</v>
      </c>
      <c r="I2832" s="52" t="s">
        <v>13</v>
      </c>
    </row>
    <row r="2833" spans="1:9" x14ac:dyDescent="0.35">
      <c r="A2833" s="33" t="s">
        <v>3636</v>
      </c>
      <c r="B2833" s="36">
        <v>2014</v>
      </c>
      <c r="C2833" s="30" t="s">
        <v>2198</v>
      </c>
      <c r="D2833" s="36">
        <v>17</v>
      </c>
      <c r="E2833" s="29" t="s">
        <v>1062</v>
      </c>
      <c r="F2833" s="30" t="s">
        <v>4058</v>
      </c>
      <c r="G2833" s="29" t="s">
        <v>1063</v>
      </c>
      <c r="H2833" s="29" t="s">
        <v>1064</v>
      </c>
      <c r="I2833" s="53" t="s">
        <v>13</v>
      </c>
    </row>
    <row r="2834" spans="1:9" x14ac:dyDescent="0.35">
      <c r="A2834" s="34" t="s">
        <v>3640</v>
      </c>
      <c r="B2834" s="49">
        <v>2017</v>
      </c>
      <c r="C2834" s="24" t="s">
        <v>2198</v>
      </c>
      <c r="D2834" s="49">
        <v>23</v>
      </c>
      <c r="E2834" s="23" t="s">
        <v>3292</v>
      </c>
      <c r="F2834" s="24" t="s">
        <v>4059</v>
      </c>
      <c r="G2834" s="23" t="s">
        <v>1063</v>
      </c>
      <c r="H2834" s="23" t="s">
        <v>1064</v>
      </c>
      <c r="I2834" s="52" t="s">
        <v>13</v>
      </c>
    </row>
    <row r="2835" spans="1:9" x14ac:dyDescent="0.35">
      <c r="A2835" s="33" t="s">
        <v>3638</v>
      </c>
      <c r="B2835" s="36">
        <v>2010</v>
      </c>
      <c r="C2835" s="30" t="s">
        <v>2196</v>
      </c>
      <c r="D2835" s="36">
        <v>5</v>
      </c>
      <c r="E2835" s="37" t="s">
        <v>3295</v>
      </c>
      <c r="F2835" s="30" t="s">
        <v>4059</v>
      </c>
      <c r="G2835" s="37" t="s">
        <v>1063</v>
      </c>
      <c r="H2835" s="37" t="s">
        <v>1064</v>
      </c>
      <c r="I2835" s="53" t="s">
        <v>13</v>
      </c>
    </row>
    <row r="2836" spans="1:9" x14ac:dyDescent="0.35">
      <c r="A2836" s="34" t="s">
        <v>3634</v>
      </c>
      <c r="B2836" s="49">
        <v>2017</v>
      </c>
      <c r="C2836" s="24" t="s">
        <v>2197</v>
      </c>
      <c r="D2836" s="49">
        <v>10</v>
      </c>
      <c r="E2836" s="23" t="s">
        <v>3296</v>
      </c>
      <c r="F2836" s="24" t="s">
        <v>4058</v>
      </c>
      <c r="G2836" s="23" t="s">
        <v>421</v>
      </c>
      <c r="H2836" s="23" t="s">
        <v>265</v>
      </c>
      <c r="I2836" s="52" t="s">
        <v>13</v>
      </c>
    </row>
    <row r="2837" spans="1:9" x14ac:dyDescent="0.35">
      <c r="A2837" s="33" t="s">
        <v>3641</v>
      </c>
      <c r="B2837" s="36">
        <v>2012</v>
      </c>
      <c r="C2837" s="30" t="s">
        <v>2197</v>
      </c>
      <c r="D2837" s="36">
        <v>7</v>
      </c>
      <c r="E2837" s="37" t="s">
        <v>3297</v>
      </c>
      <c r="F2837" s="30" t="s">
        <v>4059</v>
      </c>
      <c r="G2837" s="37" t="s">
        <v>421</v>
      </c>
      <c r="H2837" s="37" t="s">
        <v>265</v>
      </c>
      <c r="I2837" s="53" t="s">
        <v>13</v>
      </c>
    </row>
    <row r="2838" spans="1:9" x14ac:dyDescent="0.35">
      <c r="A2838" s="34" t="s">
        <v>3642</v>
      </c>
      <c r="B2838" s="49">
        <v>2020</v>
      </c>
      <c r="C2838" s="24" t="s">
        <v>2196</v>
      </c>
      <c r="D2838" s="49">
        <v>3</v>
      </c>
      <c r="E2838" s="44" t="s">
        <v>264</v>
      </c>
      <c r="F2838" s="24" t="s">
        <v>4058</v>
      </c>
      <c r="G2838" s="44" t="s">
        <v>421</v>
      </c>
      <c r="H2838" s="44" t="s">
        <v>265</v>
      </c>
      <c r="I2838" s="52" t="s">
        <v>13</v>
      </c>
    </row>
    <row r="2839" spans="1:9" x14ac:dyDescent="0.35">
      <c r="A2839" s="33" t="s">
        <v>3637</v>
      </c>
      <c r="B2839" s="36">
        <v>2018</v>
      </c>
      <c r="C2839" s="30" t="s">
        <v>2198</v>
      </c>
      <c r="D2839" s="36">
        <v>20</v>
      </c>
      <c r="E2839" s="42" t="s">
        <v>526</v>
      </c>
      <c r="F2839" s="30" t="s">
        <v>4058</v>
      </c>
      <c r="G2839" s="42" t="s">
        <v>421</v>
      </c>
      <c r="H2839" s="42" t="s">
        <v>265</v>
      </c>
      <c r="I2839" s="53" t="s">
        <v>13</v>
      </c>
    </row>
    <row r="2840" spans="1:9" x14ac:dyDescent="0.35">
      <c r="A2840" s="34" t="s">
        <v>3639</v>
      </c>
      <c r="B2840" s="49">
        <v>2009</v>
      </c>
      <c r="C2840" s="24" t="s">
        <v>2198</v>
      </c>
      <c r="D2840" s="49">
        <v>30</v>
      </c>
      <c r="E2840" s="45" t="s">
        <v>1787</v>
      </c>
      <c r="F2840" s="24" t="s">
        <v>4059</v>
      </c>
      <c r="G2840" s="45" t="s">
        <v>1788</v>
      </c>
      <c r="H2840" s="45" t="s">
        <v>112</v>
      </c>
      <c r="I2840" s="52" t="s">
        <v>13</v>
      </c>
    </row>
    <row r="2841" spans="1:9" x14ac:dyDescent="0.35">
      <c r="A2841" s="33" t="s">
        <v>3636</v>
      </c>
      <c r="B2841" s="36">
        <v>2011</v>
      </c>
      <c r="C2841" s="30" t="s">
        <v>2198</v>
      </c>
      <c r="D2841" s="36">
        <v>23</v>
      </c>
      <c r="E2841" s="37" t="s">
        <v>3298</v>
      </c>
      <c r="F2841" s="30" t="s">
        <v>4058</v>
      </c>
      <c r="G2841" s="37" t="s">
        <v>2180</v>
      </c>
      <c r="H2841" s="37" t="s">
        <v>12</v>
      </c>
      <c r="I2841" s="53" t="s">
        <v>13</v>
      </c>
    </row>
    <row r="2842" spans="1:9" x14ac:dyDescent="0.35">
      <c r="A2842" s="34" t="s">
        <v>3634</v>
      </c>
      <c r="B2842" s="49">
        <v>2016</v>
      </c>
      <c r="C2842" s="24" t="s">
        <v>2198</v>
      </c>
      <c r="D2842" s="49">
        <v>16</v>
      </c>
      <c r="E2842" s="23" t="s">
        <v>3301</v>
      </c>
      <c r="F2842" s="24" t="s">
        <v>4058</v>
      </c>
      <c r="G2842" s="23" t="s">
        <v>1572</v>
      </c>
      <c r="H2842" s="23" t="s">
        <v>1624</v>
      </c>
      <c r="I2842" s="52" t="s">
        <v>13</v>
      </c>
    </row>
    <row r="2843" spans="1:9" x14ac:dyDescent="0.35">
      <c r="A2843" s="33" t="s">
        <v>3641</v>
      </c>
      <c r="B2843" s="36">
        <v>2012</v>
      </c>
      <c r="C2843" s="30" t="s">
        <v>2198</v>
      </c>
      <c r="D2843" s="36">
        <v>20</v>
      </c>
      <c r="E2843" s="37" t="s">
        <v>3303</v>
      </c>
      <c r="F2843" s="30" t="s">
        <v>4058</v>
      </c>
      <c r="G2843" s="37" t="s">
        <v>1572</v>
      </c>
      <c r="H2843" s="37" t="s">
        <v>1624</v>
      </c>
      <c r="I2843" s="53" t="s">
        <v>13</v>
      </c>
    </row>
    <row r="2844" spans="1:9" x14ac:dyDescent="0.35">
      <c r="A2844" s="34" t="s">
        <v>3640</v>
      </c>
      <c r="B2844" s="49">
        <v>2019</v>
      </c>
      <c r="C2844" s="24" t="s">
        <v>2197</v>
      </c>
      <c r="D2844" s="49">
        <v>13</v>
      </c>
      <c r="E2844" s="23" t="s">
        <v>3300</v>
      </c>
      <c r="F2844" s="24" t="s">
        <v>4058</v>
      </c>
      <c r="G2844" s="23" t="s">
        <v>1572</v>
      </c>
      <c r="H2844" s="23" t="s">
        <v>1624</v>
      </c>
      <c r="I2844" s="52" t="s">
        <v>13</v>
      </c>
    </row>
    <row r="2845" spans="1:9" x14ac:dyDescent="0.35">
      <c r="A2845" s="33" t="s">
        <v>3639</v>
      </c>
      <c r="B2845" s="36">
        <v>2019</v>
      </c>
      <c r="C2845" s="30" t="s">
        <v>2198</v>
      </c>
      <c r="D2845" s="36">
        <v>17</v>
      </c>
      <c r="E2845" s="37" t="s">
        <v>3299</v>
      </c>
      <c r="F2845" s="30" t="s">
        <v>4058</v>
      </c>
      <c r="G2845" s="37" t="s">
        <v>1572</v>
      </c>
      <c r="H2845" s="37" t="s">
        <v>1624</v>
      </c>
      <c r="I2845" s="53" t="s">
        <v>13</v>
      </c>
    </row>
    <row r="2846" spans="1:9" x14ac:dyDescent="0.35">
      <c r="A2846" s="34" t="s">
        <v>3639</v>
      </c>
      <c r="B2846" s="49">
        <v>2016</v>
      </c>
      <c r="C2846" s="24" t="s">
        <v>2198</v>
      </c>
      <c r="D2846" s="49">
        <v>26</v>
      </c>
      <c r="E2846" s="23" t="s">
        <v>3302</v>
      </c>
      <c r="F2846" s="24" t="s">
        <v>4059</v>
      </c>
      <c r="G2846" s="23" t="s">
        <v>1572</v>
      </c>
      <c r="H2846" s="23" t="s">
        <v>1624</v>
      </c>
      <c r="I2846" s="52" t="s">
        <v>13</v>
      </c>
    </row>
    <row r="2847" spans="1:9" x14ac:dyDescent="0.35">
      <c r="A2847" s="33" t="s">
        <v>3639</v>
      </c>
      <c r="B2847" s="36">
        <v>2011</v>
      </c>
      <c r="C2847" s="30" t="s">
        <v>2196</v>
      </c>
      <c r="D2847" s="36">
        <v>2</v>
      </c>
      <c r="E2847" s="42" t="s">
        <v>3304</v>
      </c>
      <c r="F2847" s="30" t="s">
        <v>4058</v>
      </c>
      <c r="G2847" s="42" t="s">
        <v>1572</v>
      </c>
      <c r="H2847" s="42" t="s">
        <v>1624</v>
      </c>
      <c r="I2847" s="53" t="s">
        <v>13</v>
      </c>
    </row>
    <row r="2848" spans="1:9" x14ac:dyDescent="0.35">
      <c r="A2848" s="34" t="s">
        <v>3641</v>
      </c>
      <c r="B2848" s="49">
        <v>2020</v>
      </c>
      <c r="C2848" s="24" t="s">
        <v>2198</v>
      </c>
      <c r="D2848" s="49">
        <v>23</v>
      </c>
      <c r="E2848" s="44" t="s">
        <v>182</v>
      </c>
      <c r="F2848" s="24" t="s">
        <v>4058</v>
      </c>
      <c r="G2848" s="44" t="s">
        <v>408</v>
      </c>
      <c r="H2848" s="44" t="s">
        <v>183</v>
      </c>
      <c r="I2848" s="52" t="s">
        <v>13</v>
      </c>
    </row>
    <row r="2849" spans="1:9" x14ac:dyDescent="0.35">
      <c r="A2849" s="33" t="s">
        <v>3641</v>
      </c>
      <c r="B2849" s="36">
        <v>2018</v>
      </c>
      <c r="C2849" s="30" t="s">
        <v>2197</v>
      </c>
      <c r="D2849" s="36">
        <v>13</v>
      </c>
      <c r="E2849" s="42" t="s">
        <v>708</v>
      </c>
      <c r="F2849" s="30" t="s">
        <v>4058</v>
      </c>
      <c r="G2849" s="42" t="s">
        <v>408</v>
      </c>
      <c r="H2849" s="42" t="s">
        <v>183</v>
      </c>
      <c r="I2849" s="53" t="s">
        <v>13</v>
      </c>
    </row>
    <row r="2850" spans="1:9" x14ac:dyDescent="0.35">
      <c r="A2850" s="34" t="s">
        <v>3638</v>
      </c>
      <c r="B2850" s="49">
        <v>2012</v>
      </c>
      <c r="C2850" s="24" t="s">
        <v>2197</v>
      </c>
      <c r="D2850" s="49">
        <v>15</v>
      </c>
      <c r="E2850" s="23" t="s">
        <v>3305</v>
      </c>
      <c r="F2850" s="24" t="s">
        <v>4058</v>
      </c>
      <c r="G2850" s="23" t="s">
        <v>408</v>
      </c>
      <c r="H2850" s="23" t="s">
        <v>183</v>
      </c>
      <c r="I2850" s="52" t="s">
        <v>13</v>
      </c>
    </row>
    <row r="2851" spans="1:9" x14ac:dyDescent="0.35">
      <c r="A2851" s="33" t="s">
        <v>3640</v>
      </c>
      <c r="B2851" s="36">
        <v>2014</v>
      </c>
      <c r="C2851" s="30" t="s">
        <v>2198</v>
      </c>
      <c r="D2851" s="36">
        <v>26</v>
      </c>
      <c r="E2851" s="29" t="s">
        <v>1087</v>
      </c>
      <c r="F2851" s="30" t="s">
        <v>4059</v>
      </c>
      <c r="G2851" s="29" t="s">
        <v>1088</v>
      </c>
      <c r="H2851" s="29" t="s">
        <v>1089</v>
      </c>
      <c r="I2851" s="53" t="s">
        <v>13</v>
      </c>
    </row>
    <row r="2852" spans="1:9" x14ac:dyDescent="0.35">
      <c r="A2852" s="34" t="s">
        <v>3635</v>
      </c>
      <c r="B2852" s="49">
        <v>2008</v>
      </c>
      <c r="C2852" s="24" t="s">
        <v>2198</v>
      </c>
      <c r="D2852" s="49">
        <v>18</v>
      </c>
      <c r="E2852" s="45" t="s">
        <v>1861</v>
      </c>
      <c r="F2852" s="24" t="s">
        <v>4058</v>
      </c>
      <c r="G2852" s="45" t="s">
        <v>1862</v>
      </c>
      <c r="H2852" s="45" t="s">
        <v>12</v>
      </c>
      <c r="I2852" s="52" t="s">
        <v>13</v>
      </c>
    </row>
    <row r="2853" spans="1:9" x14ac:dyDescent="0.35">
      <c r="A2853" s="33" t="s">
        <v>3634</v>
      </c>
      <c r="B2853" s="36">
        <v>2013</v>
      </c>
      <c r="C2853" s="30" t="s">
        <v>2197</v>
      </c>
      <c r="D2853" s="36">
        <v>11</v>
      </c>
      <c r="E2853" s="29" t="s">
        <v>1374</v>
      </c>
      <c r="F2853" s="30" t="s">
        <v>4059</v>
      </c>
      <c r="G2853" s="29" t="s">
        <v>1375</v>
      </c>
      <c r="H2853" s="29" t="s">
        <v>183</v>
      </c>
      <c r="I2853" s="53" t="s">
        <v>13</v>
      </c>
    </row>
    <row r="2854" spans="1:9" x14ac:dyDescent="0.35">
      <c r="A2854" s="34" t="s">
        <v>3634</v>
      </c>
      <c r="B2854" s="49">
        <v>2019</v>
      </c>
      <c r="C2854" s="24" t="s">
        <v>2197</v>
      </c>
      <c r="D2854" s="49">
        <v>7</v>
      </c>
      <c r="E2854" s="23" t="s">
        <v>3307</v>
      </c>
      <c r="F2854" s="24" t="s">
        <v>4059</v>
      </c>
      <c r="G2854" s="23" t="s">
        <v>1100</v>
      </c>
      <c r="H2854" s="23" t="s">
        <v>14</v>
      </c>
      <c r="I2854" s="52" t="s">
        <v>13</v>
      </c>
    </row>
    <row r="2855" spans="1:9" x14ac:dyDescent="0.35">
      <c r="A2855" s="33" t="s">
        <v>3634</v>
      </c>
      <c r="B2855" s="36">
        <v>2016</v>
      </c>
      <c r="C2855" s="30" t="s">
        <v>2197</v>
      </c>
      <c r="D2855" s="36">
        <v>11</v>
      </c>
      <c r="E2855" s="37" t="s">
        <v>3309</v>
      </c>
      <c r="F2855" s="30" t="s">
        <v>4058</v>
      </c>
      <c r="G2855" s="37" t="s">
        <v>1100</v>
      </c>
      <c r="H2855" s="37" t="s">
        <v>14</v>
      </c>
      <c r="I2855" s="53" t="s">
        <v>13</v>
      </c>
    </row>
    <row r="2856" spans="1:9" x14ac:dyDescent="0.35">
      <c r="A2856" s="34" t="s">
        <v>3634</v>
      </c>
      <c r="B2856" s="49">
        <v>2014</v>
      </c>
      <c r="C2856" s="24" t="s">
        <v>2196</v>
      </c>
      <c r="D2856" s="49">
        <v>3</v>
      </c>
      <c r="E2856" s="32" t="s">
        <v>1101</v>
      </c>
      <c r="F2856" s="24" t="s">
        <v>4058</v>
      </c>
      <c r="G2856" s="32" t="s">
        <v>1100</v>
      </c>
      <c r="H2856" s="32" t="s">
        <v>14</v>
      </c>
      <c r="I2856" s="52" t="s">
        <v>13</v>
      </c>
    </row>
    <row r="2857" spans="1:9" x14ac:dyDescent="0.35">
      <c r="A2857" s="33" t="s">
        <v>3634</v>
      </c>
      <c r="B2857" s="36">
        <v>2014</v>
      </c>
      <c r="C2857" s="30" t="s">
        <v>2197</v>
      </c>
      <c r="D2857" s="36">
        <v>13</v>
      </c>
      <c r="E2857" s="29" t="s">
        <v>1102</v>
      </c>
      <c r="F2857" s="30" t="s">
        <v>4058</v>
      </c>
      <c r="G2857" s="29" t="s">
        <v>1100</v>
      </c>
      <c r="H2857" s="29" t="s">
        <v>14</v>
      </c>
      <c r="I2857" s="53" t="s">
        <v>13</v>
      </c>
    </row>
    <row r="2858" spans="1:9" x14ac:dyDescent="0.35">
      <c r="A2858" s="34" t="s">
        <v>3634</v>
      </c>
      <c r="B2858" s="49">
        <v>2013</v>
      </c>
      <c r="C2858" s="24" t="s">
        <v>2198</v>
      </c>
      <c r="D2858" s="49">
        <v>18</v>
      </c>
      <c r="E2858" s="32" t="s">
        <v>1377</v>
      </c>
      <c r="F2858" s="24" t="s">
        <v>4058</v>
      </c>
      <c r="G2858" s="32" t="s">
        <v>1100</v>
      </c>
      <c r="H2858" s="32" t="s">
        <v>14</v>
      </c>
      <c r="I2858" s="52" t="s">
        <v>13</v>
      </c>
    </row>
    <row r="2859" spans="1:9" x14ac:dyDescent="0.35">
      <c r="A2859" s="33" t="s">
        <v>3634</v>
      </c>
      <c r="B2859" s="36">
        <v>2012</v>
      </c>
      <c r="C2859" s="30" t="s">
        <v>2196</v>
      </c>
      <c r="D2859" s="36">
        <v>5</v>
      </c>
      <c r="E2859" s="37" t="s">
        <v>3311</v>
      </c>
      <c r="F2859" s="30" t="s">
        <v>4058</v>
      </c>
      <c r="G2859" s="37" t="s">
        <v>1100</v>
      </c>
      <c r="H2859" s="37" t="s">
        <v>14</v>
      </c>
      <c r="I2859" s="53" t="s">
        <v>13</v>
      </c>
    </row>
    <row r="2860" spans="1:9" x14ac:dyDescent="0.35">
      <c r="A2860" s="34" t="s">
        <v>3634</v>
      </c>
      <c r="B2860" s="49">
        <v>2008</v>
      </c>
      <c r="C2860" s="24" t="s">
        <v>2198</v>
      </c>
      <c r="D2860" s="49">
        <v>26</v>
      </c>
      <c r="E2860" s="45" t="s">
        <v>1900</v>
      </c>
      <c r="F2860" s="24" t="s">
        <v>4058</v>
      </c>
      <c r="G2860" s="45" t="s">
        <v>1100</v>
      </c>
      <c r="H2860" s="45" t="s">
        <v>14</v>
      </c>
      <c r="I2860" s="52" t="s">
        <v>13</v>
      </c>
    </row>
    <row r="2861" spans="1:9" x14ac:dyDescent="0.35">
      <c r="A2861" s="33" t="s">
        <v>3635</v>
      </c>
      <c r="B2861" s="36">
        <v>2019</v>
      </c>
      <c r="C2861" s="30" t="s">
        <v>2196</v>
      </c>
      <c r="D2861" s="36">
        <v>1</v>
      </c>
      <c r="E2861" s="37" t="s">
        <v>3308</v>
      </c>
      <c r="F2861" s="30" t="s">
        <v>4058</v>
      </c>
      <c r="G2861" s="37" t="s">
        <v>1100</v>
      </c>
      <c r="H2861" s="37" t="s">
        <v>14</v>
      </c>
      <c r="I2861" s="53" t="s">
        <v>13</v>
      </c>
    </row>
    <row r="2862" spans="1:9" x14ac:dyDescent="0.35">
      <c r="A2862" s="34" t="s">
        <v>3635</v>
      </c>
      <c r="B2862" s="49">
        <v>2015</v>
      </c>
      <c r="C2862" s="24" t="s">
        <v>2197</v>
      </c>
      <c r="D2862" s="49">
        <v>6</v>
      </c>
      <c r="E2862" s="45" t="s">
        <v>3313</v>
      </c>
      <c r="F2862" s="24" t="s">
        <v>4058</v>
      </c>
      <c r="G2862" s="45" t="s">
        <v>1100</v>
      </c>
      <c r="H2862" s="45" t="s">
        <v>14</v>
      </c>
      <c r="I2862" s="52" t="s">
        <v>13</v>
      </c>
    </row>
    <row r="2863" spans="1:9" x14ac:dyDescent="0.35">
      <c r="A2863" s="33" t="s">
        <v>3635</v>
      </c>
      <c r="B2863" s="36">
        <v>2014</v>
      </c>
      <c r="C2863" s="30" t="s">
        <v>2198</v>
      </c>
      <c r="D2863" s="36">
        <v>25</v>
      </c>
      <c r="E2863" s="29" t="s">
        <v>1099</v>
      </c>
      <c r="F2863" s="30" t="s">
        <v>4059</v>
      </c>
      <c r="G2863" s="29" t="s">
        <v>1100</v>
      </c>
      <c r="H2863" s="29" t="s">
        <v>14</v>
      </c>
      <c r="I2863" s="53" t="s">
        <v>13</v>
      </c>
    </row>
    <row r="2864" spans="1:9" x14ac:dyDescent="0.35">
      <c r="A2864" s="34" t="s">
        <v>3635</v>
      </c>
      <c r="B2864" s="49">
        <v>2013</v>
      </c>
      <c r="C2864" s="24" t="s">
        <v>2197</v>
      </c>
      <c r="D2864" s="49">
        <v>13</v>
      </c>
      <c r="E2864" s="32" t="s">
        <v>1376</v>
      </c>
      <c r="F2864" s="24" t="s">
        <v>4059</v>
      </c>
      <c r="G2864" s="32" t="s">
        <v>1100</v>
      </c>
      <c r="H2864" s="32" t="s">
        <v>14</v>
      </c>
      <c r="I2864" s="52" t="s">
        <v>13</v>
      </c>
    </row>
    <row r="2865" spans="1:9" x14ac:dyDescent="0.35">
      <c r="A2865" s="33" t="s">
        <v>3635</v>
      </c>
      <c r="B2865" s="36">
        <v>2012</v>
      </c>
      <c r="C2865" s="30" t="s">
        <v>2197</v>
      </c>
      <c r="D2865" s="36">
        <v>6</v>
      </c>
      <c r="E2865" s="37" t="s">
        <v>3310</v>
      </c>
      <c r="F2865" s="30" t="s">
        <v>4058</v>
      </c>
      <c r="G2865" s="37" t="s">
        <v>1100</v>
      </c>
      <c r="H2865" s="37" t="s">
        <v>14</v>
      </c>
      <c r="I2865" s="53" t="s">
        <v>13</v>
      </c>
    </row>
    <row r="2866" spans="1:9" x14ac:dyDescent="0.35">
      <c r="A2866" s="34" t="s">
        <v>3635</v>
      </c>
      <c r="B2866" s="49">
        <v>2011</v>
      </c>
      <c r="C2866" s="24" t="s">
        <v>2197</v>
      </c>
      <c r="D2866" s="49">
        <v>15</v>
      </c>
      <c r="E2866" s="23" t="s">
        <v>3310</v>
      </c>
      <c r="F2866" s="24" t="s">
        <v>4058</v>
      </c>
      <c r="G2866" s="45" t="s">
        <v>1100</v>
      </c>
      <c r="H2866" s="45" t="s">
        <v>14</v>
      </c>
      <c r="I2866" s="52" t="s">
        <v>13</v>
      </c>
    </row>
    <row r="2867" spans="1:9" x14ac:dyDescent="0.35">
      <c r="A2867" s="33" t="s">
        <v>3635</v>
      </c>
      <c r="B2867" s="36">
        <v>2010</v>
      </c>
      <c r="C2867" s="30" t="s">
        <v>2198</v>
      </c>
      <c r="D2867" s="36">
        <v>23</v>
      </c>
      <c r="E2867" s="42" t="s">
        <v>3314</v>
      </c>
      <c r="F2867" s="30" t="s">
        <v>4058</v>
      </c>
      <c r="G2867" s="42" t="s">
        <v>1100</v>
      </c>
      <c r="H2867" s="42" t="s">
        <v>14</v>
      </c>
      <c r="I2867" s="53" t="s">
        <v>13</v>
      </c>
    </row>
    <row r="2868" spans="1:9" x14ac:dyDescent="0.35">
      <c r="A2868" s="34" t="s">
        <v>3636</v>
      </c>
      <c r="B2868" s="49">
        <v>2008</v>
      </c>
      <c r="C2868" s="24" t="s">
        <v>2198</v>
      </c>
      <c r="D2868" s="49">
        <v>28</v>
      </c>
      <c r="E2868" s="45" t="s">
        <v>2028</v>
      </c>
      <c r="F2868" s="24" t="s">
        <v>4059</v>
      </c>
      <c r="G2868" s="45" t="s">
        <v>1100</v>
      </c>
      <c r="H2868" s="45" t="s">
        <v>14</v>
      </c>
      <c r="I2868" s="52" t="s">
        <v>13</v>
      </c>
    </row>
    <row r="2869" spans="1:9" x14ac:dyDescent="0.35">
      <c r="A2869" s="33" t="s">
        <v>3639</v>
      </c>
      <c r="B2869" s="36">
        <v>2019</v>
      </c>
      <c r="C2869" s="30" t="s">
        <v>2198</v>
      </c>
      <c r="D2869" s="36">
        <v>21</v>
      </c>
      <c r="E2869" s="37" t="s">
        <v>751</v>
      </c>
      <c r="F2869" s="30" t="s">
        <v>4059</v>
      </c>
      <c r="G2869" s="37" t="s">
        <v>1100</v>
      </c>
      <c r="H2869" s="37" t="s">
        <v>14</v>
      </c>
      <c r="I2869" s="53" t="s">
        <v>13</v>
      </c>
    </row>
    <row r="2870" spans="1:9" x14ac:dyDescent="0.35">
      <c r="A2870" s="34" t="s">
        <v>3639</v>
      </c>
      <c r="B2870" s="49">
        <v>2018</v>
      </c>
      <c r="C2870" s="24" t="s">
        <v>2198</v>
      </c>
      <c r="D2870" s="49">
        <v>17</v>
      </c>
      <c r="E2870" s="23" t="s">
        <v>751</v>
      </c>
      <c r="F2870" s="24" t="s">
        <v>4059</v>
      </c>
      <c r="G2870" s="45" t="s">
        <v>1100</v>
      </c>
      <c r="H2870" s="45" t="s">
        <v>14</v>
      </c>
      <c r="I2870" s="52" t="s">
        <v>13</v>
      </c>
    </row>
    <row r="2871" spans="1:9" x14ac:dyDescent="0.35">
      <c r="A2871" s="33" t="s">
        <v>3639</v>
      </c>
      <c r="B2871" s="36">
        <v>2014</v>
      </c>
      <c r="C2871" s="30" t="s">
        <v>2198</v>
      </c>
      <c r="D2871" s="36">
        <v>29</v>
      </c>
      <c r="E2871" s="29" t="s">
        <v>1104</v>
      </c>
      <c r="F2871" s="30" t="s">
        <v>4059</v>
      </c>
      <c r="G2871" s="29" t="s">
        <v>1100</v>
      </c>
      <c r="H2871" s="29" t="s">
        <v>14</v>
      </c>
      <c r="I2871" s="53" t="s">
        <v>13</v>
      </c>
    </row>
    <row r="2872" spans="1:9" x14ac:dyDescent="0.35">
      <c r="A2872" s="34" t="s">
        <v>3639</v>
      </c>
      <c r="B2872" s="49">
        <v>2014</v>
      </c>
      <c r="C2872" s="24" t="s">
        <v>2196</v>
      </c>
      <c r="D2872" s="49">
        <v>4</v>
      </c>
      <c r="E2872" s="32" t="s">
        <v>1103</v>
      </c>
      <c r="F2872" s="24" t="s">
        <v>4058</v>
      </c>
      <c r="G2872" s="32" t="s">
        <v>1100</v>
      </c>
      <c r="H2872" s="32" t="s">
        <v>14</v>
      </c>
      <c r="I2872" s="52" t="s">
        <v>13</v>
      </c>
    </row>
    <row r="2873" spans="1:9" x14ac:dyDescent="0.35">
      <c r="A2873" s="33" t="s">
        <v>3639</v>
      </c>
      <c r="B2873" s="36">
        <v>2013</v>
      </c>
      <c r="C2873" s="30" t="s">
        <v>2197</v>
      </c>
      <c r="D2873" s="36">
        <v>7</v>
      </c>
      <c r="E2873" s="29" t="s">
        <v>1378</v>
      </c>
      <c r="F2873" s="30" t="s">
        <v>4059</v>
      </c>
      <c r="G2873" s="29" t="s">
        <v>1100</v>
      </c>
      <c r="H2873" s="29" t="s">
        <v>14</v>
      </c>
      <c r="I2873" s="53" t="s">
        <v>13</v>
      </c>
    </row>
    <row r="2874" spans="1:9" x14ac:dyDescent="0.35">
      <c r="A2874" s="34" t="s">
        <v>3639</v>
      </c>
      <c r="B2874" s="49">
        <v>2013</v>
      </c>
      <c r="C2874" s="24" t="s">
        <v>2197</v>
      </c>
      <c r="D2874" s="49">
        <v>10</v>
      </c>
      <c r="E2874" s="32" t="s">
        <v>1379</v>
      </c>
      <c r="F2874" s="24" t="s">
        <v>4059</v>
      </c>
      <c r="G2874" s="32" t="s">
        <v>1100</v>
      </c>
      <c r="H2874" s="32" t="s">
        <v>14</v>
      </c>
      <c r="I2874" s="52" t="s">
        <v>13</v>
      </c>
    </row>
    <row r="2875" spans="1:9" x14ac:dyDescent="0.35">
      <c r="A2875" s="33" t="s">
        <v>3639</v>
      </c>
      <c r="B2875" s="36">
        <v>2012</v>
      </c>
      <c r="C2875" s="30" t="s">
        <v>2198</v>
      </c>
      <c r="D2875" s="36">
        <v>24</v>
      </c>
      <c r="E2875" s="37" t="s">
        <v>3312</v>
      </c>
      <c r="F2875" s="30" t="s">
        <v>4059</v>
      </c>
      <c r="G2875" s="37" t="s">
        <v>1100</v>
      </c>
      <c r="H2875" s="37" t="s">
        <v>14</v>
      </c>
      <c r="I2875" s="53" t="s">
        <v>13</v>
      </c>
    </row>
    <row r="2876" spans="1:9" x14ac:dyDescent="0.35">
      <c r="A2876" s="34" t="s">
        <v>3639</v>
      </c>
      <c r="B2876" s="49">
        <v>2011</v>
      </c>
      <c r="C2876" s="24" t="s">
        <v>2198</v>
      </c>
      <c r="D2876" s="49">
        <v>19</v>
      </c>
      <c r="E2876" s="45" t="s">
        <v>3696</v>
      </c>
      <c r="F2876" s="24" t="s">
        <v>4059</v>
      </c>
      <c r="G2876" s="45" t="s">
        <v>1100</v>
      </c>
      <c r="H2876" s="45" t="s">
        <v>14</v>
      </c>
      <c r="I2876" s="52" t="s">
        <v>13</v>
      </c>
    </row>
    <row r="2877" spans="1:9" x14ac:dyDescent="0.35">
      <c r="A2877" s="33" t="s">
        <v>3639</v>
      </c>
      <c r="B2877" s="36">
        <v>2010</v>
      </c>
      <c r="C2877" s="30" t="s">
        <v>2198</v>
      </c>
      <c r="D2877" s="36">
        <v>19</v>
      </c>
      <c r="E2877" s="42" t="s">
        <v>3315</v>
      </c>
      <c r="F2877" s="30" t="s">
        <v>4058</v>
      </c>
      <c r="G2877" s="42" t="s">
        <v>1100</v>
      </c>
      <c r="H2877" s="42" t="s">
        <v>14</v>
      </c>
      <c r="I2877" s="53" t="s">
        <v>13</v>
      </c>
    </row>
    <row r="2878" spans="1:9" x14ac:dyDescent="0.35">
      <c r="A2878" s="34" t="s">
        <v>3639</v>
      </c>
      <c r="B2878" s="49">
        <v>2010</v>
      </c>
      <c r="C2878" s="24" t="s">
        <v>2198</v>
      </c>
      <c r="D2878" s="49">
        <v>28</v>
      </c>
      <c r="E2878" s="45" t="s">
        <v>3316</v>
      </c>
      <c r="F2878" s="24" t="s">
        <v>4059</v>
      </c>
      <c r="G2878" s="45" t="s">
        <v>1100</v>
      </c>
      <c r="H2878" s="45" t="s">
        <v>14</v>
      </c>
      <c r="I2878" s="52" t="s">
        <v>13</v>
      </c>
    </row>
    <row r="2879" spans="1:9" x14ac:dyDescent="0.35">
      <c r="A2879" s="33" t="s">
        <v>3639</v>
      </c>
      <c r="B2879" s="36">
        <v>2009</v>
      </c>
      <c r="C2879" s="30" t="s">
        <v>2196</v>
      </c>
      <c r="D2879" s="36">
        <v>1</v>
      </c>
      <c r="E2879" s="42" t="s">
        <v>1759</v>
      </c>
      <c r="F2879" s="30" t="s">
        <v>4059</v>
      </c>
      <c r="G2879" s="42" t="s">
        <v>1100</v>
      </c>
      <c r="H2879" s="42" t="s">
        <v>14</v>
      </c>
      <c r="I2879" s="53" t="s">
        <v>13</v>
      </c>
    </row>
    <row r="2880" spans="1:9" x14ac:dyDescent="0.35">
      <c r="A2880" s="34" t="s">
        <v>3639</v>
      </c>
      <c r="B2880" s="49">
        <v>2008</v>
      </c>
      <c r="C2880" s="24" t="s">
        <v>2198</v>
      </c>
      <c r="D2880" s="49">
        <v>22</v>
      </c>
      <c r="E2880" s="45" t="s">
        <v>1759</v>
      </c>
      <c r="F2880" s="24" t="s">
        <v>4059</v>
      </c>
      <c r="G2880" s="45" t="s">
        <v>1100</v>
      </c>
      <c r="H2880" s="45" t="s">
        <v>14</v>
      </c>
      <c r="I2880" s="52" t="s">
        <v>13</v>
      </c>
    </row>
    <row r="2881" spans="1:9" x14ac:dyDescent="0.35">
      <c r="A2881" s="33" t="s">
        <v>3642</v>
      </c>
      <c r="B2881" s="36">
        <v>2019</v>
      </c>
      <c r="C2881" s="30" t="s">
        <v>2198</v>
      </c>
      <c r="D2881" s="36">
        <v>24</v>
      </c>
      <c r="E2881" s="37" t="s">
        <v>3306</v>
      </c>
      <c r="F2881" s="30" t="s">
        <v>4058</v>
      </c>
      <c r="G2881" s="37" t="s">
        <v>1100</v>
      </c>
      <c r="H2881" s="37" t="s">
        <v>14</v>
      </c>
      <c r="I2881" s="53" t="s">
        <v>13</v>
      </c>
    </row>
    <row r="2882" spans="1:9" x14ac:dyDescent="0.35">
      <c r="A2882" s="34" t="s">
        <v>3637</v>
      </c>
      <c r="B2882" s="49">
        <v>2008</v>
      </c>
      <c r="C2882" s="24" t="s">
        <v>2198</v>
      </c>
      <c r="D2882" s="49">
        <v>17</v>
      </c>
      <c r="E2882" s="45" t="s">
        <v>1956</v>
      </c>
      <c r="F2882" s="24" t="s">
        <v>4058</v>
      </c>
      <c r="G2882" s="45" t="s">
        <v>1100</v>
      </c>
      <c r="H2882" s="45" t="s">
        <v>14</v>
      </c>
      <c r="I2882" s="52" t="s">
        <v>13</v>
      </c>
    </row>
    <row r="2883" spans="1:9" x14ac:dyDescent="0.35">
      <c r="A2883" s="33" t="s">
        <v>3637</v>
      </c>
      <c r="B2883" s="36">
        <v>2011</v>
      </c>
      <c r="C2883" s="30" t="s">
        <v>2196</v>
      </c>
      <c r="D2883" s="36">
        <v>3</v>
      </c>
      <c r="E2883" s="42" t="s">
        <v>3697</v>
      </c>
      <c r="F2883" s="30" t="s">
        <v>4058</v>
      </c>
      <c r="G2883" s="42" t="s">
        <v>2099</v>
      </c>
      <c r="H2883" s="42" t="s">
        <v>230</v>
      </c>
      <c r="I2883" s="53" t="s">
        <v>13</v>
      </c>
    </row>
    <row r="2884" spans="1:9" x14ac:dyDescent="0.35">
      <c r="A2884" s="34" t="s">
        <v>3637</v>
      </c>
      <c r="B2884" s="49">
        <v>2010</v>
      </c>
      <c r="C2884" s="24" t="s">
        <v>2197</v>
      </c>
      <c r="D2884" s="49">
        <v>8</v>
      </c>
      <c r="E2884" s="45" t="s">
        <v>3317</v>
      </c>
      <c r="F2884" s="24" t="s">
        <v>4058</v>
      </c>
      <c r="G2884" s="45" t="s">
        <v>2099</v>
      </c>
      <c r="H2884" s="45" t="s">
        <v>230</v>
      </c>
      <c r="I2884" s="52" t="s">
        <v>13</v>
      </c>
    </row>
    <row r="2885" spans="1:9" x14ac:dyDescent="0.35">
      <c r="A2885" s="33" t="s">
        <v>3634</v>
      </c>
      <c r="B2885" s="36">
        <v>2015</v>
      </c>
      <c r="C2885" s="30" t="s">
        <v>2197</v>
      </c>
      <c r="D2885" s="36">
        <v>12</v>
      </c>
      <c r="E2885" s="42" t="s">
        <v>3325</v>
      </c>
      <c r="F2885" s="30" t="s">
        <v>4059</v>
      </c>
      <c r="G2885" s="42" t="s">
        <v>417</v>
      </c>
      <c r="H2885" s="42" t="s">
        <v>12</v>
      </c>
      <c r="I2885" s="53" t="s">
        <v>13</v>
      </c>
    </row>
    <row r="2886" spans="1:9" x14ac:dyDescent="0.35">
      <c r="A2886" s="34" t="s">
        <v>3634</v>
      </c>
      <c r="B2886" s="49">
        <v>2012</v>
      </c>
      <c r="C2886" s="24" t="s">
        <v>2197</v>
      </c>
      <c r="D2886" s="49">
        <v>13</v>
      </c>
      <c r="E2886" s="23" t="s">
        <v>3321</v>
      </c>
      <c r="F2886" s="24" t="s">
        <v>4058</v>
      </c>
      <c r="G2886" s="23" t="s">
        <v>417</v>
      </c>
      <c r="H2886" s="23" t="s">
        <v>12</v>
      </c>
      <c r="I2886" s="52" t="s">
        <v>13</v>
      </c>
    </row>
    <row r="2887" spans="1:9" x14ac:dyDescent="0.35">
      <c r="A2887" s="33" t="s">
        <v>3634</v>
      </c>
      <c r="B2887" s="36">
        <v>2011</v>
      </c>
      <c r="C2887" s="30" t="s">
        <v>2198</v>
      </c>
      <c r="D2887" s="36">
        <v>24</v>
      </c>
      <c r="E2887" s="42" t="s">
        <v>3323</v>
      </c>
      <c r="F2887" s="30" t="s">
        <v>4059</v>
      </c>
      <c r="G2887" s="42" t="s">
        <v>417</v>
      </c>
      <c r="H2887" s="42" t="s">
        <v>12</v>
      </c>
      <c r="I2887" s="53" t="s">
        <v>13</v>
      </c>
    </row>
    <row r="2888" spans="1:9" x14ac:dyDescent="0.35">
      <c r="A2888" s="34" t="s">
        <v>3635</v>
      </c>
      <c r="B2888" s="49">
        <v>2015</v>
      </c>
      <c r="C2888" s="24" t="s">
        <v>2198</v>
      </c>
      <c r="D2888" s="49">
        <v>17</v>
      </c>
      <c r="E2888" s="45" t="s">
        <v>3326</v>
      </c>
      <c r="F2888" s="24" t="s">
        <v>4058</v>
      </c>
      <c r="G2888" s="45" t="s">
        <v>417</v>
      </c>
      <c r="H2888" s="45" t="s">
        <v>12</v>
      </c>
      <c r="I2888" s="52" t="s">
        <v>13</v>
      </c>
    </row>
    <row r="2889" spans="1:9" x14ac:dyDescent="0.35">
      <c r="A2889" s="33" t="s">
        <v>3635</v>
      </c>
      <c r="B2889" s="36">
        <v>2012</v>
      </c>
      <c r="C2889" s="30" t="s">
        <v>2198</v>
      </c>
      <c r="D2889" s="36">
        <v>19</v>
      </c>
      <c r="E2889" s="37" t="s">
        <v>3320</v>
      </c>
      <c r="F2889" s="30" t="s">
        <v>4058</v>
      </c>
      <c r="G2889" s="37" t="s">
        <v>417</v>
      </c>
      <c r="H2889" s="37" t="s">
        <v>12</v>
      </c>
      <c r="I2889" s="53" t="s">
        <v>13</v>
      </c>
    </row>
    <row r="2890" spans="1:9" x14ac:dyDescent="0.35">
      <c r="A2890" s="34" t="s">
        <v>3635</v>
      </c>
      <c r="B2890" s="49">
        <v>2011</v>
      </c>
      <c r="C2890" s="24" t="s">
        <v>2196</v>
      </c>
      <c r="D2890" s="49">
        <v>5</v>
      </c>
      <c r="E2890" s="45" t="s">
        <v>3322</v>
      </c>
      <c r="F2890" s="24" t="s">
        <v>4058</v>
      </c>
      <c r="G2890" s="45" t="s">
        <v>417</v>
      </c>
      <c r="H2890" s="45" t="s">
        <v>12</v>
      </c>
      <c r="I2890" s="52" t="s">
        <v>13</v>
      </c>
    </row>
    <row r="2891" spans="1:9" x14ac:dyDescent="0.35">
      <c r="A2891" s="33" t="s">
        <v>3635</v>
      </c>
      <c r="B2891" s="36">
        <v>2010</v>
      </c>
      <c r="C2891" s="30" t="s">
        <v>2198</v>
      </c>
      <c r="D2891" s="36">
        <v>17</v>
      </c>
      <c r="E2891" s="42" t="s">
        <v>3322</v>
      </c>
      <c r="F2891" s="30" t="s">
        <v>4058</v>
      </c>
      <c r="G2891" s="42" t="s">
        <v>417</v>
      </c>
      <c r="H2891" s="42" t="s">
        <v>12</v>
      </c>
      <c r="I2891" s="53" t="s">
        <v>13</v>
      </c>
    </row>
    <row r="2892" spans="1:9" x14ac:dyDescent="0.35">
      <c r="A2892" s="34" t="s">
        <v>3636</v>
      </c>
      <c r="B2892" s="49">
        <v>2008</v>
      </c>
      <c r="C2892" s="24" t="s">
        <v>2198</v>
      </c>
      <c r="D2892" s="49">
        <v>19</v>
      </c>
      <c r="E2892" s="45" t="s">
        <v>2018</v>
      </c>
      <c r="F2892" s="24" t="s">
        <v>4058</v>
      </c>
      <c r="G2892" s="45" t="s">
        <v>417</v>
      </c>
      <c r="H2892" s="45" t="s">
        <v>12</v>
      </c>
      <c r="I2892" s="52" t="s">
        <v>13</v>
      </c>
    </row>
    <row r="2893" spans="1:9" x14ac:dyDescent="0.35">
      <c r="A2893" s="33" t="s">
        <v>3641</v>
      </c>
      <c r="B2893" s="36">
        <v>2015</v>
      </c>
      <c r="C2893" s="30" t="s">
        <v>2198</v>
      </c>
      <c r="D2893" s="36">
        <v>30</v>
      </c>
      <c r="E2893" s="42" t="s">
        <v>3327</v>
      </c>
      <c r="F2893" s="30" t="s">
        <v>4059</v>
      </c>
      <c r="G2893" s="42" t="s">
        <v>417</v>
      </c>
      <c r="H2893" s="42" t="s">
        <v>12</v>
      </c>
      <c r="I2893" s="53" t="s">
        <v>13</v>
      </c>
    </row>
    <row r="2894" spans="1:9" x14ac:dyDescent="0.35">
      <c r="A2894" s="34" t="s">
        <v>3640</v>
      </c>
      <c r="B2894" s="49">
        <v>2020</v>
      </c>
      <c r="C2894" s="24" t="s">
        <v>2197</v>
      </c>
      <c r="D2894" s="49">
        <v>12</v>
      </c>
      <c r="E2894" s="44" t="s">
        <v>238</v>
      </c>
      <c r="F2894" s="24" t="s">
        <v>4058</v>
      </c>
      <c r="G2894" s="44" t="s">
        <v>417</v>
      </c>
      <c r="H2894" s="44" t="s">
        <v>12</v>
      </c>
      <c r="I2894" s="52" t="s">
        <v>13</v>
      </c>
    </row>
    <row r="2895" spans="1:9" x14ac:dyDescent="0.35">
      <c r="A2895" s="33" t="s">
        <v>3640</v>
      </c>
      <c r="B2895" s="36">
        <v>2014</v>
      </c>
      <c r="C2895" s="30" t="s">
        <v>2198</v>
      </c>
      <c r="D2895" s="36">
        <v>30</v>
      </c>
      <c r="E2895" s="29" t="s">
        <v>1121</v>
      </c>
      <c r="F2895" s="30" t="s">
        <v>4058</v>
      </c>
      <c r="G2895" s="29" t="s">
        <v>417</v>
      </c>
      <c r="H2895" s="29" t="s">
        <v>12</v>
      </c>
      <c r="I2895" s="53" t="s">
        <v>13</v>
      </c>
    </row>
    <row r="2896" spans="1:9" x14ac:dyDescent="0.35">
      <c r="A2896" s="34" t="s">
        <v>3640</v>
      </c>
      <c r="B2896" s="49">
        <v>2013</v>
      </c>
      <c r="C2896" s="24" t="s">
        <v>2198</v>
      </c>
      <c r="D2896" s="49">
        <v>26</v>
      </c>
      <c r="E2896" s="32" t="s">
        <v>1395</v>
      </c>
      <c r="F2896" s="24" t="s">
        <v>4058</v>
      </c>
      <c r="G2896" s="32" t="s">
        <v>417</v>
      </c>
      <c r="H2896" s="32" t="s">
        <v>12</v>
      </c>
      <c r="I2896" s="52" t="s">
        <v>13</v>
      </c>
    </row>
    <row r="2897" spans="1:9" x14ac:dyDescent="0.35">
      <c r="A2897" s="33" t="s">
        <v>3639</v>
      </c>
      <c r="B2897" s="36">
        <v>2016</v>
      </c>
      <c r="C2897" s="30" t="s">
        <v>2196</v>
      </c>
      <c r="D2897" s="36">
        <v>4</v>
      </c>
      <c r="E2897" s="37" t="s">
        <v>3318</v>
      </c>
      <c r="F2897" s="30" t="s">
        <v>4058</v>
      </c>
      <c r="G2897" s="37" t="s">
        <v>417</v>
      </c>
      <c r="H2897" s="37" t="s">
        <v>12</v>
      </c>
      <c r="I2897" s="53" t="s">
        <v>13</v>
      </c>
    </row>
    <row r="2898" spans="1:9" x14ac:dyDescent="0.35">
      <c r="A2898" s="34" t="s">
        <v>3642</v>
      </c>
      <c r="B2898" s="49">
        <v>2015</v>
      </c>
      <c r="C2898" s="24" t="s">
        <v>2198</v>
      </c>
      <c r="D2898" s="49">
        <v>19</v>
      </c>
      <c r="E2898" s="45" t="s">
        <v>3324</v>
      </c>
      <c r="F2898" s="24" t="s">
        <v>4058</v>
      </c>
      <c r="G2898" s="45" t="s">
        <v>417</v>
      </c>
      <c r="H2898" s="45" t="s">
        <v>12</v>
      </c>
      <c r="I2898" s="52" t="s">
        <v>13</v>
      </c>
    </row>
    <row r="2899" spans="1:9" x14ac:dyDescent="0.35">
      <c r="A2899" s="33" t="s">
        <v>3642</v>
      </c>
      <c r="B2899" s="36">
        <v>2010</v>
      </c>
      <c r="C2899" s="30" t="s">
        <v>2198</v>
      </c>
      <c r="D2899" s="36">
        <v>16</v>
      </c>
      <c r="E2899" s="42" t="s">
        <v>3328</v>
      </c>
      <c r="F2899" s="30" t="s">
        <v>4058</v>
      </c>
      <c r="G2899" s="42" t="s">
        <v>417</v>
      </c>
      <c r="H2899" s="42" t="s">
        <v>12</v>
      </c>
      <c r="I2899" s="53" t="s">
        <v>13</v>
      </c>
    </row>
    <row r="2900" spans="1:9" x14ac:dyDescent="0.35">
      <c r="A2900" s="46" t="s">
        <v>3638</v>
      </c>
      <c r="B2900" s="47">
        <v>2021</v>
      </c>
      <c r="C2900" s="48" t="s">
        <v>2198</v>
      </c>
      <c r="D2900" s="49">
        <v>20</v>
      </c>
      <c r="E2900" s="44" t="s">
        <v>4013</v>
      </c>
      <c r="F2900" s="24" t="s">
        <v>4058</v>
      </c>
      <c r="G2900" s="45" t="s">
        <v>417</v>
      </c>
      <c r="H2900" s="45" t="s">
        <v>12</v>
      </c>
      <c r="I2900" s="50" t="s">
        <v>13</v>
      </c>
    </row>
    <row r="2901" spans="1:9" x14ac:dyDescent="0.35">
      <c r="A2901" s="33" t="s">
        <v>3637</v>
      </c>
      <c r="B2901" s="36">
        <v>2012</v>
      </c>
      <c r="C2901" s="30" t="s">
        <v>2198</v>
      </c>
      <c r="D2901" s="36">
        <v>30</v>
      </c>
      <c r="E2901" s="37" t="s">
        <v>3319</v>
      </c>
      <c r="F2901" s="30" t="s">
        <v>4058</v>
      </c>
      <c r="G2901" s="37" t="s">
        <v>417</v>
      </c>
      <c r="H2901" s="37" t="s">
        <v>12</v>
      </c>
      <c r="I2901" s="53" t="s">
        <v>13</v>
      </c>
    </row>
    <row r="2902" spans="1:9" x14ac:dyDescent="0.35">
      <c r="A2902" s="34" t="s">
        <v>3637</v>
      </c>
      <c r="B2902" s="49">
        <v>2009</v>
      </c>
      <c r="C2902" s="24" t="s">
        <v>2198</v>
      </c>
      <c r="D2902" s="49">
        <v>26</v>
      </c>
      <c r="E2902" s="45" t="s">
        <v>1674</v>
      </c>
      <c r="F2902" s="24" t="s">
        <v>4058</v>
      </c>
      <c r="G2902" s="45" t="s">
        <v>417</v>
      </c>
      <c r="H2902" s="45" t="s">
        <v>12</v>
      </c>
      <c r="I2902" s="52" t="s">
        <v>13</v>
      </c>
    </row>
    <row r="2903" spans="1:9" x14ac:dyDescent="0.35">
      <c r="A2903" s="33" t="s">
        <v>3637</v>
      </c>
      <c r="B2903" s="36">
        <v>2009</v>
      </c>
      <c r="C2903" s="30" t="s">
        <v>2196</v>
      </c>
      <c r="D2903" s="36">
        <v>5</v>
      </c>
      <c r="E2903" s="42" t="s">
        <v>1655</v>
      </c>
      <c r="F2903" s="30" t="s">
        <v>4058</v>
      </c>
      <c r="G2903" s="42" t="s">
        <v>417</v>
      </c>
      <c r="H2903" s="42" t="s">
        <v>12</v>
      </c>
      <c r="I2903" s="53" t="s">
        <v>13</v>
      </c>
    </row>
    <row r="2904" spans="1:9" x14ac:dyDescent="0.35">
      <c r="A2904" s="46" t="s">
        <v>3639</v>
      </c>
      <c r="B2904" s="47">
        <v>2021</v>
      </c>
      <c r="C2904" s="48" t="s">
        <v>2197</v>
      </c>
      <c r="D2904" s="49">
        <v>13</v>
      </c>
      <c r="E2904" s="44" t="s">
        <v>3950</v>
      </c>
      <c r="F2904" s="24" t="s">
        <v>4058</v>
      </c>
      <c r="G2904" s="45" t="s">
        <v>412</v>
      </c>
      <c r="H2904" s="45" t="s">
        <v>14</v>
      </c>
      <c r="I2904" s="50" t="s">
        <v>13</v>
      </c>
    </row>
    <row r="2905" spans="1:9" x14ac:dyDescent="0.35">
      <c r="A2905" s="38" t="s">
        <v>3638</v>
      </c>
      <c r="B2905" s="39">
        <v>2021</v>
      </c>
      <c r="C2905" s="40" t="s">
        <v>2198</v>
      </c>
      <c r="D2905" s="36">
        <v>21</v>
      </c>
      <c r="E2905" s="41" t="s">
        <v>4014</v>
      </c>
      <c r="F2905" s="30" t="s">
        <v>4058</v>
      </c>
      <c r="G2905" s="42" t="s">
        <v>412</v>
      </c>
      <c r="H2905" s="42" t="s">
        <v>14</v>
      </c>
      <c r="I2905" s="43" t="s">
        <v>13</v>
      </c>
    </row>
    <row r="2906" spans="1:9" x14ac:dyDescent="0.35">
      <c r="A2906" s="46" t="s">
        <v>3637</v>
      </c>
      <c r="B2906" s="47">
        <v>2021</v>
      </c>
      <c r="C2906" s="48" t="s">
        <v>2198</v>
      </c>
      <c r="D2906" s="49">
        <v>17</v>
      </c>
      <c r="E2906" s="44" t="s">
        <v>221</v>
      </c>
      <c r="F2906" s="24" t="s">
        <v>4058</v>
      </c>
      <c r="G2906" s="45" t="s">
        <v>412</v>
      </c>
      <c r="H2906" s="45" t="s">
        <v>14</v>
      </c>
      <c r="I2906" s="50" t="s">
        <v>13</v>
      </c>
    </row>
    <row r="2907" spans="1:9" x14ac:dyDescent="0.35">
      <c r="A2907" s="33" t="s">
        <v>3637</v>
      </c>
      <c r="B2907" s="36">
        <v>2020</v>
      </c>
      <c r="C2907" s="30" t="s">
        <v>2198</v>
      </c>
      <c r="D2907" s="36">
        <v>26</v>
      </c>
      <c r="E2907" s="41" t="s">
        <v>221</v>
      </c>
      <c r="F2907" s="30" t="s">
        <v>4058</v>
      </c>
      <c r="G2907" s="41" t="s">
        <v>412</v>
      </c>
      <c r="H2907" s="41" t="s">
        <v>14</v>
      </c>
      <c r="I2907" s="53" t="s">
        <v>13</v>
      </c>
    </row>
    <row r="2908" spans="1:9" x14ac:dyDescent="0.35">
      <c r="A2908" s="46" t="s">
        <v>3641</v>
      </c>
      <c r="B2908" s="47">
        <v>2021</v>
      </c>
      <c r="C2908" s="48" t="s">
        <v>2198</v>
      </c>
      <c r="D2908" s="49">
        <v>30</v>
      </c>
      <c r="E2908" s="44" t="s">
        <v>3853</v>
      </c>
      <c r="F2908" s="24" t="s">
        <v>4059</v>
      </c>
      <c r="G2908" s="45" t="s">
        <v>1590</v>
      </c>
      <c r="H2908" s="45" t="s">
        <v>762</v>
      </c>
      <c r="I2908" s="50" t="s">
        <v>13</v>
      </c>
    </row>
    <row r="2909" spans="1:9" ht="28" x14ac:dyDescent="0.35">
      <c r="A2909" s="33" t="s">
        <v>3640</v>
      </c>
      <c r="B2909" s="36">
        <v>2017</v>
      </c>
      <c r="C2909" s="30" t="s">
        <v>2197</v>
      </c>
      <c r="D2909" s="36">
        <v>14</v>
      </c>
      <c r="E2909" s="37" t="s">
        <v>3329</v>
      </c>
      <c r="F2909" s="30" t="s">
        <v>4058</v>
      </c>
      <c r="G2909" s="37" t="s">
        <v>1590</v>
      </c>
      <c r="H2909" s="37" t="s">
        <v>762</v>
      </c>
      <c r="I2909" s="53" t="s">
        <v>13</v>
      </c>
    </row>
    <row r="2910" spans="1:9" ht="28" x14ac:dyDescent="0.35">
      <c r="A2910" s="34" t="s">
        <v>3640</v>
      </c>
      <c r="B2910" s="49">
        <v>2016</v>
      </c>
      <c r="C2910" s="24" t="s">
        <v>2198</v>
      </c>
      <c r="D2910" s="49">
        <v>28</v>
      </c>
      <c r="E2910" s="23" t="s">
        <v>3329</v>
      </c>
      <c r="F2910" s="24" t="s">
        <v>4058</v>
      </c>
      <c r="G2910" s="23" t="s">
        <v>1590</v>
      </c>
      <c r="H2910" s="23" t="s">
        <v>762</v>
      </c>
      <c r="I2910" s="52" t="s">
        <v>13</v>
      </c>
    </row>
    <row r="2911" spans="1:9" x14ac:dyDescent="0.35">
      <c r="A2911" s="33" t="s">
        <v>3639</v>
      </c>
      <c r="B2911" s="36">
        <v>2012</v>
      </c>
      <c r="C2911" s="30" t="s">
        <v>2197</v>
      </c>
      <c r="D2911" s="36">
        <v>11</v>
      </c>
      <c r="E2911" s="37" t="s">
        <v>3330</v>
      </c>
      <c r="F2911" s="30" t="s">
        <v>4059</v>
      </c>
      <c r="G2911" s="37" t="s">
        <v>1591</v>
      </c>
      <c r="H2911" s="37" t="s">
        <v>156</v>
      </c>
      <c r="I2911" s="53" t="s">
        <v>13</v>
      </c>
    </row>
    <row r="2912" spans="1:9" x14ac:dyDescent="0.35">
      <c r="A2912" s="34" t="s">
        <v>3638</v>
      </c>
      <c r="B2912" s="49">
        <v>2020</v>
      </c>
      <c r="C2912" s="24" t="s">
        <v>2197</v>
      </c>
      <c r="D2912" s="49">
        <v>15</v>
      </c>
      <c r="E2912" s="44" t="s">
        <v>373</v>
      </c>
      <c r="F2912" s="24" t="s">
        <v>4058</v>
      </c>
      <c r="G2912" s="44" t="s">
        <v>464</v>
      </c>
      <c r="H2912" s="44" t="s">
        <v>12</v>
      </c>
      <c r="I2912" s="52" t="s">
        <v>13</v>
      </c>
    </row>
    <row r="2913" spans="1:9" x14ac:dyDescent="0.35">
      <c r="A2913" s="33" t="s">
        <v>3642</v>
      </c>
      <c r="B2913" s="36">
        <v>2018</v>
      </c>
      <c r="C2913" s="30" t="s">
        <v>2196</v>
      </c>
      <c r="D2913" s="36">
        <v>2</v>
      </c>
      <c r="E2913" s="42" t="s">
        <v>583</v>
      </c>
      <c r="F2913" s="30" t="s">
        <v>4058</v>
      </c>
      <c r="G2913" s="42" t="s">
        <v>584</v>
      </c>
      <c r="H2913" s="42" t="s">
        <v>12</v>
      </c>
      <c r="I2913" s="53" t="s">
        <v>13</v>
      </c>
    </row>
    <row r="2914" spans="1:9" x14ac:dyDescent="0.35">
      <c r="A2914" s="34" t="s">
        <v>3642</v>
      </c>
      <c r="B2914" s="49">
        <v>2019</v>
      </c>
      <c r="C2914" s="24" t="s">
        <v>2197</v>
      </c>
      <c r="D2914" s="49">
        <v>8</v>
      </c>
      <c r="E2914" s="23" t="s">
        <v>3332</v>
      </c>
      <c r="F2914" s="24" t="s">
        <v>4058</v>
      </c>
      <c r="G2914" s="23" t="s">
        <v>1600</v>
      </c>
      <c r="H2914" s="23" t="s">
        <v>12</v>
      </c>
      <c r="I2914" s="52" t="s">
        <v>13</v>
      </c>
    </row>
    <row r="2915" spans="1:9" ht="28" x14ac:dyDescent="0.35">
      <c r="A2915" s="33" t="s">
        <v>3638</v>
      </c>
      <c r="B2915" s="36">
        <v>2017</v>
      </c>
      <c r="C2915" s="30" t="s">
        <v>2198</v>
      </c>
      <c r="D2915" s="36">
        <v>19</v>
      </c>
      <c r="E2915" s="37" t="s">
        <v>3333</v>
      </c>
      <c r="F2915" s="30" t="s">
        <v>4058</v>
      </c>
      <c r="G2915" s="37" t="s">
        <v>2138</v>
      </c>
      <c r="H2915" s="37" t="s">
        <v>146</v>
      </c>
      <c r="I2915" s="53" t="s">
        <v>13</v>
      </c>
    </row>
    <row r="2916" spans="1:9" x14ac:dyDescent="0.35">
      <c r="A2916" s="46" t="s">
        <v>3635</v>
      </c>
      <c r="B2916" s="47">
        <v>2021</v>
      </c>
      <c r="C2916" s="48" t="s">
        <v>2197</v>
      </c>
      <c r="D2916" s="49">
        <v>13</v>
      </c>
      <c r="E2916" s="44" t="s">
        <v>3809</v>
      </c>
      <c r="F2916" s="24" t="s">
        <v>4058</v>
      </c>
      <c r="G2916" s="45" t="s">
        <v>4045</v>
      </c>
      <c r="H2916" s="45" t="s">
        <v>12</v>
      </c>
      <c r="I2916" s="50" t="s">
        <v>13</v>
      </c>
    </row>
    <row r="2917" spans="1:9" x14ac:dyDescent="0.35">
      <c r="A2917" s="33" t="s">
        <v>3642</v>
      </c>
      <c r="B2917" s="36">
        <v>2020</v>
      </c>
      <c r="C2917" s="30" t="s">
        <v>2196</v>
      </c>
      <c r="D2917" s="36">
        <v>1</v>
      </c>
      <c r="E2917" s="41" t="s">
        <v>261</v>
      </c>
      <c r="F2917" s="30" t="s">
        <v>4058</v>
      </c>
      <c r="G2917" s="41" t="s">
        <v>467</v>
      </c>
      <c r="H2917" s="41" t="s">
        <v>12</v>
      </c>
      <c r="I2917" s="53" t="s">
        <v>13</v>
      </c>
    </row>
    <row r="2918" spans="1:9" x14ac:dyDescent="0.35">
      <c r="A2918" s="34" t="s">
        <v>3635</v>
      </c>
      <c r="B2918" s="49">
        <v>2017</v>
      </c>
      <c r="C2918" s="24" t="s">
        <v>2196</v>
      </c>
      <c r="D2918" s="49">
        <v>2</v>
      </c>
      <c r="E2918" s="23" t="s">
        <v>3334</v>
      </c>
      <c r="F2918" s="24" t="s">
        <v>4058</v>
      </c>
      <c r="G2918" s="23" t="s">
        <v>468</v>
      </c>
      <c r="H2918" s="23" t="s">
        <v>12</v>
      </c>
      <c r="I2918" s="52" t="s">
        <v>13</v>
      </c>
    </row>
    <row r="2919" spans="1:9" x14ac:dyDescent="0.35">
      <c r="A2919" s="33" t="s">
        <v>3636</v>
      </c>
      <c r="B2919" s="36">
        <v>2020</v>
      </c>
      <c r="C2919" s="30" t="s">
        <v>2197</v>
      </c>
      <c r="D2919" s="36">
        <v>9</v>
      </c>
      <c r="E2919" s="41" t="s">
        <v>341</v>
      </c>
      <c r="F2919" s="30" t="s">
        <v>4058</v>
      </c>
      <c r="G2919" s="41" t="s">
        <v>468</v>
      </c>
      <c r="H2919" s="41" t="s">
        <v>12</v>
      </c>
      <c r="I2919" s="53" t="s">
        <v>13</v>
      </c>
    </row>
    <row r="2920" spans="1:9" x14ac:dyDescent="0.35">
      <c r="A2920" s="34" t="s">
        <v>3642</v>
      </c>
      <c r="B2920" s="49">
        <v>2020</v>
      </c>
      <c r="C2920" s="24" t="s">
        <v>2198</v>
      </c>
      <c r="D2920" s="49">
        <v>28</v>
      </c>
      <c r="E2920" s="44" t="s">
        <v>290</v>
      </c>
      <c r="F2920" s="24" t="s">
        <v>4058</v>
      </c>
      <c r="G2920" s="44" t="s">
        <v>468</v>
      </c>
      <c r="H2920" s="44" t="s">
        <v>12</v>
      </c>
      <c r="I2920" s="52" t="s">
        <v>13</v>
      </c>
    </row>
    <row r="2921" spans="1:9" x14ac:dyDescent="0.35">
      <c r="A2921" s="33" t="s">
        <v>3638</v>
      </c>
      <c r="B2921" s="36">
        <v>2015</v>
      </c>
      <c r="C2921" s="30" t="s">
        <v>2198</v>
      </c>
      <c r="D2921" s="36">
        <v>16</v>
      </c>
      <c r="E2921" s="41" t="s">
        <v>3335</v>
      </c>
      <c r="F2921" s="30" t="s">
        <v>4058</v>
      </c>
      <c r="G2921" s="41" t="s">
        <v>468</v>
      </c>
      <c r="H2921" s="41" t="s">
        <v>12</v>
      </c>
      <c r="I2921" s="53" t="s">
        <v>13</v>
      </c>
    </row>
    <row r="2922" spans="1:9" x14ac:dyDescent="0.35">
      <c r="A2922" s="34" t="s">
        <v>3638</v>
      </c>
      <c r="B2922" s="49">
        <v>2011</v>
      </c>
      <c r="C2922" s="24" t="s">
        <v>2196</v>
      </c>
      <c r="D2922" s="49">
        <v>5</v>
      </c>
      <c r="E2922" s="23" t="s">
        <v>3331</v>
      </c>
      <c r="F2922" s="24" t="s">
        <v>4058</v>
      </c>
      <c r="G2922" s="23" t="s">
        <v>468</v>
      </c>
      <c r="H2922" s="23" t="s">
        <v>12</v>
      </c>
      <c r="I2922" s="52" t="s">
        <v>13</v>
      </c>
    </row>
    <row r="2923" spans="1:9" x14ac:dyDescent="0.35">
      <c r="A2923" s="33" t="s">
        <v>3638</v>
      </c>
      <c r="B2923" s="36">
        <v>2018</v>
      </c>
      <c r="C2923" s="30" t="s">
        <v>2196</v>
      </c>
      <c r="D2923" s="36">
        <v>4</v>
      </c>
      <c r="E2923" s="42" t="s">
        <v>474</v>
      </c>
      <c r="F2923" s="30" t="s">
        <v>4058</v>
      </c>
      <c r="G2923" s="42" t="s">
        <v>475</v>
      </c>
      <c r="H2923" s="42" t="s">
        <v>12</v>
      </c>
      <c r="I2923" s="53" t="s">
        <v>13</v>
      </c>
    </row>
    <row r="2924" spans="1:9" x14ac:dyDescent="0.35">
      <c r="A2924" s="34" t="s">
        <v>3642</v>
      </c>
      <c r="B2924" s="49">
        <v>2020</v>
      </c>
      <c r="C2924" s="24" t="s">
        <v>2196</v>
      </c>
      <c r="D2924" s="49">
        <v>2</v>
      </c>
      <c r="E2924" s="44" t="s">
        <v>262</v>
      </c>
      <c r="F2924" s="24" t="s">
        <v>4058</v>
      </c>
      <c r="G2924" s="44" t="s">
        <v>2181</v>
      </c>
      <c r="H2924" s="44" t="s">
        <v>263</v>
      </c>
      <c r="I2924" s="52" t="s">
        <v>13</v>
      </c>
    </row>
    <row r="2925" spans="1:9" x14ac:dyDescent="0.35">
      <c r="A2925" s="38" t="s">
        <v>3642</v>
      </c>
      <c r="B2925" s="39">
        <v>2021</v>
      </c>
      <c r="C2925" s="40" t="s">
        <v>2198</v>
      </c>
      <c r="D2925" s="36">
        <v>30</v>
      </c>
      <c r="E2925" s="41" t="s">
        <v>3940</v>
      </c>
      <c r="F2925" s="30" t="s">
        <v>4058</v>
      </c>
      <c r="G2925" s="42" t="s">
        <v>4046</v>
      </c>
      <c r="H2925" s="42" t="s">
        <v>12</v>
      </c>
      <c r="I2925" s="43" t="s">
        <v>13</v>
      </c>
    </row>
    <row r="2926" spans="1:9" x14ac:dyDescent="0.35">
      <c r="A2926" s="34" t="s">
        <v>3636</v>
      </c>
      <c r="B2926" s="49">
        <v>2015</v>
      </c>
      <c r="C2926" s="24" t="s">
        <v>2198</v>
      </c>
      <c r="D2926" s="49">
        <v>21</v>
      </c>
      <c r="E2926" s="23" t="s">
        <v>3336</v>
      </c>
      <c r="F2926" s="24" t="s">
        <v>4058</v>
      </c>
      <c r="G2926" s="23" t="s">
        <v>1489</v>
      </c>
      <c r="H2926" s="23" t="s">
        <v>16</v>
      </c>
      <c r="I2926" s="52" t="s">
        <v>1640</v>
      </c>
    </row>
    <row r="2927" spans="1:9" x14ac:dyDescent="0.35">
      <c r="A2927" s="33" t="s">
        <v>3638</v>
      </c>
      <c r="B2927" s="36">
        <v>2020</v>
      </c>
      <c r="C2927" s="30" t="s">
        <v>2198</v>
      </c>
      <c r="D2927" s="36">
        <v>30</v>
      </c>
      <c r="E2927" s="41" t="s">
        <v>387</v>
      </c>
      <c r="F2927" s="30" t="s">
        <v>4058</v>
      </c>
      <c r="G2927" s="41" t="s">
        <v>455</v>
      </c>
      <c r="H2927" s="41" t="s">
        <v>388</v>
      </c>
      <c r="I2927" s="53" t="s">
        <v>1640</v>
      </c>
    </row>
    <row r="2928" spans="1:9" x14ac:dyDescent="0.35">
      <c r="A2928" s="34" t="s">
        <v>3635</v>
      </c>
      <c r="B2928" s="49">
        <v>2013</v>
      </c>
      <c r="C2928" s="24" t="s">
        <v>2196</v>
      </c>
      <c r="D2928" s="49">
        <v>1</v>
      </c>
      <c r="E2928" s="32" t="s">
        <v>1252</v>
      </c>
      <c r="F2928" s="24" t="s">
        <v>4058</v>
      </c>
      <c r="G2928" s="32" t="s">
        <v>1253</v>
      </c>
      <c r="H2928" s="32" t="s">
        <v>1254</v>
      </c>
      <c r="I2928" s="52" t="s">
        <v>1640</v>
      </c>
    </row>
    <row r="2929" spans="1:9" x14ac:dyDescent="0.35">
      <c r="A2929" s="33" t="s">
        <v>3635</v>
      </c>
      <c r="B2929" s="36">
        <v>2012</v>
      </c>
      <c r="C2929" s="30" t="s">
        <v>2198</v>
      </c>
      <c r="D2929" s="36">
        <v>24</v>
      </c>
      <c r="E2929" s="29" t="s">
        <v>1252</v>
      </c>
      <c r="F2929" s="30" t="s">
        <v>4058</v>
      </c>
      <c r="G2929" s="37" t="s">
        <v>1253</v>
      </c>
      <c r="H2929" s="37" t="s">
        <v>1254</v>
      </c>
      <c r="I2929" s="53" t="s">
        <v>1640</v>
      </c>
    </row>
    <row r="2930" spans="1:9" x14ac:dyDescent="0.35">
      <c r="A2930" s="46" t="s">
        <v>3634</v>
      </c>
      <c r="B2930" s="47">
        <v>2021</v>
      </c>
      <c r="C2930" s="48" t="s">
        <v>2197</v>
      </c>
      <c r="D2930" s="49">
        <v>6</v>
      </c>
      <c r="E2930" s="44" t="s">
        <v>3776</v>
      </c>
      <c r="F2930" s="24" t="s">
        <v>4058</v>
      </c>
      <c r="G2930" s="45" t="s">
        <v>15</v>
      </c>
      <c r="H2930" s="45" t="s">
        <v>16</v>
      </c>
      <c r="I2930" s="50" t="s">
        <v>3728</v>
      </c>
    </row>
    <row r="2931" spans="1:9" x14ac:dyDescent="0.35">
      <c r="A2931" s="33" t="s">
        <v>3634</v>
      </c>
      <c r="B2931" s="36">
        <v>2018</v>
      </c>
      <c r="C2931" s="30" t="s">
        <v>2198</v>
      </c>
      <c r="D2931" s="36">
        <v>30</v>
      </c>
      <c r="E2931" s="37" t="s">
        <v>692</v>
      </c>
      <c r="F2931" s="30" t="s">
        <v>4058</v>
      </c>
      <c r="G2931" s="37" t="s">
        <v>15</v>
      </c>
      <c r="H2931" s="37" t="s">
        <v>16</v>
      </c>
      <c r="I2931" s="53" t="s">
        <v>1640</v>
      </c>
    </row>
    <row r="2932" spans="1:9" x14ac:dyDescent="0.35">
      <c r="A2932" s="34" t="s">
        <v>3634</v>
      </c>
      <c r="B2932" s="49">
        <v>2016</v>
      </c>
      <c r="C2932" s="24" t="s">
        <v>2196</v>
      </c>
      <c r="D2932" s="49">
        <v>3</v>
      </c>
      <c r="E2932" s="23" t="s">
        <v>3344</v>
      </c>
      <c r="F2932" s="24" t="s">
        <v>4058</v>
      </c>
      <c r="G2932" s="23" t="s">
        <v>15</v>
      </c>
      <c r="H2932" s="23" t="s">
        <v>16</v>
      </c>
      <c r="I2932" s="52" t="s">
        <v>1640</v>
      </c>
    </row>
    <row r="2933" spans="1:9" x14ac:dyDescent="0.35">
      <c r="A2933" s="38" t="s">
        <v>3635</v>
      </c>
      <c r="B2933" s="39">
        <v>2021</v>
      </c>
      <c r="C2933" s="40" t="s">
        <v>2198</v>
      </c>
      <c r="D2933" s="36">
        <v>16</v>
      </c>
      <c r="E2933" s="41" t="s">
        <v>3811</v>
      </c>
      <c r="F2933" s="30" t="s">
        <v>4059</v>
      </c>
      <c r="G2933" s="42" t="s">
        <v>15</v>
      </c>
      <c r="H2933" s="42" t="s">
        <v>16</v>
      </c>
      <c r="I2933" s="43" t="s">
        <v>3728</v>
      </c>
    </row>
    <row r="2934" spans="1:9" x14ac:dyDescent="0.35">
      <c r="A2934" s="34" t="s">
        <v>3635</v>
      </c>
      <c r="B2934" s="49">
        <v>2020</v>
      </c>
      <c r="C2934" s="24" t="s">
        <v>2196</v>
      </c>
      <c r="D2934" s="49">
        <v>3</v>
      </c>
      <c r="E2934" s="23" t="s">
        <v>120</v>
      </c>
      <c r="F2934" s="24" t="s">
        <v>4058</v>
      </c>
      <c r="G2934" s="23" t="s">
        <v>15</v>
      </c>
      <c r="H2934" s="23" t="s">
        <v>16</v>
      </c>
      <c r="I2934" s="52" t="s">
        <v>1640</v>
      </c>
    </row>
    <row r="2935" spans="1:9" x14ac:dyDescent="0.35">
      <c r="A2935" s="33" t="s">
        <v>3635</v>
      </c>
      <c r="B2935" s="36">
        <v>2020</v>
      </c>
      <c r="C2935" s="30" t="s">
        <v>2197</v>
      </c>
      <c r="D2935" s="36">
        <v>10</v>
      </c>
      <c r="E2935" s="37" t="s">
        <v>129</v>
      </c>
      <c r="F2935" s="30" t="s">
        <v>4058</v>
      </c>
      <c r="G2935" s="37" t="s">
        <v>15</v>
      </c>
      <c r="H2935" s="37" t="s">
        <v>16</v>
      </c>
      <c r="I2935" s="53" t="s">
        <v>1640</v>
      </c>
    </row>
    <row r="2936" spans="1:9" x14ac:dyDescent="0.35">
      <c r="A2936" s="34" t="s">
        <v>3635</v>
      </c>
      <c r="B2936" s="49">
        <v>2019</v>
      </c>
      <c r="C2936" s="24" t="s">
        <v>2198</v>
      </c>
      <c r="D2936" s="49">
        <v>19</v>
      </c>
      <c r="E2936" s="23" t="s">
        <v>3343</v>
      </c>
      <c r="F2936" s="24" t="s">
        <v>4058</v>
      </c>
      <c r="G2936" s="23" t="s">
        <v>15</v>
      </c>
      <c r="H2936" s="23" t="s">
        <v>16</v>
      </c>
      <c r="I2936" s="52" t="s">
        <v>1640</v>
      </c>
    </row>
    <row r="2937" spans="1:9" x14ac:dyDescent="0.35">
      <c r="A2937" s="33" t="s">
        <v>3635</v>
      </c>
      <c r="B2937" s="36">
        <v>2011</v>
      </c>
      <c r="C2937" s="30" t="s">
        <v>2198</v>
      </c>
      <c r="D2937" s="36">
        <v>23</v>
      </c>
      <c r="E2937" s="37" t="s">
        <v>3340</v>
      </c>
      <c r="F2937" s="30" t="s">
        <v>4058</v>
      </c>
      <c r="G2937" s="37" t="s">
        <v>15</v>
      </c>
      <c r="H2937" s="37" t="s">
        <v>16</v>
      </c>
      <c r="I2937" s="53" t="s">
        <v>1640</v>
      </c>
    </row>
    <row r="2938" spans="1:9" x14ac:dyDescent="0.35">
      <c r="A2938" s="46" t="s">
        <v>3636</v>
      </c>
      <c r="B2938" s="47">
        <v>2021</v>
      </c>
      <c r="C2938" s="48" t="s">
        <v>2198</v>
      </c>
      <c r="D2938" s="49">
        <v>19</v>
      </c>
      <c r="E2938" s="44" t="s">
        <v>3985</v>
      </c>
      <c r="F2938" s="24" t="s">
        <v>4058</v>
      </c>
      <c r="G2938" s="45" t="s">
        <v>15</v>
      </c>
      <c r="H2938" s="45" t="s">
        <v>16</v>
      </c>
      <c r="I2938" s="50" t="s">
        <v>3728</v>
      </c>
    </row>
    <row r="2939" spans="1:9" x14ac:dyDescent="0.35">
      <c r="A2939" s="38" t="s">
        <v>3636</v>
      </c>
      <c r="B2939" s="39">
        <v>2021</v>
      </c>
      <c r="C2939" s="40" t="s">
        <v>2197</v>
      </c>
      <c r="D2939" s="36">
        <v>9</v>
      </c>
      <c r="E2939" s="41" t="s">
        <v>3975</v>
      </c>
      <c r="F2939" s="30" t="s">
        <v>4058</v>
      </c>
      <c r="G2939" s="42" t="s">
        <v>15</v>
      </c>
      <c r="H2939" s="42" t="s">
        <v>16</v>
      </c>
      <c r="I2939" s="43" t="s">
        <v>3728</v>
      </c>
    </row>
    <row r="2940" spans="1:9" x14ac:dyDescent="0.35">
      <c r="A2940" s="34" t="s">
        <v>3636</v>
      </c>
      <c r="B2940" s="49">
        <v>2019</v>
      </c>
      <c r="C2940" s="24" t="s">
        <v>2198</v>
      </c>
      <c r="D2940" s="49">
        <v>23</v>
      </c>
      <c r="E2940" s="23" t="s">
        <v>3342</v>
      </c>
      <c r="F2940" s="24" t="s">
        <v>4059</v>
      </c>
      <c r="G2940" s="23" t="s">
        <v>15</v>
      </c>
      <c r="H2940" s="23" t="s">
        <v>16</v>
      </c>
      <c r="I2940" s="52" t="s">
        <v>1640</v>
      </c>
    </row>
    <row r="2941" spans="1:9" x14ac:dyDescent="0.35">
      <c r="A2941" s="33" t="s">
        <v>3636</v>
      </c>
      <c r="B2941" s="36">
        <v>2011</v>
      </c>
      <c r="C2941" s="30" t="s">
        <v>2198</v>
      </c>
      <c r="D2941" s="36">
        <v>17</v>
      </c>
      <c r="E2941" s="37" t="s">
        <v>3339</v>
      </c>
      <c r="F2941" s="30" t="s">
        <v>4058</v>
      </c>
      <c r="G2941" s="37" t="s">
        <v>15</v>
      </c>
      <c r="H2941" s="37" t="s">
        <v>16</v>
      </c>
      <c r="I2941" s="53" t="s">
        <v>1640</v>
      </c>
    </row>
    <row r="2942" spans="1:9" x14ac:dyDescent="0.35">
      <c r="A2942" s="46" t="s">
        <v>3640</v>
      </c>
      <c r="B2942" s="47">
        <v>2021</v>
      </c>
      <c r="C2942" s="48" t="s">
        <v>2198</v>
      </c>
      <c r="D2942" s="49">
        <v>28</v>
      </c>
      <c r="E2942" s="44" t="s">
        <v>3909</v>
      </c>
      <c r="F2942" s="24" t="s">
        <v>4058</v>
      </c>
      <c r="G2942" s="45" t="s">
        <v>15</v>
      </c>
      <c r="H2942" s="45" t="s">
        <v>16</v>
      </c>
      <c r="I2942" s="50" t="s">
        <v>3728</v>
      </c>
    </row>
    <row r="2943" spans="1:9" x14ac:dyDescent="0.35">
      <c r="A2943" s="38" t="s">
        <v>3639</v>
      </c>
      <c r="B2943" s="39">
        <v>2021</v>
      </c>
      <c r="C2943" s="40" t="s">
        <v>2197</v>
      </c>
      <c r="D2943" s="36">
        <v>8</v>
      </c>
      <c r="E2943" s="41" t="s">
        <v>3946</v>
      </c>
      <c r="F2943" s="30" t="s">
        <v>4058</v>
      </c>
      <c r="G2943" s="42" t="s">
        <v>15</v>
      </c>
      <c r="H2943" s="42" t="s">
        <v>16</v>
      </c>
      <c r="I2943" s="43" t="s">
        <v>3728</v>
      </c>
    </row>
    <row r="2944" spans="1:9" x14ac:dyDescent="0.35">
      <c r="A2944" s="46" t="s">
        <v>3639</v>
      </c>
      <c r="B2944" s="47">
        <v>2021</v>
      </c>
      <c r="C2944" s="48" t="s">
        <v>2197</v>
      </c>
      <c r="D2944" s="49">
        <v>7</v>
      </c>
      <c r="E2944" s="44" t="s">
        <v>3945</v>
      </c>
      <c r="F2944" s="24" t="s">
        <v>4059</v>
      </c>
      <c r="G2944" s="45" t="s">
        <v>15</v>
      </c>
      <c r="H2944" s="45" t="s">
        <v>16</v>
      </c>
      <c r="I2944" s="50" t="s">
        <v>3728</v>
      </c>
    </row>
    <row r="2945" spans="1:9" x14ac:dyDescent="0.35">
      <c r="A2945" s="33" t="s">
        <v>3639</v>
      </c>
      <c r="B2945" s="36">
        <v>2020</v>
      </c>
      <c r="C2945" s="30" t="s">
        <v>2196</v>
      </c>
      <c r="D2945" s="36">
        <v>3</v>
      </c>
      <c r="E2945" s="37" t="s">
        <v>297</v>
      </c>
      <c r="F2945" s="30" t="s">
        <v>4059</v>
      </c>
      <c r="G2945" s="37" t="s">
        <v>15</v>
      </c>
      <c r="H2945" s="37" t="s">
        <v>16</v>
      </c>
      <c r="I2945" s="53" t="s">
        <v>1640</v>
      </c>
    </row>
    <row r="2946" spans="1:9" x14ac:dyDescent="0.35">
      <c r="A2946" s="34" t="s">
        <v>3639</v>
      </c>
      <c r="B2946" s="49">
        <v>2020</v>
      </c>
      <c r="C2946" s="24" t="s">
        <v>2197</v>
      </c>
      <c r="D2946" s="49">
        <v>13</v>
      </c>
      <c r="E2946" s="23" t="s">
        <v>310</v>
      </c>
      <c r="F2946" s="24" t="s">
        <v>4058</v>
      </c>
      <c r="G2946" s="23" t="s">
        <v>15</v>
      </c>
      <c r="H2946" s="23" t="s">
        <v>16</v>
      </c>
      <c r="I2946" s="52" t="s">
        <v>1640</v>
      </c>
    </row>
    <row r="2947" spans="1:9" x14ac:dyDescent="0.35">
      <c r="A2947" s="33" t="s">
        <v>3639</v>
      </c>
      <c r="B2947" s="36">
        <v>2018</v>
      </c>
      <c r="C2947" s="30" t="s">
        <v>2197</v>
      </c>
      <c r="D2947" s="36">
        <v>7</v>
      </c>
      <c r="E2947" s="37" t="s">
        <v>739</v>
      </c>
      <c r="F2947" s="30" t="s">
        <v>4058</v>
      </c>
      <c r="G2947" s="37" t="s">
        <v>15</v>
      </c>
      <c r="H2947" s="37" t="s">
        <v>16</v>
      </c>
      <c r="I2947" s="53" t="s">
        <v>1640</v>
      </c>
    </row>
    <row r="2948" spans="1:9" x14ac:dyDescent="0.35">
      <c r="A2948" s="34" t="s">
        <v>3639</v>
      </c>
      <c r="B2948" s="49">
        <v>2017</v>
      </c>
      <c r="C2948" s="24" t="s">
        <v>2198</v>
      </c>
      <c r="D2948" s="49">
        <v>28</v>
      </c>
      <c r="E2948" s="23" t="s">
        <v>739</v>
      </c>
      <c r="F2948" s="24" t="s">
        <v>4058</v>
      </c>
      <c r="G2948" s="23" t="s">
        <v>15</v>
      </c>
      <c r="H2948" s="23" t="s">
        <v>16</v>
      </c>
      <c r="I2948" s="52" t="s">
        <v>1640</v>
      </c>
    </row>
    <row r="2949" spans="1:9" x14ac:dyDescent="0.35">
      <c r="A2949" s="33" t="s">
        <v>3639</v>
      </c>
      <c r="B2949" s="36">
        <v>2016</v>
      </c>
      <c r="C2949" s="30" t="s">
        <v>2198</v>
      </c>
      <c r="D2949" s="36">
        <v>20</v>
      </c>
      <c r="E2949" s="37" t="s">
        <v>1459</v>
      </c>
      <c r="F2949" s="30" t="s">
        <v>4058</v>
      </c>
      <c r="G2949" s="37" t="s">
        <v>15</v>
      </c>
      <c r="H2949" s="37" t="s">
        <v>16</v>
      </c>
      <c r="I2949" s="53" t="s">
        <v>1640</v>
      </c>
    </row>
    <row r="2950" spans="1:9" x14ac:dyDescent="0.35">
      <c r="A2950" s="34" t="s">
        <v>3639</v>
      </c>
      <c r="B2950" s="49">
        <v>2015</v>
      </c>
      <c r="C2950" s="24" t="s">
        <v>2198</v>
      </c>
      <c r="D2950" s="49">
        <v>21</v>
      </c>
      <c r="E2950" s="23" t="s">
        <v>1459</v>
      </c>
      <c r="F2950" s="24" t="s">
        <v>4058</v>
      </c>
      <c r="G2950" s="23" t="s">
        <v>15</v>
      </c>
      <c r="H2950" s="23" t="s">
        <v>16</v>
      </c>
      <c r="I2950" s="52" t="s">
        <v>1640</v>
      </c>
    </row>
    <row r="2951" spans="1:9" x14ac:dyDescent="0.35">
      <c r="A2951" s="33" t="s">
        <v>3639</v>
      </c>
      <c r="B2951" s="36">
        <v>2015</v>
      </c>
      <c r="C2951" s="30" t="s">
        <v>2198</v>
      </c>
      <c r="D2951" s="36">
        <v>22</v>
      </c>
      <c r="E2951" s="37" t="s">
        <v>1464</v>
      </c>
      <c r="F2951" s="30" t="s">
        <v>4058</v>
      </c>
      <c r="G2951" s="37" t="s">
        <v>15</v>
      </c>
      <c r="H2951" s="37" t="s">
        <v>16</v>
      </c>
      <c r="I2951" s="53" t="s">
        <v>1640</v>
      </c>
    </row>
    <row r="2952" spans="1:9" x14ac:dyDescent="0.35">
      <c r="A2952" s="46" t="s">
        <v>3642</v>
      </c>
      <c r="B2952" s="47">
        <v>2021</v>
      </c>
      <c r="C2952" s="48" t="s">
        <v>2197</v>
      </c>
      <c r="D2952" s="49">
        <v>12</v>
      </c>
      <c r="E2952" s="44" t="s">
        <v>3923</v>
      </c>
      <c r="F2952" s="24" t="s">
        <v>4058</v>
      </c>
      <c r="G2952" s="45" t="s">
        <v>15</v>
      </c>
      <c r="H2952" s="45" t="s">
        <v>16</v>
      </c>
      <c r="I2952" s="50" t="s">
        <v>3728</v>
      </c>
    </row>
    <row r="2953" spans="1:9" x14ac:dyDescent="0.35">
      <c r="A2953" s="38" t="s">
        <v>3638</v>
      </c>
      <c r="B2953" s="39">
        <v>2021</v>
      </c>
      <c r="C2953" s="40" t="s">
        <v>2198</v>
      </c>
      <c r="D2953" s="36">
        <v>25</v>
      </c>
      <c r="E2953" s="41" t="s">
        <v>4018</v>
      </c>
      <c r="F2953" s="30" t="s">
        <v>4058</v>
      </c>
      <c r="G2953" s="42" t="s">
        <v>15</v>
      </c>
      <c r="H2953" s="42" t="s">
        <v>16</v>
      </c>
      <c r="I2953" s="43" t="s">
        <v>3728</v>
      </c>
    </row>
    <row r="2954" spans="1:9" x14ac:dyDescent="0.35">
      <c r="A2954" s="34" t="s">
        <v>3638</v>
      </c>
      <c r="B2954" s="49">
        <v>2019</v>
      </c>
      <c r="C2954" s="24" t="s">
        <v>2197</v>
      </c>
      <c r="D2954" s="49">
        <v>7</v>
      </c>
      <c r="E2954" s="23" t="s">
        <v>3341</v>
      </c>
      <c r="F2954" s="24" t="s">
        <v>4058</v>
      </c>
      <c r="G2954" s="23" t="s">
        <v>15</v>
      </c>
      <c r="H2954" s="23" t="s">
        <v>16</v>
      </c>
      <c r="I2954" s="52" t="s">
        <v>1640</v>
      </c>
    </row>
    <row r="2955" spans="1:9" x14ac:dyDescent="0.35">
      <c r="A2955" s="33" t="s">
        <v>3638</v>
      </c>
      <c r="B2955" s="36">
        <v>2017</v>
      </c>
      <c r="C2955" s="30" t="s">
        <v>2197</v>
      </c>
      <c r="D2955" s="36">
        <v>14</v>
      </c>
      <c r="E2955" s="37" t="s">
        <v>3337</v>
      </c>
      <c r="F2955" s="30" t="s">
        <v>4058</v>
      </c>
      <c r="G2955" s="37" t="s">
        <v>15</v>
      </c>
      <c r="H2955" s="37" t="s">
        <v>16</v>
      </c>
      <c r="I2955" s="53" t="s">
        <v>1640</v>
      </c>
    </row>
    <row r="2956" spans="1:9" x14ac:dyDescent="0.35">
      <c r="A2956" s="34" t="s">
        <v>3638</v>
      </c>
      <c r="B2956" s="49">
        <v>2016</v>
      </c>
      <c r="C2956" s="24" t="s">
        <v>2198</v>
      </c>
      <c r="D2956" s="49">
        <v>27</v>
      </c>
      <c r="E2956" s="23" t="s">
        <v>3732</v>
      </c>
      <c r="F2956" s="24" t="s">
        <v>4058</v>
      </c>
      <c r="G2956" s="23" t="s">
        <v>15</v>
      </c>
      <c r="H2956" s="23" t="s">
        <v>16</v>
      </c>
      <c r="I2956" s="52" t="s">
        <v>1640</v>
      </c>
    </row>
    <row r="2957" spans="1:9" x14ac:dyDescent="0.35">
      <c r="A2957" s="33" t="s">
        <v>3638</v>
      </c>
      <c r="B2957" s="36">
        <v>2010</v>
      </c>
      <c r="C2957" s="30" t="s">
        <v>2197</v>
      </c>
      <c r="D2957" s="36">
        <v>9</v>
      </c>
      <c r="E2957" s="37" t="s">
        <v>3345</v>
      </c>
      <c r="F2957" s="30" t="s">
        <v>4058</v>
      </c>
      <c r="G2957" s="37" t="s">
        <v>15</v>
      </c>
      <c r="H2957" s="37" t="s">
        <v>16</v>
      </c>
      <c r="I2957" s="53" t="s">
        <v>1640</v>
      </c>
    </row>
    <row r="2958" spans="1:9" x14ac:dyDescent="0.35">
      <c r="A2958" s="34" t="s">
        <v>3637</v>
      </c>
      <c r="B2958" s="49">
        <v>2020</v>
      </c>
      <c r="C2958" s="24" t="s">
        <v>2198</v>
      </c>
      <c r="D2958" s="49">
        <v>25</v>
      </c>
      <c r="E2958" s="23" t="s">
        <v>220</v>
      </c>
      <c r="F2958" s="24" t="s">
        <v>4058</v>
      </c>
      <c r="G2958" s="23" t="s">
        <v>15</v>
      </c>
      <c r="H2958" s="23" t="s">
        <v>16</v>
      </c>
      <c r="I2958" s="52" t="s">
        <v>1640</v>
      </c>
    </row>
    <row r="2959" spans="1:9" x14ac:dyDescent="0.35">
      <c r="A2959" s="33" t="s">
        <v>3637</v>
      </c>
      <c r="B2959" s="36">
        <v>2019</v>
      </c>
      <c r="C2959" s="30" t="s">
        <v>2198</v>
      </c>
      <c r="D2959" s="36">
        <v>21</v>
      </c>
      <c r="E2959" s="37" t="s">
        <v>68</v>
      </c>
      <c r="F2959" s="30" t="s">
        <v>4059</v>
      </c>
      <c r="G2959" s="37" t="s">
        <v>15</v>
      </c>
      <c r="H2959" s="37" t="s">
        <v>16</v>
      </c>
      <c r="I2959" s="53" t="s">
        <v>1640</v>
      </c>
    </row>
    <row r="2960" spans="1:9" x14ac:dyDescent="0.35">
      <c r="A2960" s="34" t="s">
        <v>3637</v>
      </c>
      <c r="B2960" s="49">
        <v>2018</v>
      </c>
      <c r="C2960" s="24" t="s">
        <v>2198</v>
      </c>
      <c r="D2960" s="49">
        <v>16</v>
      </c>
      <c r="E2960" s="23" t="s">
        <v>68</v>
      </c>
      <c r="F2960" s="24" t="s">
        <v>4059</v>
      </c>
      <c r="G2960" s="45" t="s">
        <v>15</v>
      </c>
      <c r="H2960" s="45" t="s">
        <v>16</v>
      </c>
      <c r="I2960" s="52" t="s">
        <v>1640</v>
      </c>
    </row>
    <row r="2961" spans="1:9" x14ac:dyDescent="0.35">
      <c r="A2961" s="33" t="s">
        <v>3637</v>
      </c>
      <c r="B2961" s="36">
        <v>2017</v>
      </c>
      <c r="C2961" s="30" t="s">
        <v>2198</v>
      </c>
      <c r="D2961" s="36">
        <v>24</v>
      </c>
      <c r="E2961" s="37" t="s">
        <v>3338</v>
      </c>
      <c r="F2961" s="30" t="s">
        <v>4058</v>
      </c>
      <c r="G2961" s="37" t="s">
        <v>15</v>
      </c>
      <c r="H2961" s="37" t="s">
        <v>16</v>
      </c>
      <c r="I2961" s="53" t="s">
        <v>1640</v>
      </c>
    </row>
    <row r="2962" spans="1:9" x14ac:dyDescent="0.35">
      <c r="A2962" s="34" t="s">
        <v>3634</v>
      </c>
      <c r="B2962" s="49">
        <v>2011</v>
      </c>
      <c r="C2962" s="24" t="s">
        <v>2198</v>
      </c>
      <c r="D2962" s="49">
        <v>29</v>
      </c>
      <c r="E2962" s="23" t="s">
        <v>3348</v>
      </c>
      <c r="F2962" s="24" t="s">
        <v>4058</v>
      </c>
      <c r="G2962" s="23" t="s">
        <v>1538</v>
      </c>
      <c r="H2962" s="23" t="s">
        <v>16</v>
      </c>
      <c r="I2962" s="52" t="s">
        <v>1640</v>
      </c>
    </row>
    <row r="2963" spans="1:9" x14ac:dyDescent="0.35">
      <c r="A2963" s="33" t="s">
        <v>3635</v>
      </c>
      <c r="B2963" s="36">
        <v>2008</v>
      </c>
      <c r="C2963" s="30" t="s">
        <v>2196</v>
      </c>
      <c r="D2963" s="36">
        <v>2</v>
      </c>
      <c r="E2963" s="37" t="s">
        <v>1844</v>
      </c>
      <c r="F2963" s="30" t="s">
        <v>4059</v>
      </c>
      <c r="G2963" s="37" t="s">
        <v>1538</v>
      </c>
      <c r="H2963" s="37" t="s">
        <v>16</v>
      </c>
      <c r="I2963" s="53" t="s">
        <v>1640</v>
      </c>
    </row>
    <row r="2964" spans="1:9" x14ac:dyDescent="0.35">
      <c r="A2964" s="46" t="s">
        <v>3636</v>
      </c>
      <c r="B2964" s="47">
        <v>2021</v>
      </c>
      <c r="C2964" s="48" t="s">
        <v>2198</v>
      </c>
      <c r="D2964" s="49">
        <v>24</v>
      </c>
      <c r="E2964" s="44" t="s">
        <v>3990</v>
      </c>
      <c r="F2964" s="24" t="s">
        <v>4059</v>
      </c>
      <c r="G2964" s="45" t="s">
        <v>1538</v>
      </c>
      <c r="H2964" s="45" t="s">
        <v>16</v>
      </c>
      <c r="I2964" s="50" t="s">
        <v>3728</v>
      </c>
    </row>
    <row r="2965" spans="1:9" x14ac:dyDescent="0.35">
      <c r="A2965" s="33" t="s">
        <v>3641</v>
      </c>
      <c r="B2965" s="36">
        <v>2018</v>
      </c>
      <c r="C2965" s="30" t="s">
        <v>2198</v>
      </c>
      <c r="D2965" s="36">
        <v>22</v>
      </c>
      <c r="E2965" s="37" t="s">
        <v>719</v>
      </c>
      <c r="F2965" s="30" t="s">
        <v>4058</v>
      </c>
      <c r="G2965" s="37" t="s">
        <v>1538</v>
      </c>
      <c r="H2965" s="37" t="s">
        <v>16</v>
      </c>
      <c r="I2965" s="53" t="s">
        <v>1640</v>
      </c>
    </row>
    <row r="2966" spans="1:9" x14ac:dyDescent="0.35">
      <c r="A2966" s="34" t="s">
        <v>3641</v>
      </c>
      <c r="B2966" s="49">
        <v>2017</v>
      </c>
      <c r="C2966" s="24" t="s">
        <v>2197</v>
      </c>
      <c r="D2966" s="49">
        <v>14</v>
      </c>
      <c r="E2966" s="23" t="s">
        <v>3347</v>
      </c>
      <c r="F2966" s="24" t="s">
        <v>4059</v>
      </c>
      <c r="G2966" s="23" t="s">
        <v>1538</v>
      </c>
      <c r="H2966" s="23" t="s">
        <v>16</v>
      </c>
      <c r="I2966" s="52" t="s">
        <v>1640</v>
      </c>
    </row>
    <row r="2967" spans="1:9" x14ac:dyDescent="0.35">
      <c r="A2967" s="33" t="s">
        <v>3641</v>
      </c>
      <c r="B2967" s="36">
        <v>2016</v>
      </c>
      <c r="C2967" s="30" t="s">
        <v>2198</v>
      </c>
      <c r="D2967" s="36">
        <v>16</v>
      </c>
      <c r="E2967" s="37" t="s">
        <v>3349</v>
      </c>
      <c r="F2967" s="30" t="s">
        <v>4059</v>
      </c>
      <c r="G2967" s="37" t="s">
        <v>1538</v>
      </c>
      <c r="H2967" s="37" t="s">
        <v>16</v>
      </c>
      <c r="I2967" s="53" t="s">
        <v>1640</v>
      </c>
    </row>
    <row r="2968" spans="1:9" x14ac:dyDescent="0.35">
      <c r="A2968" s="34" t="s">
        <v>3641</v>
      </c>
      <c r="B2968" s="49">
        <v>2016</v>
      </c>
      <c r="C2968" s="24" t="s">
        <v>2196</v>
      </c>
      <c r="D2968" s="49">
        <v>1</v>
      </c>
      <c r="E2968" s="23" t="s">
        <v>3351</v>
      </c>
      <c r="F2968" s="24" t="s">
        <v>4058</v>
      </c>
      <c r="G2968" s="23" t="s">
        <v>1538</v>
      </c>
      <c r="H2968" s="23" t="s">
        <v>16</v>
      </c>
      <c r="I2968" s="52" t="s">
        <v>1640</v>
      </c>
    </row>
    <row r="2969" spans="1:9" x14ac:dyDescent="0.35">
      <c r="A2969" s="33" t="s">
        <v>3641</v>
      </c>
      <c r="B2969" s="36">
        <v>2015</v>
      </c>
      <c r="C2969" s="30" t="s">
        <v>2198</v>
      </c>
      <c r="D2969" s="36">
        <v>17</v>
      </c>
      <c r="E2969" s="37" t="s">
        <v>3349</v>
      </c>
      <c r="F2969" s="30" t="s">
        <v>4059</v>
      </c>
      <c r="G2969" s="37" t="s">
        <v>1538</v>
      </c>
      <c r="H2969" s="37" t="s">
        <v>16</v>
      </c>
      <c r="I2969" s="53" t="s">
        <v>1640</v>
      </c>
    </row>
    <row r="2970" spans="1:9" x14ac:dyDescent="0.35">
      <c r="A2970" s="34" t="s">
        <v>3641</v>
      </c>
      <c r="B2970" s="49">
        <v>2013</v>
      </c>
      <c r="C2970" s="24" t="s">
        <v>2198</v>
      </c>
      <c r="D2970" s="49">
        <v>25</v>
      </c>
      <c r="E2970" s="23" t="s">
        <v>1225</v>
      </c>
      <c r="F2970" s="24" t="s">
        <v>4059</v>
      </c>
      <c r="G2970" s="23" t="s">
        <v>1538</v>
      </c>
      <c r="H2970" s="23" t="s">
        <v>16</v>
      </c>
      <c r="I2970" s="52" t="s">
        <v>1640</v>
      </c>
    </row>
    <row r="2971" spans="1:9" x14ac:dyDescent="0.35">
      <c r="A2971" s="33" t="s">
        <v>3641</v>
      </c>
      <c r="B2971" s="36">
        <v>2012</v>
      </c>
      <c r="C2971" s="30" t="s">
        <v>2198</v>
      </c>
      <c r="D2971" s="36">
        <v>24</v>
      </c>
      <c r="E2971" s="37" t="s">
        <v>3352</v>
      </c>
      <c r="F2971" s="30" t="s">
        <v>4059</v>
      </c>
      <c r="G2971" s="37" t="s">
        <v>1538</v>
      </c>
      <c r="H2971" s="37" t="s">
        <v>16</v>
      </c>
      <c r="I2971" s="53" t="s">
        <v>1640</v>
      </c>
    </row>
    <row r="2972" spans="1:9" x14ac:dyDescent="0.35">
      <c r="A2972" s="34" t="s">
        <v>3641</v>
      </c>
      <c r="B2972" s="49">
        <v>2012</v>
      </c>
      <c r="C2972" s="24" t="s">
        <v>2198</v>
      </c>
      <c r="D2972" s="49">
        <v>29</v>
      </c>
      <c r="E2972" s="23" t="s">
        <v>3353</v>
      </c>
      <c r="F2972" s="24" t="s">
        <v>4059</v>
      </c>
      <c r="G2972" s="23" t="s">
        <v>1538</v>
      </c>
      <c r="H2972" s="23" t="s">
        <v>16</v>
      </c>
      <c r="I2972" s="52" t="s">
        <v>1640</v>
      </c>
    </row>
    <row r="2973" spans="1:9" x14ac:dyDescent="0.35">
      <c r="A2973" s="33" t="s">
        <v>3641</v>
      </c>
      <c r="B2973" s="36">
        <v>2009</v>
      </c>
      <c r="C2973" s="30" t="s">
        <v>2198</v>
      </c>
      <c r="D2973" s="36">
        <v>28</v>
      </c>
      <c r="E2973" s="37" t="s">
        <v>1840</v>
      </c>
      <c r="F2973" s="30" t="s">
        <v>4059</v>
      </c>
      <c r="G2973" s="37" t="s">
        <v>1538</v>
      </c>
      <c r="H2973" s="37" t="s">
        <v>16</v>
      </c>
      <c r="I2973" s="53" t="s">
        <v>1640</v>
      </c>
    </row>
    <row r="2974" spans="1:9" x14ac:dyDescent="0.35">
      <c r="A2974" s="34" t="s">
        <v>3641</v>
      </c>
      <c r="B2974" s="49">
        <v>2008</v>
      </c>
      <c r="C2974" s="24" t="s">
        <v>2198</v>
      </c>
      <c r="D2974" s="49">
        <v>19</v>
      </c>
      <c r="E2974" s="23" t="s">
        <v>1925</v>
      </c>
      <c r="F2974" s="24" t="s">
        <v>4059</v>
      </c>
      <c r="G2974" s="23" t="s">
        <v>1538</v>
      </c>
      <c r="H2974" s="23" t="s">
        <v>16</v>
      </c>
      <c r="I2974" s="52" t="s">
        <v>1640</v>
      </c>
    </row>
    <row r="2975" spans="1:9" x14ac:dyDescent="0.35">
      <c r="A2975" s="38" t="s">
        <v>3642</v>
      </c>
      <c r="B2975" s="39">
        <v>2021</v>
      </c>
      <c r="C2975" s="40" t="s">
        <v>2197</v>
      </c>
      <c r="D2975" s="36">
        <v>11</v>
      </c>
      <c r="E2975" s="41" t="s">
        <v>3922</v>
      </c>
      <c r="F2975" s="30" t="s">
        <v>4058</v>
      </c>
      <c r="G2975" s="42" t="s">
        <v>1538</v>
      </c>
      <c r="H2975" s="42" t="s">
        <v>16</v>
      </c>
      <c r="I2975" s="43" t="s">
        <v>3728</v>
      </c>
    </row>
    <row r="2976" spans="1:9" x14ac:dyDescent="0.35">
      <c r="A2976" s="34" t="s">
        <v>3642</v>
      </c>
      <c r="B2976" s="49">
        <v>2019</v>
      </c>
      <c r="C2976" s="24" t="s">
        <v>2197</v>
      </c>
      <c r="D2976" s="49">
        <v>11</v>
      </c>
      <c r="E2976" s="23" t="s">
        <v>3346</v>
      </c>
      <c r="F2976" s="24" t="s">
        <v>4058</v>
      </c>
      <c r="G2976" s="23" t="s">
        <v>1538</v>
      </c>
      <c r="H2976" s="23" t="s">
        <v>16</v>
      </c>
      <c r="I2976" s="52" t="s">
        <v>1640</v>
      </c>
    </row>
    <row r="2977" spans="1:9" x14ac:dyDescent="0.35">
      <c r="A2977" s="33" t="s">
        <v>3642</v>
      </c>
      <c r="B2977" s="36">
        <v>2015</v>
      </c>
      <c r="C2977" s="30" t="s">
        <v>2196</v>
      </c>
      <c r="D2977" s="36">
        <v>2</v>
      </c>
      <c r="E2977" s="37" t="s">
        <v>893</v>
      </c>
      <c r="F2977" s="30" t="s">
        <v>4058</v>
      </c>
      <c r="G2977" s="37" t="s">
        <v>1538</v>
      </c>
      <c r="H2977" s="37" t="s">
        <v>16</v>
      </c>
      <c r="I2977" s="53" t="s">
        <v>1640</v>
      </c>
    </row>
    <row r="2978" spans="1:9" x14ac:dyDescent="0.35">
      <c r="A2978" s="34" t="s">
        <v>3642</v>
      </c>
      <c r="B2978" s="49">
        <v>2014</v>
      </c>
      <c r="C2978" s="24" t="s">
        <v>2198</v>
      </c>
      <c r="D2978" s="49">
        <v>24</v>
      </c>
      <c r="E2978" s="23" t="s">
        <v>893</v>
      </c>
      <c r="F2978" s="24" t="s">
        <v>4058</v>
      </c>
      <c r="G2978" s="23" t="s">
        <v>1538</v>
      </c>
      <c r="H2978" s="23" t="s">
        <v>16</v>
      </c>
      <c r="I2978" s="52" t="s">
        <v>1640</v>
      </c>
    </row>
    <row r="2979" spans="1:9" x14ac:dyDescent="0.35">
      <c r="A2979" s="33" t="s">
        <v>3642</v>
      </c>
      <c r="B2979" s="36">
        <v>2008</v>
      </c>
      <c r="C2979" s="30" t="s">
        <v>2198</v>
      </c>
      <c r="D2979" s="36">
        <v>30</v>
      </c>
      <c r="E2979" s="37" t="s">
        <v>2059</v>
      </c>
      <c r="F2979" s="30" t="s">
        <v>4059</v>
      </c>
      <c r="G2979" s="37" t="s">
        <v>1538</v>
      </c>
      <c r="H2979" s="37" t="s">
        <v>16</v>
      </c>
      <c r="I2979" s="53" t="s">
        <v>1640</v>
      </c>
    </row>
    <row r="2980" spans="1:9" x14ac:dyDescent="0.35">
      <c r="A2980" s="34" t="s">
        <v>3642</v>
      </c>
      <c r="B2980" s="49">
        <v>2008</v>
      </c>
      <c r="C2980" s="24" t="s">
        <v>2198</v>
      </c>
      <c r="D2980" s="49">
        <v>29</v>
      </c>
      <c r="E2980" s="23" t="s">
        <v>2058</v>
      </c>
      <c r="F2980" s="24" t="s">
        <v>4058</v>
      </c>
      <c r="G2980" s="23" t="s">
        <v>1538</v>
      </c>
      <c r="H2980" s="23" t="s">
        <v>16</v>
      </c>
      <c r="I2980" s="52" t="s">
        <v>1640</v>
      </c>
    </row>
    <row r="2981" spans="1:9" x14ac:dyDescent="0.35">
      <c r="A2981" s="33" t="s">
        <v>3638</v>
      </c>
      <c r="B2981" s="36">
        <v>2010</v>
      </c>
      <c r="C2981" s="30" t="s">
        <v>2198</v>
      </c>
      <c r="D2981" s="36">
        <v>30</v>
      </c>
      <c r="E2981" s="37" t="s">
        <v>3350</v>
      </c>
      <c r="F2981" s="30" t="s">
        <v>4058</v>
      </c>
      <c r="G2981" s="37" t="s">
        <v>1538</v>
      </c>
      <c r="H2981" s="37" t="s">
        <v>16</v>
      </c>
      <c r="I2981" s="53" t="s">
        <v>1640</v>
      </c>
    </row>
    <row r="2982" spans="1:9" x14ac:dyDescent="0.35">
      <c r="A2982" s="34" t="s">
        <v>3637</v>
      </c>
      <c r="B2982" s="49">
        <v>2008</v>
      </c>
      <c r="C2982" s="24" t="s">
        <v>2197</v>
      </c>
      <c r="D2982" s="49">
        <v>6</v>
      </c>
      <c r="E2982" s="23" t="s">
        <v>1943</v>
      </c>
      <c r="F2982" s="24" t="s">
        <v>4059</v>
      </c>
      <c r="G2982" s="23" t="s">
        <v>1538</v>
      </c>
      <c r="H2982" s="23" t="s">
        <v>16</v>
      </c>
      <c r="I2982" s="52" t="s">
        <v>1640</v>
      </c>
    </row>
    <row r="2983" spans="1:9" x14ac:dyDescent="0.35">
      <c r="A2983" s="33" t="s">
        <v>3635</v>
      </c>
      <c r="B2983" s="36">
        <v>2014</v>
      </c>
      <c r="C2983" s="30" t="s">
        <v>2197</v>
      </c>
      <c r="D2983" s="36">
        <v>8</v>
      </c>
      <c r="E2983" s="29" t="s">
        <v>1032</v>
      </c>
      <c r="F2983" s="30" t="s">
        <v>4058</v>
      </c>
      <c r="G2983" s="29" t="s">
        <v>1033</v>
      </c>
      <c r="H2983" s="29" t="s">
        <v>16</v>
      </c>
      <c r="I2983" s="53" t="s">
        <v>1640</v>
      </c>
    </row>
    <row r="2984" spans="1:9" x14ac:dyDescent="0.35">
      <c r="A2984" s="34" t="s">
        <v>3635</v>
      </c>
      <c r="B2984" s="49">
        <v>2013</v>
      </c>
      <c r="C2984" s="24" t="s">
        <v>2198</v>
      </c>
      <c r="D2984" s="49">
        <v>21</v>
      </c>
      <c r="E2984" s="32" t="s">
        <v>1032</v>
      </c>
      <c r="F2984" s="24" t="s">
        <v>4058</v>
      </c>
      <c r="G2984" s="32" t="s">
        <v>1033</v>
      </c>
      <c r="H2984" s="32" t="s">
        <v>16</v>
      </c>
      <c r="I2984" s="52" t="s">
        <v>1640</v>
      </c>
    </row>
    <row r="2985" spans="1:9" x14ac:dyDescent="0.35">
      <c r="A2985" s="33" t="s">
        <v>3642</v>
      </c>
      <c r="B2985" s="36">
        <v>2017</v>
      </c>
      <c r="C2985" s="30" t="s">
        <v>2198</v>
      </c>
      <c r="D2985" s="36">
        <v>26</v>
      </c>
      <c r="E2985" s="37" t="s">
        <v>3354</v>
      </c>
      <c r="F2985" s="30" t="s">
        <v>4058</v>
      </c>
      <c r="G2985" s="37" t="s">
        <v>1556</v>
      </c>
      <c r="H2985" s="37" t="s">
        <v>1617</v>
      </c>
      <c r="I2985" s="53" t="s">
        <v>1640</v>
      </c>
    </row>
    <row r="2986" spans="1:9" x14ac:dyDescent="0.35">
      <c r="A2986" s="34" t="s">
        <v>3637</v>
      </c>
      <c r="B2986" s="49">
        <v>2015</v>
      </c>
      <c r="C2986" s="24" t="s">
        <v>2198</v>
      </c>
      <c r="D2986" s="49">
        <v>16</v>
      </c>
      <c r="E2986" s="23" t="s">
        <v>3355</v>
      </c>
      <c r="F2986" s="24" t="s">
        <v>4058</v>
      </c>
      <c r="G2986" s="23" t="s">
        <v>1594</v>
      </c>
      <c r="H2986" s="23" t="s">
        <v>16</v>
      </c>
      <c r="I2986" s="52" t="s">
        <v>1640</v>
      </c>
    </row>
    <row r="2987" spans="1:9" x14ac:dyDescent="0.35">
      <c r="A2987" s="38" t="s">
        <v>3638</v>
      </c>
      <c r="B2987" s="39">
        <v>2021</v>
      </c>
      <c r="C2987" s="40" t="s">
        <v>2198</v>
      </c>
      <c r="D2987" s="36">
        <v>30</v>
      </c>
      <c r="E2987" s="41" t="s">
        <v>4023</v>
      </c>
      <c r="F2987" s="30" t="s">
        <v>4058</v>
      </c>
      <c r="G2987" s="42" t="s">
        <v>4047</v>
      </c>
      <c r="H2987" s="42" t="s">
        <v>4024</v>
      </c>
      <c r="I2987" s="43" t="s">
        <v>96</v>
      </c>
    </row>
    <row r="2988" spans="1:9" x14ac:dyDescent="0.35">
      <c r="A2988" s="34" t="s">
        <v>3637</v>
      </c>
      <c r="B2988" s="49">
        <v>2018</v>
      </c>
      <c r="C2988" s="24" t="s">
        <v>2196</v>
      </c>
      <c r="D2988" s="49">
        <v>3</v>
      </c>
      <c r="E2988" s="45" t="s">
        <v>503</v>
      </c>
      <c r="F2988" s="24" t="s">
        <v>4058</v>
      </c>
      <c r="G2988" s="45" t="s">
        <v>504</v>
      </c>
      <c r="H2988" s="45" t="s">
        <v>505</v>
      </c>
      <c r="I2988" s="52" t="s">
        <v>96</v>
      </c>
    </row>
    <row r="2989" spans="1:9" x14ac:dyDescent="0.35">
      <c r="A2989" s="33" t="s">
        <v>3637</v>
      </c>
      <c r="B2989" s="36">
        <v>2016</v>
      </c>
      <c r="C2989" s="30" t="s">
        <v>2198</v>
      </c>
      <c r="D2989" s="36">
        <v>19</v>
      </c>
      <c r="E2989" s="37" t="s">
        <v>3356</v>
      </c>
      <c r="F2989" s="30" t="s">
        <v>4058</v>
      </c>
      <c r="G2989" s="37" t="s">
        <v>1582</v>
      </c>
      <c r="H2989" s="37" t="s">
        <v>1627</v>
      </c>
      <c r="I2989" s="53" t="s">
        <v>96</v>
      </c>
    </row>
    <row r="2990" spans="1:9" x14ac:dyDescent="0.35">
      <c r="A2990" s="34" t="s">
        <v>3634</v>
      </c>
      <c r="B2990" s="49">
        <v>2020</v>
      </c>
      <c r="C2990" s="24" t="s">
        <v>2197</v>
      </c>
      <c r="D2990" s="49">
        <v>14</v>
      </c>
      <c r="E2990" s="23" t="s">
        <v>94</v>
      </c>
      <c r="F2990" s="24" t="s">
        <v>4058</v>
      </c>
      <c r="G2990" s="23" t="s">
        <v>1143</v>
      </c>
      <c r="H2990" s="23" t="s">
        <v>95</v>
      </c>
      <c r="I2990" s="52" t="s">
        <v>96</v>
      </c>
    </row>
    <row r="2991" spans="1:9" x14ac:dyDescent="0.35">
      <c r="A2991" s="33" t="s">
        <v>3634</v>
      </c>
      <c r="B2991" s="36">
        <v>2013</v>
      </c>
      <c r="C2991" s="30" t="s">
        <v>2198</v>
      </c>
      <c r="D2991" s="36">
        <v>30</v>
      </c>
      <c r="E2991" s="37" t="s">
        <v>1412</v>
      </c>
      <c r="F2991" s="30" t="s">
        <v>4059</v>
      </c>
      <c r="G2991" s="37" t="s">
        <v>1143</v>
      </c>
      <c r="H2991" s="37" t="s">
        <v>95</v>
      </c>
      <c r="I2991" s="53" t="s">
        <v>96</v>
      </c>
    </row>
    <row r="2992" spans="1:9" x14ac:dyDescent="0.35">
      <c r="A2992" s="34" t="s">
        <v>3641</v>
      </c>
      <c r="B2992" s="49">
        <v>2014</v>
      </c>
      <c r="C2992" s="24" t="s">
        <v>2198</v>
      </c>
      <c r="D2992" s="49">
        <v>28</v>
      </c>
      <c r="E2992" s="32" t="s">
        <v>1144</v>
      </c>
      <c r="F2992" s="24" t="s">
        <v>4059</v>
      </c>
      <c r="G2992" s="32" t="s">
        <v>1143</v>
      </c>
      <c r="H2992" s="32" t="s">
        <v>95</v>
      </c>
      <c r="I2992" s="52" t="s">
        <v>96</v>
      </c>
    </row>
    <row r="2993" spans="1:9" x14ac:dyDescent="0.35">
      <c r="A2993" s="33" t="s">
        <v>3639</v>
      </c>
      <c r="B2993" s="36">
        <v>2019</v>
      </c>
      <c r="C2993" s="30" t="s">
        <v>2198</v>
      </c>
      <c r="D2993" s="36">
        <v>23</v>
      </c>
      <c r="E2993" s="37" t="s">
        <v>3357</v>
      </c>
      <c r="F2993" s="30" t="s">
        <v>4058</v>
      </c>
      <c r="G2993" s="37" t="s">
        <v>1143</v>
      </c>
      <c r="H2993" s="37" t="s">
        <v>95</v>
      </c>
      <c r="I2993" s="53" t="s">
        <v>96</v>
      </c>
    </row>
    <row r="2994" spans="1:9" x14ac:dyDescent="0.35">
      <c r="A2994" s="34" t="s">
        <v>3639</v>
      </c>
      <c r="B2994" s="49">
        <v>2019</v>
      </c>
      <c r="C2994" s="24" t="s">
        <v>2198</v>
      </c>
      <c r="D2994" s="49">
        <v>28</v>
      </c>
      <c r="E2994" s="23" t="s">
        <v>3358</v>
      </c>
      <c r="F2994" s="24" t="s">
        <v>4058</v>
      </c>
      <c r="G2994" s="23" t="s">
        <v>1143</v>
      </c>
      <c r="H2994" s="23" t="s">
        <v>95</v>
      </c>
      <c r="I2994" s="52" t="s">
        <v>96</v>
      </c>
    </row>
    <row r="2995" spans="1:9" x14ac:dyDescent="0.35">
      <c r="A2995" s="33" t="s">
        <v>3639</v>
      </c>
      <c r="B2995" s="36">
        <v>2016</v>
      </c>
      <c r="C2995" s="30" t="s">
        <v>2196</v>
      </c>
      <c r="D2995" s="36">
        <v>5</v>
      </c>
      <c r="E2995" s="37" t="s">
        <v>3359</v>
      </c>
      <c r="F2995" s="30" t="s">
        <v>4058</v>
      </c>
      <c r="G2995" s="37" t="s">
        <v>1143</v>
      </c>
      <c r="H2995" s="37" t="s">
        <v>95</v>
      </c>
      <c r="I2995" s="53" t="s">
        <v>96</v>
      </c>
    </row>
    <row r="2996" spans="1:9" x14ac:dyDescent="0.35">
      <c r="A2996" s="34" t="s">
        <v>3639</v>
      </c>
      <c r="B2996" s="49">
        <v>2015</v>
      </c>
      <c r="C2996" s="24" t="s">
        <v>2198</v>
      </c>
      <c r="D2996" s="49">
        <v>30</v>
      </c>
      <c r="E2996" s="23" t="s">
        <v>1461</v>
      </c>
      <c r="F2996" s="24" t="s">
        <v>4058</v>
      </c>
      <c r="G2996" s="23" t="s">
        <v>1143</v>
      </c>
      <c r="H2996" s="23" t="s">
        <v>95</v>
      </c>
      <c r="I2996" s="52" t="s">
        <v>96</v>
      </c>
    </row>
    <row r="2997" spans="1:9" x14ac:dyDescent="0.35">
      <c r="A2997" s="33" t="s">
        <v>3639</v>
      </c>
      <c r="B2997" s="36">
        <v>2015</v>
      </c>
      <c r="C2997" s="30" t="s">
        <v>2198</v>
      </c>
      <c r="D2997" s="36">
        <v>29</v>
      </c>
      <c r="E2997" s="37" t="s">
        <v>1458</v>
      </c>
      <c r="F2997" s="30" t="s">
        <v>4058</v>
      </c>
      <c r="G2997" s="37" t="s">
        <v>1143</v>
      </c>
      <c r="H2997" s="37" t="s">
        <v>95</v>
      </c>
      <c r="I2997" s="53" t="s">
        <v>96</v>
      </c>
    </row>
    <row r="2998" spans="1:9" x14ac:dyDescent="0.35">
      <c r="A2998" s="46" t="s">
        <v>3637</v>
      </c>
      <c r="B2998" s="47">
        <v>2021</v>
      </c>
      <c r="C2998" s="48" t="s">
        <v>2198</v>
      </c>
      <c r="D2998" s="49">
        <v>16</v>
      </c>
      <c r="E2998" s="44" t="s">
        <v>3866</v>
      </c>
      <c r="F2998" s="24" t="s">
        <v>4058</v>
      </c>
      <c r="G2998" s="45" t="s">
        <v>1143</v>
      </c>
      <c r="H2998" s="45" t="s">
        <v>95</v>
      </c>
      <c r="I2998" s="50" t="s">
        <v>96</v>
      </c>
    </row>
    <row r="2999" spans="1:9" x14ac:dyDescent="0.35">
      <c r="A2999" s="33" t="s">
        <v>3637</v>
      </c>
      <c r="B2999" s="36">
        <v>2014</v>
      </c>
      <c r="C2999" s="30" t="s">
        <v>2198</v>
      </c>
      <c r="D2999" s="36">
        <v>26</v>
      </c>
      <c r="E2999" s="29" t="s">
        <v>3706</v>
      </c>
      <c r="F2999" s="30" t="s">
        <v>4058</v>
      </c>
      <c r="G2999" s="29" t="s">
        <v>1143</v>
      </c>
      <c r="H2999" s="29" t="s">
        <v>95</v>
      </c>
      <c r="I2999" s="53" t="s">
        <v>96</v>
      </c>
    </row>
    <row r="3000" spans="1:9" x14ac:dyDescent="0.35">
      <c r="A3000" s="34" t="s">
        <v>3641</v>
      </c>
      <c r="B3000" s="49">
        <v>2020</v>
      </c>
      <c r="C3000" s="24" t="s">
        <v>2198</v>
      </c>
      <c r="D3000" s="49">
        <v>24</v>
      </c>
      <c r="E3000" s="44" t="s">
        <v>184</v>
      </c>
      <c r="F3000" s="24" t="s">
        <v>4058</v>
      </c>
      <c r="G3000" s="44" t="s">
        <v>3644</v>
      </c>
      <c r="H3000" s="44" t="s">
        <v>185</v>
      </c>
      <c r="I3000" s="52" t="s">
        <v>186</v>
      </c>
    </row>
    <row r="3001" spans="1:9" x14ac:dyDescent="0.35">
      <c r="A3001" s="33" t="s">
        <v>3635</v>
      </c>
      <c r="B3001" s="36">
        <v>2014</v>
      </c>
      <c r="C3001" s="30" t="s">
        <v>2198</v>
      </c>
      <c r="D3001" s="36">
        <v>26</v>
      </c>
      <c r="E3001" s="29" t="s">
        <v>916</v>
      </c>
      <c r="F3001" s="30" t="s">
        <v>4058</v>
      </c>
      <c r="G3001" s="29" t="s">
        <v>917</v>
      </c>
      <c r="H3001" s="29" t="s">
        <v>687</v>
      </c>
      <c r="I3001" s="53" t="s">
        <v>1641</v>
      </c>
    </row>
    <row r="3002" spans="1:9" x14ac:dyDescent="0.35">
      <c r="A3002" s="34" t="s">
        <v>3634</v>
      </c>
      <c r="B3002" s="49">
        <v>2018</v>
      </c>
      <c r="C3002" s="24" t="s">
        <v>2198</v>
      </c>
      <c r="D3002" s="49">
        <v>25</v>
      </c>
      <c r="E3002" s="45" t="s">
        <v>685</v>
      </c>
      <c r="F3002" s="24" t="s">
        <v>4058</v>
      </c>
      <c r="G3002" s="45" t="s">
        <v>686</v>
      </c>
      <c r="H3002" s="45" t="s">
        <v>687</v>
      </c>
      <c r="I3002" s="52" t="s">
        <v>1641</v>
      </c>
    </row>
    <row r="3003" spans="1:9" x14ac:dyDescent="0.35">
      <c r="A3003" s="33" t="s">
        <v>3639</v>
      </c>
      <c r="B3003" s="36">
        <v>2015</v>
      </c>
      <c r="C3003" s="30" t="s">
        <v>2198</v>
      </c>
      <c r="D3003" s="27">
        <v>19</v>
      </c>
      <c r="E3003" s="42" t="s">
        <v>1463</v>
      </c>
      <c r="F3003" s="30" t="s">
        <v>4058</v>
      </c>
      <c r="G3003" s="42" t="s">
        <v>686</v>
      </c>
      <c r="H3003" s="42" t="s">
        <v>687</v>
      </c>
      <c r="I3003" s="53" t="s">
        <v>1641</v>
      </c>
    </row>
    <row r="3004" spans="1:9" x14ac:dyDescent="0.35">
      <c r="A3004" s="34" t="s">
        <v>3639</v>
      </c>
      <c r="B3004" s="49">
        <v>2012</v>
      </c>
      <c r="C3004" s="24" t="s">
        <v>2198</v>
      </c>
      <c r="D3004" s="49">
        <v>19</v>
      </c>
      <c r="E3004" s="45" t="s">
        <v>3360</v>
      </c>
      <c r="F3004" s="24" t="s">
        <v>4059</v>
      </c>
      <c r="G3004" s="45" t="s">
        <v>686</v>
      </c>
      <c r="H3004" s="45" t="s">
        <v>687</v>
      </c>
      <c r="I3004" s="52" t="s">
        <v>1641</v>
      </c>
    </row>
    <row r="3005" spans="1:9" ht="28" x14ac:dyDescent="0.35">
      <c r="A3005" s="33" t="s">
        <v>3642</v>
      </c>
      <c r="B3005" s="36">
        <v>2019</v>
      </c>
      <c r="C3005" s="30" t="s">
        <v>2198</v>
      </c>
      <c r="D3005" s="36">
        <v>23</v>
      </c>
      <c r="E3005" s="29" t="s">
        <v>3361</v>
      </c>
      <c r="F3005" s="30" t="s">
        <v>4058</v>
      </c>
      <c r="G3005" s="29" t="s">
        <v>921</v>
      </c>
      <c r="H3005" s="29" t="s">
        <v>687</v>
      </c>
      <c r="I3005" s="53" t="s">
        <v>1641</v>
      </c>
    </row>
    <row r="3006" spans="1:9" ht="28" x14ac:dyDescent="0.35">
      <c r="A3006" s="34" t="s">
        <v>3642</v>
      </c>
      <c r="B3006" s="49">
        <v>2014</v>
      </c>
      <c r="C3006" s="24" t="s">
        <v>2196</v>
      </c>
      <c r="D3006" s="49">
        <v>3</v>
      </c>
      <c r="E3006" s="32" t="s">
        <v>920</v>
      </c>
      <c r="F3006" s="24" t="s">
        <v>4058</v>
      </c>
      <c r="G3006" s="32" t="s">
        <v>921</v>
      </c>
      <c r="H3006" s="32" t="s">
        <v>687</v>
      </c>
      <c r="I3006" s="52" t="s">
        <v>1641</v>
      </c>
    </row>
    <row r="3007" spans="1:9" ht="28" x14ac:dyDescent="0.35">
      <c r="A3007" s="33" t="s">
        <v>3642</v>
      </c>
      <c r="B3007" s="36">
        <v>2013</v>
      </c>
      <c r="C3007" s="30" t="s">
        <v>2198</v>
      </c>
      <c r="D3007" s="36">
        <v>19</v>
      </c>
      <c r="E3007" s="29" t="s">
        <v>920</v>
      </c>
      <c r="F3007" s="30" t="s">
        <v>4058</v>
      </c>
      <c r="G3007" s="29" t="s">
        <v>921</v>
      </c>
      <c r="H3007" s="29" t="s">
        <v>687</v>
      </c>
      <c r="I3007" s="53" t="s">
        <v>1641</v>
      </c>
    </row>
    <row r="3008" spans="1:9" x14ac:dyDescent="0.35">
      <c r="A3008" s="34" t="s">
        <v>3640</v>
      </c>
      <c r="B3008" s="49">
        <v>2015</v>
      </c>
      <c r="C3008" s="24" t="s">
        <v>2197</v>
      </c>
      <c r="D3008" s="49">
        <v>14</v>
      </c>
      <c r="E3008" s="45" t="s">
        <v>3363</v>
      </c>
      <c r="F3008" s="24" t="s">
        <v>4059</v>
      </c>
      <c r="G3008" s="45" t="s">
        <v>981</v>
      </c>
      <c r="H3008" s="45" t="s">
        <v>982</v>
      </c>
      <c r="I3008" s="52" t="s">
        <v>1641</v>
      </c>
    </row>
    <row r="3009" spans="1:9" x14ac:dyDescent="0.35">
      <c r="A3009" s="33" t="s">
        <v>3639</v>
      </c>
      <c r="B3009" s="36">
        <v>2014</v>
      </c>
      <c r="C3009" s="30" t="s">
        <v>2198</v>
      </c>
      <c r="D3009" s="36">
        <v>19</v>
      </c>
      <c r="E3009" s="42" t="s">
        <v>980</v>
      </c>
      <c r="F3009" s="30" t="s">
        <v>4058</v>
      </c>
      <c r="G3009" s="42" t="s">
        <v>981</v>
      </c>
      <c r="H3009" s="42" t="s">
        <v>982</v>
      </c>
      <c r="I3009" s="53" t="s">
        <v>1641</v>
      </c>
    </row>
    <row r="3010" spans="1:9" x14ac:dyDescent="0.35">
      <c r="A3010" s="34" t="s">
        <v>3642</v>
      </c>
      <c r="B3010" s="49">
        <v>2013</v>
      </c>
      <c r="C3010" s="24" t="s">
        <v>2198</v>
      </c>
      <c r="D3010" s="49">
        <v>28</v>
      </c>
      <c r="E3010" s="45" t="s">
        <v>1286</v>
      </c>
      <c r="F3010" s="24" t="s">
        <v>4058</v>
      </c>
      <c r="G3010" s="45" t="s">
        <v>981</v>
      </c>
      <c r="H3010" s="45" t="s">
        <v>982</v>
      </c>
      <c r="I3010" s="52" t="s">
        <v>1641</v>
      </c>
    </row>
    <row r="3011" spans="1:9" x14ac:dyDescent="0.35">
      <c r="A3011" s="33" t="s">
        <v>3638</v>
      </c>
      <c r="B3011" s="36">
        <v>2011</v>
      </c>
      <c r="C3011" s="30" t="s">
        <v>2198</v>
      </c>
      <c r="D3011" s="36">
        <v>18</v>
      </c>
      <c r="E3011" s="42" t="s">
        <v>3678</v>
      </c>
      <c r="F3011" s="30" t="s">
        <v>4058</v>
      </c>
      <c r="G3011" s="42" t="s">
        <v>981</v>
      </c>
      <c r="H3011" s="42" t="s">
        <v>982</v>
      </c>
      <c r="I3011" s="53" t="s">
        <v>1641</v>
      </c>
    </row>
    <row r="3012" spans="1:9" x14ac:dyDescent="0.35">
      <c r="A3012" s="34" t="s">
        <v>3638</v>
      </c>
      <c r="B3012" s="49">
        <v>2008</v>
      </c>
      <c r="C3012" s="24" t="s">
        <v>2197</v>
      </c>
      <c r="D3012" s="49">
        <v>14</v>
      </c>
      <c r="E3012" s="45" t="s">
        <v>2076</v>
      </c>
      <c r="F3012" s="24" t="s">
        <v>4058</v>
      </c>
      <c r="G3012" s="45" t="s">
        <v>981</v>
      </c>
      <c r="H3012" s="45" t="s">
        <v>982</v>
      </c>
      <c r="I3012" s="52" t="s">
        <v>1641</v>
      </c>
    </row>
    <row r="3013" spans="1:9" x14ac:dyDescent="0.35">
      <c r="A3013" s="33" t="s">
        <v>3642</v>
      </c>
      <c r="B3013" s="36">
        <v>2011</v>
      </c>
      <c r="C3013" s="30" t="s">
        <v>2197</v>
      </c>
      <c r="D3013" s="36">
        <v>10</v>
      </c>
      <c r="E3013" s="37" t="s">
        <v>3364</v>
      </c>
      <c r="F3013" s="30" t="s">
        <v>4058</v>
      </c>
      <c r="G3013" s="37" t="s">
        <v>1561</v>
      </c>
      <c r="H3013" s="37" t="s">
        <v>2183</v>
      </c>
      <c r="I3013" s="53" t="s">
        <v>1641</v>
      </c>
    </row>
    <row r="3014" spans="1:9" x14ac:dyDescent="0.35">
      <c r="A3014" s="34" t="s">
        <v>3634</v>
      </c>
      <c r="B3014" s="49">
        <v>2015</v>
      </c>
      <c r="C3014" s="24" t="s">
        <v>2197</v>
      </c>
      <c r="D3014" s="49">
        <v>15</v>
      </c>
      <c r="E3014" s="55" t="s">
        <v>3365</v>
      </c>
      <c r="F3014" s="24" t="s">
        <v>4058</v>
      </c>
      <c r="G3014" s="55" t="s">
        <v>2184</v>
      </c>
      <c r="H3014" s="55" t="s">
        <v>2185</v>
      </c>
      <c r="I3014" s="52" t="s">
        <v>1641</v>
      </c>
    </row>
    <row r="3015" spans="1:9" x14ac:dyDescent="0.35">
      <c r="A3015" s="33" t="s">
        <v>3641</v>
      </c>
      <c r="B3015" s="36">
        <v>2015</v>
      </c>
      <c r="C3015" s="30" t="s">
        <v>2198</v>
      </c>
      <c r="D3015" s="36">
        <v>19</v>
      </c>
      <c r="E3015" s="37" t="s">
        <v>1074</v>
      </c>
      <c r="F3015" s="30" t="s">
        <v>4059</v>
      </c>
      <c r="G3015" s="37" t="s">
        <v>1565</v>
      </c>
      <c r="H3015" s="37" t="s">
        <v>1076</v>
      </c>
      <c r="I3015" s="53" t="s">
        <v>1641</v>
      </c>
    </row>
    <row r="3016" spans="1:9" x14ac:dyDescent="0.35">
      <c r="A3016" s="34" t="s">
        <v>3641</v>
      </c>
      <c r="B3016" s="49">
        <v>2014</v>
      </c>
      <c r="C3016" s="24" t="s">
        <v>2198</v>
      </c>
      <c r="D3016" s="49">
        <v>26</v>
      </c>
      <c r="E3016" s="32" t="s">
        <v>1074</v>
      </c>
      <c r="F3016" s="24" t="s">
        <v>4059</v>
      </c>
      <c r="G3016" s="32" t="s">
        <v>1075</v>
      </c>
      <c r="H3016" s="32" t="s">
        <v>1076</v>
      </c>
      <c r="I3016" s="52" t="s">
        <v>1641</v>
      </c>
    </row>
    <row r="3017" spans="1:9" x14ac:dyDescent="0.35">
      <c r="A3017" s="38" t="s">
        <v>3640</v>
      </c>
      <c r="B3017" s="39">
        <v>2021</v>
      </c>
      <c r="C3017" s="40" t="s">
        <v>2196</v>
      </c>
      <c r="D3017" s="36">
        <v>4</v>
      </c>
      <c r="E3017" s="41" t="s">
        <v>3883</v>
      </c>
      <c r="F3017" s="30" t="s">
        <v>4058</v>
      </c>
      <c r="G3017" s="42" t="s">
        <v>1075</v>
      </c>
      <c r="H3017" s="42" t="s">
        <v>1076</v>
      </c>
      <c r="I3017" s="43" t="s">
        <v>1641</v>
      </c>
    </row>
    <row r="3018" spans="1:9" x14ac:dyDescent="0.35">
      <c r="A3018" s="34" t="s">
        <v>3642</v>
      </c>
      <c r="B3018" s="49">
        <v>2013</v>
      </c>
      <c r="C3018" s="24" t="s">
        <v>2196</v>
      </c>
      <c r="D3018" s="49">
        <v>3</v>
      </c>
      <c r="E3018" s="32" t="s">
        <v>1347</v>
      </c>
      <c r="F3018" s="24" t="s">
        <v>4058</v>
      </c>
      <c r="G3018" s="32" t="s">
        <v>1075</v>
      </c>
      <c r="H3018" s="32" t="s">
        <v>1076</v>
      </c>
      <c r="I3018" s="52" t="s">
        <v>1641</v>
      </c>
    </row>
    <row r="3019" spans="1:9" x14ac:dyDescent="0.35">
      <c r="A3019" s="33" t="s">
        <v>3642</v>
      </c>
      <c r="B3019" s="36">
        <v>2012</v>
      </c>
      <c r="C3019" s="30" t="s">
        <v>2197</v>
      </c>
      <c r="D3019" s="36">
        <v>13</v>
      </c>
      <c r="E3019" s="29" t="s">
        <v>1347</v>
      </c>
      <c r="F3019" s="30" t="s">
        <v>4058</v>
      </c>
      <c r="G3019" s="29" t="s">
        <v>1075</v>
      </c>
      <c r="H3019" s="29" t="s">
        <v>1076</v>
      </c>
      <c r="I3019" s="53" t="s">
        <v>1641</v>
      </c>
    </row>
    <row r="3020" spans="1:9" x14ac:dyDescent="0.35">
      <c r="A3020" s="46" t="s">
        <v>3637</v>
      </c>
      <c r="B3020" s="47">
        <v>2021</v>
      </c>
      <c r="C3020" s="48" t="s">
        <v>2197</v>
      </c>
      <c r="D3020" s="49">
        <v>7</v>
      </c>
      <c r="E3020" s="44" t="s">
        <v>3858</v>
      </c>
      <c r="F3020" s="24" t="s">
        <v>4058</v>
      </c>
      <c r="G3020" s="45" t="s">
        <v>1075</v>
      </c>
      <c r="H3020" s="45" t="s">
        <v>1076</v>
      </c>
      <c r="I3020" s="50" t="s">
        <v>1641</v>
      </c>
    </row>
    <row r="3021" spans="1:9" x14ac:dyDescent="0.35">
      <c r="A3021" s="33" t="s">
        <v>3634</v>
      </c>
      <c r="B3021" s="36">
        <v>2012</v>
      </c>
      <c r="C3021" s="30" t="s">
        <v>2197</v>
      </c>
      <c r="D3021" s="36">
        <v>8</v>
      </c>
      <c r="E3021" s="37" t="s">
        <v>3362</v>
      </c>
      <c r="F3021" s="30" t="s">
        <v>4058</v>
      </c>
      <c r="G3021" s="37" t="s">
        <v>2182</v>
      </c>
      <c r="H3021" s="37" t="s">
        <v>1388</v>
      </c>
      <c r="I3021" s="53" t="s">
        <v>1641</v>
      </c>
    </row>
    <row r="3022" spans="1:9" x14ac:dyDescent="0.35">
      <c r="A3022" s="46" t="s">
        <v>3642</v>
      </c>
      <c r="B3022" s="47">
        <v>2021</v>
      </c>
      <c r="C3022" s="48" t="s">
        <v>2198</v>
      </c>
      <c r="D3022" s="49">
        <v>19</v>
      </c>
      <c r="E3022" s="44" t="s">
        <v>3929</v>
      </c>
      <c r="F3022" s="24" t="s">
        <v>4058</v>
      </c>
      <c r="G3022" s="45" t="s">
        <v>4048</v>
      </c>
      <c r="H3022" s="45" t="s">
        <v>1076</v>
      </c>
      <c r="I3022" s="50" t="s">
        <v>1641</v>
      </c>
    </row>
    <row r="3023" spans="1:9" x14ac:dyDescent="0.35">
      <c r="A3023" s="38" t="s">
        <v>3637</v>
      </c>
      <c r="B3023" s="39">
        <v>2021</v>
      </c>
      <c r="C3023" s="40" t="s">
        <v>2198</v>
      </c>
      <c r="D3023" s="36">
        <v>29</v>
      </c>
      <c r="E3023" s="41" t="s">
        <v>3878</v>
      </c>
      <c r="F3023" s="30" t="s">
        <v>4058</v>
      </c>
      <c r="G3023" s="42" t="s">
        <v>4048</v>
      </c>
      <c r="H3023" s="42" t="s">
        <v>1076</v>
      </c>
      <c r="I3023" s="43" t="s">
        <v>1641</v>
      </c>
    </row>
    <row r="3024" spans="1:9" x14ac:dyDescent="0.35">
      <c r="A3024" s="34" t="s">
        <v>3634</v>
      </c>
      <c r="B3024" s="49">
        <v>2015</v>
      </c>
      <c r="C3024" s="24" t="s">
        <v>2198</v>
      </c>
      <c r="D3024" s="49">
        <v>17</v>
      </c>
      <c r="E3024" s="51" t="s">
        <v>3366</v>
      </c>
      <c r="F3024" s="24" t="s">
        <v>4058</v>
      </c>
      <c r="G3024" s="51" t="s">
        <v>1387</v>
      </c>
      <c r="H3024" s="51" t="s">
        <v>1388</v>
      </c>
      <c r="I3024" s="52" t="s">
        <v>1641</v>
      </c>
    </row>
    <row r="3025" spans="1:9" x14ac:dyDescent="0.35">
      <c r="A3025" s="33" t="s">
        <v>3634</v>
      </c>
      <c r="B3025" s="36">
        <v>2011</v>
      </c>
      <c r="C3025" s="30" t="s">
        <v>2198</v>
      </c>
      <c r="D3025" s="36">
        <v>23</v>
      </c>
      <c r="E3025" s="35" t="s">
        <v>3698</v>
      </c>
      <c r="F3025" s="30" t="s">
        <v>4058</v>
      </c>
      <c r="G3025" s="35" t="s">
        <v>1387</v>
      </c>
      <c r="H3025" s="35" t="s">
        <v>1388</v>
      </c>
      <c r="I3025" s="53" t="s">
        <v>1641</v>
      </c>
    </row>
    <row r="3026" spans="1:9" x14ac:dyDescent="0.35">
      <c r="A3026" s="34" t="s">
        <v>3638</v>
      </c>
      <c r="B3026" s="49">
        <v>2013</v>
      </c>
      <c r="C3026" s="24" t="s">
        <v>2198</v>
      </c>
      <c r="D3026" s="49">
        <v>28</v>
      </c>
      <c r="E3026" s="51" t="s">
        <v>1386</v>
      </c>
      <c r="F3026" s="24" t="s">
        <v>4058</v>
      </c>
      <c r="G3026" s="51" t="s">
        <v>1387</v>
      </c>
      <c r="H3026" s="51" t="s">
        <v>1388</v>
      </c>
      <c r="I3026" s="52" t="s">
        <v>1641</v>
      </c>
    </row>
    <row r="3027" spans="1:9" x14ac:dyDescent="0.35">
      <c r="A3027" s="38" t="s">
        <v>3641</v>
      </c>
      <c r="B3027" s="39">
        <v>2021</v>
      </c>
      <c r="C3027" s="40" t="s">
        <v>2198</v>
      </c>
      <c r="D3027" s="36">
        <v>29</v>
      </c>
      <c r="E3027" s="41" t="s">
        <v>3850</v>
      </c>
      <c r="F3027" s="30" t="s">
        <v>4058</v>
      </c>
      <c r="G3027" s="42" t="s">
        <v>4049</v>
      </c>
      <c r="H3027" s="42" t="s">
        <v>3851</v>
      </c>
      <c r="I3027" s="43" t="s">
        <v>3852</v>
      </c>
    </row>
    <row r="3028" spans="1:9" x14ac:dyDescent="0.35">
      <c r="A3028" s="34" t="s">
        <v>3642</v>
      </c>
      <c r="B3028" s="49">
        <v>2020</v>
      </c>
      <c r="C3028" s="24" t="s">
        <v>2197</v>
      </c>
      <c r="D3028" s="49">
        <v>16</v>
      </c>
      <c r="E3028" s="45" t="s">
        <v>277</v>
      </c>
      <c r="F3028" s="24" t="s">
        <v>4058</v>
      </c>
      <c r="G3028" s="45" t="s">
        <v>524</v>
      </c>
      <c r="H3028" s="45" t="s">
        <v>278</v>
      </c>
      <c r="I3028" s="52" t="s">
        <v>175</v>
      </c>
    </row>
    <row r="3029" spans="1:9" x14ac:dyDescent="0.35">
      <c r="A3029" s="33" t="s">
        <v>3642</v>
      </c>
      <c r="B3029" s="36">
        <v>2012</v>
      </c>
      <c r="C3029" s="30" t="s">
        <v>2198</v>
      </c>
      <c r="D3029" s="36">
        <v>32</v>
      </c>
      <c r="E3029" s="42" t="s">
        <v>3368</v>
      </c>
      <c r="F3029" s="30" t="s">
        <v>4058</v>
      </c>
      <c r="G3029" s="42" t="s">
        <v>524</v>
      </c>
      <c r="H3029" s="42" t="s">
        <v>278</v>
      </c>
      <c r="I3029" s="53" t="s">
        <v>175</v>
      </c>
    </row>
    <row r="3030" spans="1:9" x14ac:dyDescent="0.35">
      <c r="A3030" s="34" t="s">
        <v>3642</v>
      </c>
      <c r="B3030" s="49">
        <v>2011</v>
      </c>
      <c r="C3030" s="24" t="s">
        <v>2198</v>
      </c>
      <c r="D3030" s="49">
        <v>22</v>
      </c>
      <c r="E3030" s="45" t="s">
        <v>3367</v>
      </c>
      <c r="F3030" s="24" t="s">
        <v>4058</v>
      </c>
      <c r="G3030" s="45" t="s">
        <v>524</v>
      </c>
      <c r="H3030" s="45" t="s">
        <v>278</v>
      </c>
      <c r="I3030" s="52" t="s">
        <v>175</v>
      </c>
    </row>
    <row r="3031" spans="1:9" x14ac:dyDescent="0.35">
      <c r="A3031" s="33" t="s">
        <v>3637</v>
      </c>
      <c r="B3031" s="36">
        <v>2018</v>
      </c>
      <c r="C3031" s="30" t="s">
        <v>2198</v>
      </c>
      <c r="D3031" s="36">
        <v>18</v>
      </c>
      <c r="E3031" s="42" t="s">
        <v>523</v>
      </c>
      <c r="F3031" s="30" t="s">
        <v>4058</v>
      </c>
      <c r="G3031" s="42" t="s">
        <v>524</v>
      </c>
      <c r="H3031" s="42" t="s">
        <v>278</v>
      </c>
      <c r="I3031" s="53" t="s">
        <v>175</v>
      </c>
    </row>
    <row r="3032" spans="1:9" x14ac:dyDescent="0.35">
      <c r="A3032" s="46" t="s">
        <v>3634</v>
      </c>
      <c r="B3032" s="47">
        <v>2021</v>
      </c>
      <c r="C3032" s="48" t="s">
        <v>2198</v>
      </c>
      <c r="D3032" s="49">
        <v>20</v>
      </c>
      <c r="E3032" s="44" t="s">
        <v>3790</v>
      </c>
      <c r="F3032" s="24" t="s">
        <v>4058</v>
      </c>
      <c r="G3032" s="45" t="s">
        <v>406</v>
      </c>
      <c r="H3032" s="45" t="s">
        <v>174</v>
      </c>
      <c r="I3032" s="50" t="s">
        <v>175</v>
      </c>
    </row>
    <row r="3033" spans="1:9" x14ac:dyDescent="0.35">
      <c r="A3033" s="33" t="s">
        <v>3641</v>
      </c>
      <c r="B3033" s="36">
        <v>2020</v>
      </c>
      <c r="C3033" s="30" t="s">
        <v>2198</v>
      </c>
      <c r="D3033" s="36">
        <v>17</v>
      </c>
      <c r="E3033" s="41" t="s">
        <v>173</v>
      </c>
      <c r="F3033" s="30" t="s">
        <v>4059</v>
      </c>
      <c r="G3033" s="41" t="s">
        <v>406</v>
      </c>
      <c r="H3033" s="41" t="s">
        <v>174</v>
      </c>
      <c r="I3033" s="53" t="s">
        <v>175</v>
      </c>
    </row>
    <row r="3034" spans="1:9" x14ac:dyDescent="0.35">
      <c r="A3034" s="34" t="s">
        <v>3640</v>
      </c>
      <c r="B3034" s="49">
        <v>2020</v>
      </c>
      <c r="C3034" s="24" t="s">
        <v>2198</v>
      </c>
      <c r="D3034" s="49">
        <v>19</v>
      </c>
      <c r="E3034" s="44" t="s">
        <v>246</v>
      </c>
      <c r="F3034" s="24" t="s">
        <v>4059</v>
      </c>
      <c r="G3034" s="44" t="s">
        <v>406</v>
      </c>
      <c r="H3034" s="44" t="s">
        <v>174</v>
      </c>
      <c r="I3034" s="52" t="s">
        <v>175</v>
      </c>
    </row>
    <row r="3035" spans="1:9" x14ac:dyDescent="0.35">
      <c r="A3035" s="38" t="s">
        <v>3642</v>
      </c>
      <c r="B3035" s="39">
        <v>2021</v>
      </c>
      <c r="C3035" s="40" t="s">
        <v>2198</v>
      </c>
      <c r="D3035" s="36">
        <v>24</v>
      </c>
      <c r="E3035" s="41" t="s">
        <v>3934</v>
      </c>
      <c r="F3035" s="30" t="s">
        <v>4059</v>
      </c>
      <c r="G3035" s="42" t="s">
        <v>406</v>
      </c>
      <c r="H3035" s="42" t="s">
        <v>174</v>
      </c>
      <c r="I3035" s="43" t="s">
        <v>175</v>
      </c>
    </row>
    <row r="3036" spans="1:9" x14ac:dyDescent="0.35">
      <c r="A3036" s="34" t="s">
        <v>3640</v>
      </c>
      <c r="B3036" s="49">
        <v>2018</v>
      </c>
      <c r="C3036" s="24" t="s">
        <v>2198</v>
      </c>
      <c r="D3036" s="49">
        <v>21</v>
      </c>
      <c r="E3036" s="45" t="s">
        <v>793</v>
      </c>
      <c r="F3036" s="24" t="s">
        <v>4058</v>
      </c>
      <c r="G3036" s="45" t="s">
        <v>794</v>
      </c>
      <c r="H3036" s="45" t="s">
        <v>278</v>
      </c>
      <c r="I3036" s="52" t="s">
        <v>175</v>
      </c>
    </row>
    <row r="3037" spans="1:9" x14ac:dyDescent="0.35">
      <c r="A3037" s="33" t="s">
        <v>3638</v>
      </c>
      <c r="B3037" s="36">
        <v>2008</v>
      </c>
      <c r="C3037" s="30" t="s">
        <v>2197</v>
      </c>
      <c r="D3037" s="36">
        <v>12</v>
      </c>
      <c r="E3037" s="42" t="s">
        <v>2072</v>
      </c>
      <c r="F3037" s="30" t="s">
        <v>4058</v>
      </c>
      <c r="G3037" s="42" t="s">
        <v>2073</v>
      </c>
      <c r="H3037" s="42" t="s">
        <v>2074</v>
      </c>
      <c r="I3037" s="53" t="s">
        <v>175</v>
      </c>
    </row>
    <row r="3038" spans="1:9" x14ac:dyDescent="0.35">
      <c r="A3038" s="34" t="s">
        <v>3640</v>
      </c>
      <c r="B3038" s="49">
        <v>2019</v>
      </c>
      <c r="C3038" s="24" t="s">
        <v>2198</v>
      </c>
      <c r="D3038" s="49">
        <v>18</v>
      </c>
      <c r="E3038" s="23" t="s">
        <v>3369</v>
      </c>
      <c r="F3038" s="24" t="s">
        <v>4058</v>
      </c>
      <c r="G3038" s="23" t="s">
        <v>1474</v>
      </c>
      <c r="H3038" s="23" t="s">
        <v>100</v>
      </c>
      <c r="I3038" s="52" t="s">
        <v>1634</v>
      </c>
    </row>
    <row r="3039" spans="1:9" x14ac:dyDescent="0.35">
      <c r="A3039" s="33" t="s">
        <v>3641</v>
      </c>
      <c r="B3039" s="36">
        <v>2017</v>
      </c>
      <c r="C3039" s="30" t="s">
        <v>2198</v>
      </c>
      <c r="D3039" s="36">
        <v>20</v>
      </c>
      <c r="E3039" s="37" t="s">
        <v>3370</v>
      </c>
      <c r="F3039" s="30" t="s">
        <v>4059</v>
      </c>
      <c r="G3039" s="37" t="s">
        <v>1501</v>
      </c>
      <c r="H3039" s="37" t="s">
        <v>100</v>
      </c>
      <c r="I3039" s="53" t="s">
        <v>1634</v>
      </c>
    </row>
    <row r="3040" spans="1:9" x14ac:dyDescent="0.35">
      <c r="A3040" s="34" t="s">
        <v>3642</v>
      </c>
      <c r="B3040" s="49">
        <v>2016</v>
      </c>
      <c r="C3040" s="24" t="s">
        <v>2197</v>
      </c>
      <c r="D3040" s="49">
        <v>9</v>
      </c>
      <c r="E3040" s="23" t="s">
        <v>3371</v>
      </c>
      <c r="F3040" s="24" t="s">
        <v>4058</v>
      </c>
      <c r="G3040" s="23" t="s">
        <v>1501</v>
      </c>
      <c r="H3040" s="23" t="s">
        <v>100</v>
      </c>
      <c r="I3040" s="52" t="s">
        <v>1634</v>
      </c>
    </row>
    <row r="3041" spans="1:9" x14ac:dyDescent="0.35">
      <c r="A3041" s="38" t="s">
        <v>3638</v>
      </c>
      <c r="B3041" s="39">
        <v>2021</v>
      </c>
      <c r="C3041" s="40" t="s">
        <v>2198</v>
      </c>
      <c r="D3041" s="36">
        <v>28</v>
      </c>
      <c r="E3041" s="41" t="s">
        <v>4021</v>
      </c>
      <c r="F3041" s="30" t="s">
        <v>4058</v>
      </c>
      <c r="G3041" s="42" t="s">
        <v>4051</v>
      </c>
      <c r="H3041" s="42" t="s">
        <v>100</v>
      </c>
      <c r="I3041" s="43" t="s">
        <v>1634</v>
      </c>
    </row>
    <row r="3042" spans="1:9" x14ac:dyDescent="0.35">
      <c r="A3042" s="34" t="s">
        <v>3634</v>
      </c>
      <c r="B3042" s="49">
        <v>2020</v>
      </c>
      <c r="C3042" s="24" t="s">
        <v>2198</v>
      </c>
      <c r="D3042" s="49">
        <v>17</v>
      </c>
      <c r="E3042" s="44" t="s">
        <v>99</v>
      </c>
      <c r="F3042" s="24" t="s">
        <v>4059</v>
      </c>
      <c r="G3042" s="44" t="s">
        <v>456</v>
      </c>
      <c r="H3042" s="44" t="s">
        <v>100</v>
      </c>
      <c r="I3042" s="52" t="s">
        <v>1634</v>
      </c>
    </row>
    <row r="3043" spans="1:9" x14ac:dyDescent="0.35">
      <c r="A3043" s="33" t="s">
        <v>3634</v>
      </c>
      <c r="B3043" s="36">
        <v>2017</v>
      </c>
      <c r="C3043" s="30" t="s">
        <v>2198</v>
      </c>
      <c r="D3043" s="36">
        <v>20</v>
      </c>
      <c r="E3043" s="37" t="s">
        <v>3375</v>
      </c>
      <c r="F3043" s="30" t="s">
        <v>4058</v>
      </c>
      <c r="G3043" s="37" t="s">
        <v>456</v>
      </c>
      <c r="H3043" s="37" t="s">
        <v>100</v>
      </c>
      <c r="I3043" s="53" t="s">
        <v>1634</v>
      </c>
    </row>
    <row r="3044" spans="1:9" x14ac:dyDescent="0.35">
      <c r="A3044" s="34" t="s">
        <v>3634</v>
      </c>
      <c r="B3044" s="49">
        <v>2016</v>
      </c>
      <c r="C3044" s="24" t="s">
        <v>2198</v>
      </c>
      <c r="D3044" s="49">
        <v>29</v>
      </c>
      <c r="E3044" s="23" t="s">
        <v>3376</v>
      </c>
      <c r="F3044" s="24" t="s">
        <v>4058</v>
      </c>
      <c r="G3044" s="23" t="s">
        <v>456</v>
      </c>
      <c r="H3044" s="23" t="s">
        <v>100</v>
      </c>
      <c r="I3044" s="52" t="s">
        <v>1634</v>
      </c>
    </row>
    <row r="3045" spans="1:9" x14ac:dyDescent="0.35">
      <c r="A3045" s="33" t="s">
        <v>3634</v>
      </c>
      <c r="B3045" s="36">
        <v>2010</v>
      </c>
      <c r="C3045" s="30" t="s">
        <v>2197</v>
      </c>
      <c r="D3045" s="36">
        <v>15</v>
      </c>
      <c r="E3045" s="37" t="s">
        <v>3377</v>
      </c>
      <c r="F3045" s="30" t="s">
        <v>4058</v>
      </c>
      <c r="G3045" s="37" t="s">
        <v>456</v>
      </c>
      <c r="H3045" s="37" t="s">
        <v>100</v>
      </c>
      <c r="I3045" s="53" t="s">
        <v>1634</v>
      </c>
    </row>
    <row r="3046" spans="1:9" x14ac:dyDescent="0.35">
      <c r="A3046" s="34" t="s">
        <v>3642</v>
      </c>
      <c r="B3046" s="49">
        <v>2019</v>
      </c>
      <c r="C3046" s="24" t="s">
        <v>2198</v>
      </c>
      <c r="D3046" s="49">
        <v>30</v>
      </c>
      <c r="E3046" s="23" t="s">
        <v>3373</v>
      </c>
      <c r="F3046" s="24" t="s">
        <v>4058</v>
      </c>
      <c r="G3046" s="23" t="s">
        <v>456</v>
      </c>
      <c r="H3046" s="23" t="s">
        <v>100</v>
      </c>
      <c r="I3046" s="52" t="s">
        <v>1634</v>
      </c>
    </row>
    <row r="3047" spans="1:9" x14ac:dyDescent="0.35">
      <c r="A3047" s="33" t="s">
        <v>3642</v>
      </c>
      <c r="B3047" s="36">
        <v>2012</v>
      </c>
      <c r="C3047" s="30" t="s">
        <v>2197</v>
      </c>
      <c r="D3047" s="36">
        <v>9</v>
      </c>
      <c r="E3047" s="37" t="s">
        <v>3372</v>
      </c>
      <c r="F3047" s="30" t="s">
        <v>4058</v>
      </c>
      <c r="G3047" s="37" t="s">
        <v>456</v>
      </c>
      <c r="H3047" s="37" t="s">
        <v>100</v>
      </c>
      <c r="I3047" s="53" t="s">
        <v>1634</v>
      </c>
    </row>
    <row r="3048" spans="1:9" x14ac:dyDescent="0.35">
      <c r="A3048" s="34" t="s">
        <v>3642</v>
      </c>
      <c r="B3048" s="49">
        <v>2011</v>
      </c>
      <c r="C3048" s="24" t="s">
        <v>2198</v>
      </c>
      <c r="D3048" s="49">
        <v>27</v>
      </c>
      <c r="E3048" s="23" t="s">
        <v>3372</v>
      </c>
      <c r="F3048" s="24" t="s">
        <v>4058</v>
      </c>
      <c r="G3048" s="23" t="s">
        <v>456</v>
      </c>
      <c r="H3048" s="23" t="s">
        <v>100</v>
      </c>
      <c r="I3048" s="52" t="s">
        <v>1634</v>
      </c>
    </row>
    <row r="3049" spans="1:9" x14ac:dyDescent="0.35">
      <c r="A3049" s="33" t="s">
        <v>3638</v>
      </c>
      <c r="B3049" s="36">
        <v>2017</v>
      </c>
      <c r="C3049" s="30" t="s">
        <v>2198</v>
      </c>
      <c r="D3049" s="36">
        <v>29</v>
      </c>
      <c r="E3049" s="37" t="s">
        <v>3374</v>
      </c>
      <c r="F3049" s="30" t="s">
        <v>4058</v>
      </c>
      <c r="G3049" s="37" t="s">
        <v>456</v>
      </c>
      <c r="H3049" s="37" t="s">
        <v>100</v>
      </c>
      <c r="I3049" s="53" t="s">
        <v>1634</v>
      </c>
    </row>
    <row r="3050" spans="1:9" x14ac:dyDescent="0.35">
      <c r="A3050" s="34" t="s">
        <v>3641</v>
      </c>
      <c r="B3050" s="49">
        <v>2013</v>
      </c>
      <c r="C3050" s="24" t="s">
        <v>2197</v>
      </c>
      <c r="D3050" s="49">
        <v>11</v>
      </c>
      <c r="E3050" s="32" t="s">
        <v>1289</v>
      </c>
      <c r="F3050" s="24" t="s">
        <v>4059</v>
      </c>
      <c r="G3050" s="32" t="s">
        <v>1290</v>
      </c>
      <c r="H3050" s="32" t="s">
        <v>100</v>
      </c>
      <c r="I3050" s="52" t="s">
        <v>1634</v>
      </c>
    </row>
    <row r="3051" spans="1:9" x14ac:dyDescent="0.35">
      <c r="A3051" s="33" t="s">
        <v>3639</v>
      </c>
      <c r="B3051" s="36">
        <v>2019</v>
      </c>
      <c r="C3051" s="30" t="s">
        <v>2198</v>
      </c>
      <c r="D3051" s="36">
        <v>18</v>
      </c>
      <c r="E3051" s="37" t="s">
        <v>3378</v>
      </c>
      <c r="F3051" s="30" t="s">
        <v>4059</v>
      </c>
      <c r="G3051" s="37" t="s">
        <v>1290</v>
      </c>
      <c r="H3051" s="37" t="s">
        <v>100</v>
      </c>
      <c r="I3051" s="53" t="s">
        <v>1634</v>
      </c>
    </row>
    <row r="3052" spans="1:9" x14ac:dyDescent="0.35">
      <c r="A3052" s="34" t="s">
        <v>3640</v>
      </c>
      <c r="B3052" s="49">
        <v>2018</v>
      </c>
      <c r="C3052" s="24" t="s">
        <v>2198</v>
      </c>
      <c r="D3052" s="49">
        <v>26</v>
      </c>
      <c r="E3052" s="45" t="s">
        <v>800</v>
      </c>
      <c r="F3052" s="24" t="s">
        <v>4059</v>
      </c>
      <c r="G3052" s="45" t="s">
        <v>801</v>
      </c>
      <c r="H3052" s="45" t="s">
        <v>100</v>
      </c>
      <c r="I3052" s="52" t="s">
        <v>1634</v>
      </c>
    </row>
    <row r="3053" spans="1:9" x14ac:dyDescent="0.35">
      <c r="A3053" s="33" t="s">
        <v>3640</v>
      </c>
      <c r="B3053" s="36">
        <v>2015</v>
      </c>
      <c r="C3053" s="30" t="s">
        <v>2198</v>
      </c>
      <c r="D3053" s="36">
        <v>22</v>
      </c>
      <c r="E3053" s="35" t="s">
        <v>3379</v>
      </c>
      <c r="F3053" s="30" t="s">
        <v>4058</v>
      </c>
      <c r="G3053" s="35" t="s">
        <v>801</v>
      </c>
      <c r="H3053" s="35" t="s">
        <v>100</v>
      </c>
      <c r="I3053" s="53" t="s">
        <v>1634</v>
      </c>
    </row>
    <row r="3054" spans="1:9" x14ac:dyDescent="0.35">
      <c r="A3054" s="34" t="s">
        <v>3637</v>
      </c>
      <c r="B3054" s="49">
        <v>2013</v>
      </c>
      <c r="C3054" s="24" t="s">
        <v>2198</v>
      </c>
      <c r="D3054" s="49">
        <v>24</v>
      </c>
      <c r="E3054" s="51" t="s">
        <v>1369</v>
      </c>
      <c r="F3054" s="24" t="s">
        <v>4058</v>
      </c>
      <c r="G3054" s="51" t="s">
        <v>801</v>
      </c>
      <c r="H3054" s="51" t="s">
        <v>100</v>
      </c>
      <c r="I3054" s="52" t="s">
        <v>1634</v>
      </c>
    </row>
    <row r="3055" spans="1:9" x14ac:dyDescent="0.35">
      <c r="A3055" s="38" t="s">
        <v>3634</v>
      </c>
      <c r="B3055" s="39">
        <v>2021</v>
      </c>
      <c r="C3055" s="40" t="s">
        <v>2197</v>
      </c>
      <c r="D3055" s="36">
        <v>10</v>
      </c>
      <c r="E3055" s="41" t="s">
        <v>3780</v>
      </c>
      <c r="F3055" s="30" t="s">
        <v>4058</v>
      </c>
      <c r="G3055" s="42" t="s">
        <v>4050</v>
      </c>
      <c r="H3055" s="42" t="s">
        <v>3781</v>
      </c>
      <c r="I3055" s="43" t="s">
        <v>1634</v>
      </c>
    </row>
    <row r="3056" spans="1:9" x14ac:dyDescent="0.35">
      <c r="A3056" s="34" t="s">
        <v>3636</v>
      </c>
      <c r="B3056" s="49">
        <v>2015</v>
      </c>
      <c r="C3056" s="24" t="s">
        <v>2198</v>
      </c>
      <c r="D3056" s="49">
        <v>26</v>
      </c>
      <c r="E3056" s="23" t="s">
        <v>3380</v>
      </c>
      <c r="F3056" s="24" t="s">
        <v>4058</v>
      </c>
      <c r="G3056" s="23" t="s">
        <v>1470</v>
      </c>
      <c r="H3056" s="23" t="s">
        <v>351</v>
      </c>
      <c r="I3056" s="52" t="s">
        <v>1632</v>
      </c>
    </row>
    <row r="3057" spans="1:9" x14ac:dyDescent="0.35">
      <c r="A3057" s="38" t="s">
        <v>3639</v>
      </c>
      <c r="B3057" s="39">
        <v>2021</v>
      </c>
      <c r="C3057" s="40" t="s">
        <v>2198</v>
      </c>
      <c r="D3057" s="36">
        <v>19</v>
      </c>
      <c r="E3057" s="41" t="s">
        <v>3955</v>
      </c>
      <c r="F3057" s="30" t="s">
        <v>4058</v>
      </c>
      <c r="G3057" s="42" t="s">
        <v>442</v>
      </c>
      <c r="H3057" s="42" t="s">
        <v>330</v>
      </c>
      <c r="I3057" s="43" t="s">
        <v>1632</v>
      </c>
    </row>
    <row r="3058" spans="1:9" x14ac:dyDescent="0.35">
      <c r="A3058" s="46" t="s">
        <v>3639</v>
      </c>
      <c r="B3058" s="47">
        <v>2021</v>
      </c>
      <c r="C3058" s="48" t="s">
        <v>2196</v>
      </c>
      <c r="D3058" s="49">
        <v>3</v>
      </c>
      <c r="E3058" s="44" t="s">
        <v>329</v>
      </c>
      <c r="F3058" s="24" t="s">
        <v>4058</v>
      </c>
      <c r="G3058" s="45" t="s">
        <v>442</v>
      </c>
      <c r="H3058" s="45" t="s">
        <v>330</v>
      </c>
      <c r="I3058" s="50" t="s">
        <v>1632</v>
      </c>
    </row>
    <row r="3059" spans="1:9" x14ac:dyDescent="0.35">
      <c r="A3059" s="33" t="s">
        <v>3639</v>
      </c>
      <c r="B3059" s="36">
        <v>2020</v>
      </c>
      <c r="C3059" s="30" t="s">
        <v>2198</v>
      </c>
      <c r="D3059" s="36">
        <v>29</v>
      </c>
      <c r="E3059" s="41" t="s">
        <v>329</v>
      </c>
      <c r="F3059" s="30" t="s">
        <v>4058</v>
      </c>
      <c r="G3059" s="41" t="s">
        <v>442</v>
      </c>
      <c r="H3059" s="41" t="s">
        <v>330</v>
      </c>
      <c r="I3059" s="53" t="s">
        <v>1632</v>
      </c>
    </row>
    <row r="3060" spans="1:9" ht="28" x14ac:dyDescent="0.35">
      <c r="A3060" s="34" t="s">
        <v>3634</v>
      </c>
      <c r="B3060" s="49">
        <v>2020</v>
      </c>
      <c r="C3060" s="24" t="s">
        <v>2196</v>
      </c>
      <c r="D3060" s="49">
        <v>5</v>
      </c>
      <c r="E3060" s="23" t="s">
        <v>82</v>
      </c>
      <c r="F3060" s="24" t="s">
        <v>4058</v>
      </c>
      <c r="G3060" s="23" t="s">
        <v>1466</v>
      </c>
      <c r="H3060" s="23" t="s">
        <v>83</v>
      </c>
      <c r="I3060" s="52" t="s">
        <v>1632</v>
      </c>
    </row>
    <row r="3061" spans="1:9" ht="28" x14ac:dyDescent="0.35">
      <c r="A3061" s="33" t="s">
        <v>3634</v>
      </c>
      <c r="B3061" s="36">
        <v>2019</v>
      </c>
      <c r="C3061" s="30" t="s">
        <v>2198</v>
      </c>
      <c r="D3061" s="36">
        <v>26</v>
      </c>
      <c r="E3061" s="37" t="s">
        <v>82</v>
      </c>
      <c r="F3061" s="30" t="s">
        <v>4058</v>
      </c>
      <c r="G3061" s="37" t="s">
        <v>1466</v>
      </c>
      <c r="H3061" s="37" t="s">
        <v>83</v>
      </c>
      <c r="I3061" s="53" t="s">
        <v>1632</v>
      </c>
    </row>
    <row r="3062" spans="1:9" ht="28" x14ac:dyDescent="0.35">
      <c r="A3062" s="34" t="s">
        <v>3634</v>
      </c>
      <c r="B3062" s="49">
        <v>2015</v>
      </c>
      <c r="C3062" s="24" t="s">
        <v>2198</v>
      </c>
      <c r="D3062" s="49">
        <v>29</v>
      </c>
      <c r="E3062" s="23" t="s">
        <v>3388</v>
      </c>
      <c r="F3062" s="24" t="s">
        <v>4059</v>
      </c>
      <c r="G3062" s="23" t="s">
        <v>1478</v>
      </c>
      <c r="H3062" s="23" t="s">
        <v>83</v>
      </c>
      <c r="I3062" s="52" t="s">
        <v>1632</v>
      </c>
    </row>
    <row r="3063" spans="1:9" ht="28" x14ac:dyDescent="0.35">
      <c r="A3063" s="33" t="s">
        <v>3634</v>
      </c>
      <c r="B3063" s="36">
        <v>2013</v>
      </c>
      <c r="C3063" s="30" t="s">
        <v>2197</v>
      </c>
      <c r="D3063" s="36">
        <v>12</v>
      </c>
      <c r="E3063" s="37" t="s">
        <v>1175</v>
      </c>
      <c r="F3063" s="30" t="s">
        <v>4058</v>
      </c>
      <c r="G3063" s="37" t="s">
        <v>1466</v>
      </c>
      <c r="H3063" s="37" t="s">
        <v>83</v>
      </c>
      <c r="I3063" s="53" t="s">
        <v>1632</v>
      </c>
    </row>
    <row r="3064" spans="1:9" ht="28" x14ac:dyDescent="0.35">
      <c r="A3064" s="34" t="s">
        <v>3636</v>
      </c>
      <c r="B3064" s="49">
        <v>2020</v>
      </c>
      <c r="C3064" s="24" t="s">
        <v>2196</v>
      </c>
      <c r="D3064" s="49">
        <v>2</v>
      </c>
      <c r="E3064" s="23" t="s">
        <v>333</v>
      </c>
      <c r="F3064" s="24" t="s">
        <v>4058</v>
      </c>
      <c r="G3064" s="23" t="s">
        <v>1466</v>
      </c>
      <c r="H3064" s="23" t="s">
        <v>83</v>
      </c>
      <c r="I3064" s="52" t="s">
        <v>1632</v>
      </c>
    </row>
    <row r="3065" spans="1:9" x14ac:dyDescent="0.35">
      <c r="A3065" s="33" t="s">
        <v>3636</v>
      </c>
      <c r="B3065" s="36">
        <v>2015</v>
      </c>
      <c r="C3065" s="30" t="s">
        <v>2198</v>
      </c>
      <c r="D3065" s="36">
        <v>30</v>
      </c>
      <c r="E3065" s="42" t="s">
        <v>3389</v>
      </c>
      <c r="F3065" s="30" t="s">
        <v>4059</v>
      </c>
      <c r="G3065" s="42" t="s">
        <v>1466</v>
      </c>
      <c r="H3065" s="42" t="s">
        <v>83</v>
      </c>
      <c r="I3065" s="53" t="s">
        <v>1632</v>
      </c>
    </row>
    <row r="3066" spans="1:9" ht="28" x14ac:dyDescent="0.35">
      <c r="A3066" s="34" t="s">
        <v>3641</v>
      </c>
      <c r="B3066" s="49">
        <v>2017</v>
      </c>
      <c r="C3066" s="24" t="s">
        <v>2197</v>
      </c>
      <c r="D3066" s="49">
        <v>10</v>
      </c>
      <c r="E3066" s="23" t="s">
        <v>3385</v>
      </c>
      <c r="F3066" s="24" t="s">
        <v>4059</v>
      </c>
      <c r="G3066" s="23" t="s">
        <v>1466</v>
      </c>
      <c r="H3066" s="23" t="s">
        <v>83</v>
      </c>
      <c r="I3066" s="52" t="s">
        <v>1632</v>
      </c>
    </row>
    <row r="3067" spans="1:9" x14ac:dyDescent="0.35">
      <c r="A3067" s="33" t="s">
        <v>3640</v>
      </c>
      <c r="B3067" s="36">
        <v>2018</v>
      </c>
      <c r="C3067" s="30" t="s">
        <v>2198</v>
      </c>
      <c r="D3067" s="36">
        <v>23</v>
      </c>
      <c r="E3067" s="42" t="s">
        <v>796</v>
      </c>
      <c r="F3067" s="30" t="s">
        <v>4059</v>
      </c>
      <c r="G3067" s="42" t="s">
        <v>1466</v>
      </c>
      <c r="H3067" s="42" t="s">
        <v>83</v>
      </c>
      <c r="I3067" s="53" t="s">
        <v>1632</v>
      </c>
    </row>
    <row r="3068" spans="1:9" ht="28" x14ac:dyDescent="0.35">
      <c r="A3068" s="34" t="s">
        <v>3640</v>
      </c>
      <c r="B3068" s="49">
        <v>2017</v>
      </c>
      <c r="C3068" s="24" t="s">
        <v>2198</v>
      </c>
      <c r="D3068" s="49">
        <v>30</v>
      </c>
      <c r="E3068" s="23" t="s">
        <v>3387</v>
      </c>
      <c r="F3068" s="24" t="s">
        <v>4058</v>
      </c>
      <c r="G3068" s="23" t="s">
        <v>1466</v>
      </c>
      <c r="H3068" s="23" t="s">
        <v>83</v>
      </c>
      <c r="I3068" s="52" t="s">
        <v>1632</v>
      </c>
    </row>
    <row r="3069" spans="1:9" ht="28" x14ac:dyDescent="0.35">
      <c r="A3069" s="33" t="s">
        <v>3639</v>
      </c>
      <c r="B3069" s="36">
        <v>2019</v>
      </c>
      <c r="C3069" s="30" t="s">
        <v>2198</v>
      </c>
      <c r="D3069" s="36">
        <v>27</v>
      </c>
      <c r="E3069" s="37" t="s">
        <v>3384</v>
      </c>
      <c r="F3069" s="30" t="s">
        <v>4058</v>
      </c>
      <c r="G3069" s="37" t="s">
        <v>1466</v>
      </c>
      <c r="H3069" s="37" t="s">
        <v>83</v>
      </c>
      <c r="I3069" s="53" t="s">
        <v>1632</v>
      </c>
    </row>
    <row r="3070" spans="1:9" ht="28" x14ac:dyDescent="0.35">
      <c r="A3070" s="34" t="s">
        <v>3639</v>
      </c>
      <c r="B3070" s="49">
        <v>2017</v>
      </c>
      <c r="C3070" s="24" t="s">
        <v>2198</v>
      </c>
      <c r="D3070" s="49">
        <v>19</v>
      </c>
      <c r="E3070" s="23" t="s">
        <v>3386</v>
      </c>
      <c r="F3070" s="24" t="s">
        <v>4058</v>
      </c>
      <c r="G3070" s="23" t="s">
        <v>1466</v>
      </c>
      <c r="H3070" s="23" t="s">
        <v>83</v>
      </c>
      <c r="I3070" s="52" t="s">
        <v>1632</v>
      </c>
    </row>
    <row r="3071" spans="1:9" ht="28" x14ac:dyDescent="0.35">
      <c r="A3071" s="33" t="s">
        <v>3639</v>
      </c>
      <c r="B3071" s="36">
        <v>2016</v>
      </c>
      <c r="C3071" s="30" t="s">
        <v>2198</v>
      </c>
      <c r="D3071" s="36">
        <v>17</v>
      </c>
      <c r="E3071" s="37" t="s">
        <v>3381</v>
      </c>
      <c r="F3071" s="30" t="s">
        <v>4058</v>
      </c>
      <c r="G3071" s="37" t="s">
        <v>1466</v>
      </c>
      <c r="H3071" s="37" t="s">
        <v>83</v>
      </c>
      <c r="I3071" s="53" t="s">
        <v>1632</v>
      </c>
    </row>
    <row r="3072" spans="1:9" x14ac:dyDescent="0.35">
      <c r="A3072" s="34" t="s">
        <v>3639</v>
      </c>
      <c r="B3072" s="49">
        <v>2015</v>
      </c>
      <c r="C3072" s="24" t="s">
        <v>2197</v>
      </c>
      <c r="D3072" s="49">
        <v>7</v>
      </c>
      <c r="E3072" s="45" t="s">
        <v>1450</v>
      </c>
      <c r="F3072" s="24" t="s">
        <v>4058</v>
      </c>
      <c r="G3072" s="45" t="s">
        <v>1466</v>
      </c>
      <c r="H3072" s="45" t="s">
        <v>83</v>
      </c>
      <c r="I3072" s="52" t="s">
        <v>1632</v>
      </c>
    </row>
    <row r="3073" spans="1:9" ht="28" x14ac:dyDescent="0.35">
      <c r="A3073" s="33" t="s">
        <v>3639</v>
      </c>
      <c r="B3073" s="36">
        <v>2012</v>
      </c>
      <c r="C3073" s="30" t="s">
        <v>2198</v>
      </c>
      <c r="D3073" s="36">
        <v>21</v>
      </c>
      <c r="E3073" s="37" t="s">
        <v>3382</v>
      </c>
      <c r="F3073" s="30" t="s">
        <v>4058</v>
      </c>
      <c r="G3073" s="37" t="s">
        <v>1466</v>
      </c>
      <c r="H3073" s="37" t="s">
        <v>83</v>
      </c>
      <c r="I3073" s="53" t="s">
        <v>1632</v>
      </c>
    </row>
    <row r="3074" spans="1:9" ht="28" x14ac:dyDescent="0.35">
      <c r="A3074" s="34" t="s">
        <v>3642</v>
      </c>
      <c r="B3074" s="49">
        <v>2019</v>
      </c>
      <c r="C3074" s="24" t="s">
        <v>2198</v>
      </c>
      <c r="D3074" s="49">
        <v>21</v>
      </c>
      <c r="E3074" s="23" t="s">
        <v>3383</v>
      </c>
      <c r="F3074" s="24" t="s">
        <v>4058</v>
      </c>
      <c r="G3074" s="23" t="s">
        <v>1466</v>
      </c>
      <c r="H3074" s="23" t="s">
        <v>83</v>
      </c>
      <c r="I3074" s="52" t="s">
        <v>1632</v>
      </c>
    </row>
    <row r="3075" spans="1:9" ht="28" x14ac:dyDescent="0.35">
      <c r="A3075" s="33" t="s">
        <v>3638</v>
      </c>
      <c r="B3075" s="36">
        <v>2014</v>
      </c>
      <c r="C3075" s="30" t="s">
        <v>2198</v>
      </c>
      <c r="D3075" s="36">
        <v>29</v>
      </c>
      <c r="E3075" s="29" t="s">
        <v>842</v>
      </c>
      <c r="F3075" s="30" t="s">
        <v>4058</v>
      </c>
      <c r="G3075" s="29" t="s">
        <v>843</v>
      </c>
      <c r="H3075" s="29" t="s">
        <v>83</v>
      </c>
      <c r="I3075" s="53" t="s">
        <v>1632</v>
      </c>
    </row>
    <row r="3076" spans="1:9" x14ac:dyDescent="0.35">
      <c r="A3076" s="34" t="s">
        <v>3637</v>
      </c>
      <c r="B3076" s="49">
        <v>2011</v>
      </c>
      <c r="C3076" s="24" t="s">
        <v>2198</v>
      </c>
      <c r="D3076" s="49">
        <v>26</v>
      </c>
      <c r="E3076" s="23" t="s">
        <v>3390</v>
      </c>
      <c r="F3076" s="24" t="s">
        <v>4058</v>
      </c>
      <c r="G3076" s="23" t="s">
        <v>2186</v>
      </c>
      <c r="H3076" s="23" t="s">
        <v>351</v>
      </c>
      <c r="I3076" s="52" t="s">
        <v>1632</v>
      </c>
    </row>
    <row r="3077" spans="1:9" x14ac:dyDescent="0.35">
      <c r="A3077" s="33" t="s">
        <v>3636</v>
      </c>
      <c r="B3077" s="36">
        <v>2015</v>
      </c>
      <c r="C3077" s="30" t="s">
        <v>2198</v>
      </c>
      <c r="D3077" s="36">
        <v>23</v>
      </c>
      <c r="E3077" s="29" t="s">
        <v>3392</v>
      </c>
      <c r="F3077" s="30" t="s">
        <v>4058</v>
      </c>
      <c r="G3077" s="29" t="s">
        <v>919</v>
      </c>
      <c r="H3077" s="29" t="s">
        <v>83</v>
      </c>
      <c r="I3077" s="53" t="s">
        <v>1632</v>
      </c>
    </row>
    <row r="3078" spans="1:9" x14ac:dyDescent="0.35">
      <c r="A3078" s="34" t="s">
        <v>3641</v>
      </c>
      <c r="B3078" s="49">
        <v>2011</v>
      </c>
      <c r="C3078" s="24" t="s">
        <v>2198</v>
      </c>
      <c r="D3078" s="49">
        <v>23</v>
      </c>
      <c r="E3078" s="32" t="s">
        <v>3391</v>
      </c>
      <c r="F3078" s="24" t="s">
        <v>4059</v>
      </c>
      <c r="G3078" s="32" t="s">
        <v>919</v>
      </c>
      <c r="H3078" s="32" t="s">
        <v>83</v>
      </c>
      <c r="I3078" s="52" t="s">
        <v>1632</v>
      </c>
    </row>
    <row r="3079" spans="1:9" x14ac:dyDescent="0.35">
      <c r="A3079" s="33" t="s">
        <v>3640</v>
      </c>
      <c r="B3079" s="36">
        <v>2014</v>
      </c>
      <c r="C3079" s="30" t="s">
        <v>2198</v>
      </c>
      <c r="D3079" s="36">
        <v>28</v>
      </c>
      <c r="E3079" s="29" t="s">
        <v>918</v>
      </c>
      <c r="F3079" s="30" t="s">
        <v>4058</v>
      </c>
      <c r="G3079" s="29" t="s">
        <v>919</v>
      </c>
      <c r="H3079" s="29" t="s">
        <v>83</v>
      </c>
      <c r="I3079" s="53" t="s">
        <v>1632</v>
      </c>
    </row>
    <row r="3080" spans="1:9" x14ac:dyDescent="0.35">
      <c r="A3080" s="34" t="s">
        <v>3640</v>
      </c>
      <c r="B3080" s="49">
        <v>2013</v>
      </c>
      <c r="C3080" s="24" t="s">
        <v>2198</v>
      </c>
      <c r="D3080" s="49">
        <v>28</v>
      </c>
      <c r="E3080" s="32" t="s">
        <v>1261</v>
      </c>
      <c r="F3080" s="24" t="s">
        <v>4058</v>
      </c>
      <c r="G3080" s="32" t="s">
        <v>919</v>
      </c>
      <c r="H3080" s="32" t="s">
        <v>83</v>
      </c>
      <c r="I3080" s="52" t="s">
        <v>1632</v>
      </c>
    </row>
    <row r="3081" spans="1:9" x14ac:dyDescent="0.35">
      <c r="A3081" s="33" t="s">
        <v>3634</v>
      </c>
      <c r="B3081" s="36">
        <v>2015</v>
      </c>
      <c r="C3081" s="30" t="s">
        <v>2198</v>
      </c>
      <c r="D3081" s="36">
        <v>26</v>
      </c>
      <c r="E3081" s="37" t="s">
        <v>3396</v>
      </c>
      <c r="F3081" s="30" t="s">
        <v>4058</v>
      </c>
      <c r="G3081" s="37" t="s">
        <v>1005</v>
      </c>
      <c r="H3081" s="37" t="s">
        <v>1006</v>
      </c>
      <c r="I3081" s="53" t="s">
        <v>1632</v>
      </c>
    </row>
    <row r="3082" spans="1:9" x14ac:dyDescent="0.35">
      <c r="A3082" s="34" t="s">
        <v>3634</v>
      </c>
      <c r="B3082" s="49">
        <v>2014</v>
      </c>
      <c r="C3082" s="24" t="s">
        <v>2198</v>
      </c>
      <c r="D3082" s="49">
        <v>21</v>
      </c>
      <c r="E3082" s="32" t="s">
        <v>1004</v>
      </c>
      <c r="F3082" s="24" t="s">
        <v>4058</v>
      </c>
      <c r="G3082" s="32" t="s">
        <v>1005</v>
      </c>
      <c r="H3082" s="32" t="s">
        <v>1006</v>
      </c>
      <c r="I3082" s="52" t="s">
        <v>1632</v>
      </c>
    </row>
    <row r="3083" spans="1:9" x14ac:dyDescent="0.35">
      <c r="A3083" s="33" t="s">
        <v>3634</v>
      </c>
      <c r="B3083" s="36">
        <v>2013</v>
      </c>
      <c r="C3083" s="30" t="s">
        <v>2198</v>
      </c>
      <c r="D3083" s="36">
        <v>26</v>
      </c>
      <c r="E3083" s="29" t="s">
        <v>1303</v>
      </c>
      <c r="F3083" s="30" t="s">
        <v>4058</v>
      </c>
      <c r="G3083" s="29" t="s">
        <v>1005</v>
      </c>
      <c r="H3083" s="29" t="s">
        <v>1006</v>
      </c>
      <c r="I3083" s="53" t="s">
        <v>1632</v>
      </c>
    </row>
    <row r="3084" spans="1:9" x14ac:dyDescent="0.35">
      <c r="A3084" s="34" t="s">
        <v>3634</v>
      </c>
      <c r="B3084" s="49">
        <v>2012</v>
      </c>
      <c r="C3084" s="24" t="s">
        <v>2196</v>
      </c>
      <c r="D3084" s="49">
        <v>2</v>
      </c>
      <c r="E3084" s="23" t="s">
        <v>3393</v>
      </c>
      <c r="F3084" s="24" t="s">
        <v>4058</v>
      </c>
      <c r="G3084" s="23" t="s">
        <v>1005</v>
      </c>
      <c r="H3084" s="23" t="s">
        <v>1006</v>
      </c>
      <c r="I3084" s="52" t="s">
        <v>1632</v>
      </c>
    </row>
    <row r="3085" spans="1:9" x14ac:dyDescent="0.35">
      <c r="A3085" s="33" t="s">
        <v>3642</v>
      </c>
      <c r="B3085" s="36">
        <v>2010</v>
      </c>
      <c r="C3085" s="30" t="s">
        <v>2197</v>
      </c>
      <c r="D3085" s="36">
        <v>11</v>
      </c>
      <c r="E3085" s="37" t="s">
        <v>3395</v>
      </c>
      <c r="F3085" s="30" t="s">
        <v>4058</v>
      </c>
      <c r="G3085" s="37" t="s">
        <v>1005</v>
      </c>
      <c r="H3085" s="37" t="s">
        <v>1006</v>
      </c>
      <c r="I3085" s="53" t="s">
        <v>1632</v>
      </c>
    </row>
    <row r="3086" spans="1:9" x14ac:dyDescent="0.35">
      <c r="A3086" s="34" t="s">
        <v>3637</v>
      </c>
      <c r="B3086" s="49">
        <v>2010</v>
      </c>
      <c r="C3086" s="24" t="s">
        <v>2198</v>
      </c>
      <c r="D3086" s="49">
        <v>26</v>
      </c>
      <c r="E3086" s="23" t="s">
        <v>3394</v>
      </c>
      <c r="F3086" s="24" t="s">
        <v>4058</v>
      </c>
      <c r="G3086" s="23" t="s">
        <v>1005</v>
      </c>
      <c r="H3086" s="23" t="s">
        <v>1006</v>
      </c>
      <c r="I3086" s="52" t="s">
        <v>1632</v>
      </c>
    </row>
    <row r="3087" spans="1:9" x14ac:dyDescent="0.35">
      <c r="A3087" s="33" t="s">
        <v>3637</v>
      </c>
      <c r="B3087" s="36">
        <v>2008</v>
      </c>
      <c r="C3087" s="30" t="s">
        <v>2198</v>
      </c>
      <c r="D3087" s="36">
        <v>24</v>
      </c>
      <c r="E3087" s="37" t="s">
        <v>1964</v>
      </c>
      <c r="F3087" s="30" t="s">
        <v>4059</v>
      </c>
      <c r="G3087" s="37" t="s">
        <v>1005</v>
      </c>
      <c r="H3087" s="37" t="s">
        <v>1006</v>
      </c>
      <c r="I3087" s="53" t="s">
        <v>1632</v>
      </c>
    </row>
    <row r="3088" spans="1:9" x14ac:dyDescent="0.35">
      <c r="A3088" s="34" t="s">
        <v>3635</v>
      </c>
      <c r="B3088" s="49">
        <v>2015</v>
      </c>
      <c r="C3088" s="24" t="s">
        <v>2198</v>
      </c>
      <c r="D3088" s="49">
        <v>21</v>
      </c>
      <c r="E3088" s="32" t="s">
        <v>1024</v>
      </c>
      <c r="F3088" s="24" t="s">
        <v>4058</v>
      </c>
      <c r="G3088" s="32" t="s">
        <v>434</v>
      </c>
      <c r="H3088" s="32" t="s">
        <v>351</v>
      </c>
      <c r="I3088" s="52" t="s">
        <v>1632</v>
      </c>
    </row>
    <row r="3089" spans="1:9" x14ac:dyDescent="0.35">
      <c r="A3089" s="33" t="s">
        <v>3635</v>
      </c>
      <c r="B3089" s="36">
        <v>2014</v>
      </c>
      <c r="C3089" s="30" t="s">
        <v>2198</v>
      </c>
      <c r="D3089" s="36">
        <v>27</v>
      </c>
      <c r="E3089" s="29" t="s">
        <v>1024</v>
      </c>
      <c r="F3089" s="30" t="s">
        <v>4058</v>
      </c>
      <c r="G3089" s="29" t="s">
        <v>434</v>
      </c>
      <c r="H3089" s="29" t="s">
        <v>351</v>
      </c>
      <c r="I3089" s="53" t="s">
        <v>1632</v>
      </c>
    </row>
    <row r="3090" spans="1:9" x14ac:dyDescent="0.35">
      <c r="A3090" s="34" t="s">
        <v>3636</v>
      </c>
      <c r="B3090" s="49">
        <v>2020</v>
      </c>
      <c r="C3090" s="24" t="s">
        <v>2198</v>
      </c>
      <c r="D3090" s="49">
        <v>18</v>
      </c>
      <c r="E3090" s="44" t="s">
        <v>350</v>
      </c>
      <c r="F3090" s="24" t="s">
        <v>4058</v>
      </c>
      <c r="G3090" s="44" t="s">
        <v>434</v>
      </c>
      <c r="H3090" s="44" t="s">
        <v>351</v>
      </c>
      <c r="I3090" s="52" t="s">
        <v>1632</v>
      </c>
    </row>
    <row r="3091" spans="1:9" x14ac:dyDescent="0.35">
      <c r="A3091" s="33" t="s">
        <v>3636</v>
      </c>
      <c r="B3091" s="36">
        <v>2019</v>
      </c>
      <c r="C3091" s="30" t="s">
        <v>2198</v>
      </c>
      <c r="D3091" s="36">
        <v>17</v>
      </c>
      <c r="E3091" s="37" t="s">
        <v>3398</v>
      </c>
      <c r="F3091" s="30" t="s">
        <v>4058</v>
      </c>
      <c r="G3091" s="37" t="s">
        <v>434</v>
      </c>
      <c r="H3091" s="37" t="s">
        <v>351</v>
      </c>
      <c r="I3091" s="53" t="s">
        <v>1632</v>
      </c>
    </row>
    <row r="3092" spans="1:9" x14ac:dyDescent="0.35">
      <c r="A3092" s="34" t="s">
        <v>3636</v>
      </c>
      <c r="B3092" s="49">
        <v>2018</v>
      </c>
      <c r="C3092" s="24" t="s">
        <v>2198</v>
      </c>
      <c r="D3092" s="49">
        <v>16</v>
      </c>
      <c r="E3092" s="32" t="s">
        <v>560</v>
      </c>
      <c r="F3092" s="24" t="s">
        <v>4058</v>
      </c>
      <c r="G3092" s="32" t="s">
        <v>434</v>
      </c>
      <c r="H3092" s="32" t="s">
        <v>351</v>
      </c>
      <c r="I3092" s="52" t="s">
        <v>1632</v>
      </c>
    </row>
    <row r="3093" spans="1:9" x14ac:dyDescent="0.35">
      <c r="A3093" s="33" t="s">
        <v>3636</v>
      </c>
      <c r="B3093" s="36">
        <v>2017</v>
      </c>
      <c r="C3093" s="30" t="s">
        <v>2198</v>
      </c>
      <c r="D3093" s="36">
        <v>16</v>
      </c>
      <c r="E3093" s="37" t="s">
        <v>3397</v>
      </c>
      <c r="F3093" s="30" t="s">
        <v>4058</v>
      </c>
      <c r="G3093" s="37" t="s">
        <v>434</v>
      </c>
      <c r="H3093" s="37" t="s">
        <v>351</v>
      </c>
      <c r="I3093" s="53" t="s">
        <v>1632</v>
      </c>
    </row>
    <row r="3094" spans="1:9" x14ac:dyDescent="0.35">
      <c r="A3094" s="34" t="s">
        <v>3636</v>
      </c>
      <c r="B3094" s="49">
        <v>2011</v>
      </c>
      <c r="C3094" s="24" t="s">
        <v>2198</v>
      </c>
      <c r="D3094" s="49">
        <v>30</v>
      </c>
      <c r="E3094" s="32" t="s">
        <v>3400</v>
      </c>
      <c r="F3094" s="24" t="s">
        <v>4058</v>
      </c>
      <c r="G3094" s="32" t="s">
        <v>434</v>
      </c>
      <c r="H3094" s="32" t="s">
        <v>351</v>
      </c>
      <c r="I3094" s="52" t="s">
        <v>1632</v>
      </c>
    </row>
    <row r="3095" spans="1:9" x14ac:dyDescent="0.35">
      <c r="A3095" s="33" t="s">
        <v>3636</v>
      </c>
      <c r="B3095" s="36">
        <v>2009</v>
      </c>
      <c r="C3095" s="30" t="s">
        <v>2196</v>
      </c>
      <c r="D3095" s="36">
        <v>5</v>
      </c>
      <c r="E3095" s="29" t="s">
        <v>1681</v>
      </c>
      <c r="F3095" s="30" t="s">
        <v>4058</v>
      </c>
      <c r="G3095" s="29" t="s">
        <v>434</v>
      </c>
      <c r="H3095" s="29" t="s">
        <v>351</v>
      </c>
      <c r="I3095" s="53" t="s">
        <v>1632</v>
      </c>
    </row>
    <row r="3096" spans="1:9" x14ac:dyDescent="0.35">
      <c r="A3096" s="46" t="s">
        <v>3641</v>
      </c>
      <c r="B3096" s="47">
        <v>2021</v>
      </c>
      <c r="C3096" s="48" t="s">
        <v>2198</v>
      </c>
      <c r="D3096" s="49">
        <v>27</v>
      </c>
      <c r="E3096" s="44" t="s">
        <v>3848</v>
      </c>
      <c r="F3096" s="24" t="s">
        <v>4059</v>
      </c>
      <c r="G3096" s="45" t="s">
        <v>434</v>
      </c>
      <c r="H3096" s="45" t="s">
        <v>351</v>
      </c>
      <c r="I3096" s="50" t="s">
        <v>1632</v>
      </c>
    </row>
    <row r="3097" spans="1:9" x14ac:dyDescent="0.35">
      <c r="A3097" s="33" t="s">
        <v>3641</v>
      </c>
      <c r="B3097" s="36">
        <v>2009</v>
      </c>
      <c r="C3097" s="30" t="s">
        <v>2197</v>
      </c>
      <c r="D3097" s="36">
        <v>13</v>
      </c>
      <c r="E3097" s="29" t="s">
        <v>1824</v>
      </c>
      <c r="F3097" s="30" t="s">
        <v>4058</v>
      </c>
      <c r="G3097" s="29" t="s">
        <v>434</v>
      </c>
      <c r="H3097" s="29" t="s">
        <v>351</v>
      </c>
      <c r="I3097" s="53" t="s">
        <v>1632</v>
      </c>
    </row>
    <row r="3098" spans="1:9" x14ac:dyDescent="0.35">
      <c r="A3098" s="34" t="s">
        <v>3639</v>
      </c>
      <c r="B3098" s="49">
        <v>2017</v>
      </c>
      <c r="C3098" s="24" t="s">
        <v>2197</v>
      </c>
      <c r="D3098" s="49">
        <v>10</v>
      </c>
      <c r="E3098" s="23" t="s">
        <v>3399</v>
      </c>
      <c r="F3098" s="24" t="s">
        <v>4059</v>
      </c>
      <c r="G3098" s="23" t="s">
        <v>434</v>
      </c>
      <c r="H3098" s="23" t="s">
        <v>351</v>
      </c>
      <c r="I3098" s="52" t="s">
        <v>1632</v>
      </c>
    </row>
    <row r="3099" spans="1:9" x14ac:dyDescent="0.35">
      <c r="A3099" s="33" t="s">
        <v>3639</v>
      </c>
      <c r="B3099" s="36">
        <v>2010</v>
      </c>
      <c r="C3099" s="30" t="s">
        <v>2198</v>
      </c>
      <c r="D3099" s="36">
        <v>30</v>
      </c>
      <c r="E3099" s="29" t="s">
        <v>3685</v>
      </c>
      <c r="F3099" s="30" t="s">
        <v>4059</v>
      </c>
      <c r="G3099" s="29" t="s">
        <v>434</v>
      </c>
      <c r="H3099" s="29" t="s">
        <v>351</v>
      </c>
      <c r="I3099" s="53" t="s">
        <v>1632</v>
      </c>
    </row>
    <row r="3100" spans="1:9" x14ac:dyDescent="0.35">
      <c r="A3100" s="34" t="s">
        <v>3635</v>
      </c>
      <c r="B3100" s="49">
        <v>2009</v>
      </c>
      <c r="C3100" s="24" t="s">
        <v>2196</v>
      </c>
      <c r="D3100" s="49">
        <v>2</v>
      </c>
      <c r="E3100" s="45" t="s">
        <v>1790</v>
      </c>
      <c r="F3100" s="24" t="s">
        <v>4058</v>
      </c>
      <c r="G3100" s="45" t="s">
        <v>1791</v>
      </c>
      <c r="H3100" s="45" t="s">
        <v>1006</v>
      </c>
      <c r="I3100" s="52" t="s">
        <v>1632</v>
      </c>
    </row>
    <row r="3101" spans="1:9" x14ac:dyDescent="0.35">
      <c r="A3101" s="33" t="s">
        <v>3635</v>
      </c>
      <c r="B3101" s="36">
        <v>2008</v>
      </c>
      <c r="C3101" s="30" t="s">
        <v>2197</v>
      </c>
      <c r="D3101" s="36">
        <v>13</v>
      </c>
      <c r="E3101" s="42" t="s">
        <v>1790</v>
      </c>
      <c r="F3101" s="30" t="s">
        <v>4058</v>
      </c>
      <c r="G3101" s="42" t="s">
        <v>1791</v>
      </c>
      <c r="H3101" s="42" t="s">
        <v>1006</v>
      </c>
      <c r="I3101" s="53" t="s">
        <v>1632</v>
      </c>
    </row>
    <row r="3102" spans="1:9" x14ac:dyDescent="0.35">
      <c r="A3102" s="34" t="s">
        <v>3636</v>
      </c>
      <c r="B3102" s="49">
        <v>2010</v>
      </c>
      <c r="C3102" s="24" t="s">
        <v>2197</v>
      </c>
      <c r="D3102" s="49">
        <v>6</v>
      </c>
      <c r="E3102" s="45" t="s">
        <v>1790</v>
      </c>
      <c r="F3102" s="24" t="s">
        <v>4058</v>
      </c>
      <c r="G3102" s="45" t="s">
        <v>1791</v>
      </c>
      <c r="H3102" s="45" t="s">
        <v>1006</v>
      </c>
      <c r="I3102" s="52" t="s">
        <v>1632</v>
      </c>
    </row>
    <row r="3103" spans="1:9" x14ac:dyDescent="0.35">
      <c r="A3103" s="33" t="s">
        <v>3641</v>
      </c>
      <c r="B3103" s="36">
        <v>2011</v>
      </c>
      <c r="C3103" s="30" t="s">
        <v>2198</v>
      </c>
      <c r="D3103" s="36">
        <v>21</v>
      </c>
      <c r="E3103" s="42" t="s">
        <v>3401</v>
      </c>
      <c r="F3103" s="30" t="s">
        <v>4059</v>
      </c>
      <c r="G3103" s="42" t="s">
        <v>1791</v>
      </c>
      <c r="H3103" s="42" t="s">
        <v>1006</v>
      </c>
      <c r="I3103" s="53" t="s">
        <v>1632</v>
      </c>
    </row>
    <row r="3104" spans="1:9" x14ac:dyDescent="0.35">
      <c r="A3104" s="34" t="s">
        <v>3641</v>
      </c>
      <c r="B3104" s="49">
        <v>2010</v>
      </c>
      <c r="C3104" s="24" t="s">
        <v>2197</v>
      </c>
      <c r="D3104" s="49">
        <v>6</v>
      </c>
      <c r="E3104" s="45" t="s">
        <v>3402</v>
      </c>
      <c r="F3104" s="24" t="s">
        <v>4059</v>
      </c>
      <c r="G3104" s="45" t="s">
        <v>1791</v>
      </c>
      <c r="H3104" s="45" t="s">
        <v>1006</v>
      </c>
      <c r="I3104" s="52" t="s">
        <v>1632</v>
      </c>
    </row>
    <row r="3105" spans="1:9" x14ac:dyDescent="0.35">
      <c r="A3105" s="33" t="s">
        <v>3637</v>
      </c>
      <c r="B3105" s="36">
        <v>2009</v>
      </c>
      <c r="C3105" s="30" t="s">
        <v>2198</v>
      </c>
      <c r="D3105" s="36">
        <v>18</v>
      </c>
      <c r="E3105" s="42" t="s">
        <v>1664</v>
      </c>
      <c r="F3105" s="30" t="s">
        <v>4058</v>
      </c>
      <c r="G3105" s="42" t="s">
        <v>1665</v>
      </c>
      <c r="H3105" s="42" t="s">
        <v>330</v>
      </c>
      <c r="I3105" s="53" t="s">
        <v>1632</v>
      </c>
    </row>
    <row r="3106" spans="1:9" x14ac:dyDescent="0.35">
      <c r="A3106" s="34" t="s">
        <v>3637</v>
      </c>
      <c r="B3106" s="49">
        <v>2009</v>
      </c>
      <c r="C3106" s="24" t="s">
        <v>2198</v>
      </c>
      <c r="D3106" s="49">
        <v>28</v>
      </c>
      <c r="E3106" s="45" t="s">
        <v>1676</v>
      </c>
      <c r="F3106" s="24" t="s">
        <v>4058</v>
      </c>
      <c r="G3106" s="45" t="s">
        <v>1665</v>
      </c>
      <c r="H3106" s="45" t="s">
        <v>330</v>
      </c>
      <c r="I3106" s="52" t="s">
        <v>1632</v>
      </c>
    </row>
    <row r="3107" spans="1:9" x14ac:dyDescent="0.35">
      <c r="A3107" s="33" t="s">
        <v>3637</v>
      </c>
      <c r="B3107" s="36">
        <v>2008</v>
      </c>
      <c r="C3107" s="30" t="s">
        <v>2198</v>
      </c>
      <c r="D3107" s="36">
        <v>18</v>
      </c>
      <c r="E3107" s="42" t="s">
        <v>1957</v>
      </c>
      <c r="F3107" s="30" t="s">
        <v>4058</v>
      </c>
      <c r="G3107" s="42" t="s">
        <v>1665</v>
      </c>
      <c r="H3107" s="42" t="s">
        <v>330</v>
      </c>
      <c r="I3107" s="53" t="s">
        <v>1632</v>
      </c>
    </row>
    <row r="3108" spans="1:9" x14ac:dyDescent="0.35">
      <c r="A3108" s="34" t="s">
        <v>3637</v>
      </c>
      <c r="B3108" s="49">
        <v>2008</v>
      </c>
      <c r="C3108" s="24" t="s">
        <v>2197</v>
      </c>
      <c r="D3108" s="49">
        <v>12</v>
      </c>
      <c r="E3108" s="45" t="s">
        <v>1950</v>
      </c>
      <c r="F3108" s="24" t="s">
        <v>4058</v>
      </c>
      <c r="G3108" s="45" t="s">
        <v>1665</v>
      </c>
      <c r="H3108" s="45" t="s">
        <v>330</v>
      </c>
      <c r="I3108" s="52" t="s">
        <v>1632</v>
      </c>
    </row>
    <row r="3109" spans="1:9" x14ac:dyDescent="0.35">
      <c r="A3109" s="33" t="s">
        <v>3634</v>
      </c>
      <c r="B3109" s="36">
        <v>2018</v>
      </c>
      <c r="C3109" s="30" t="s">
        <v>2198</v>
      </c>
      <c r="D3109" s="36">
        <v>20</v>
      </c>
      <c r="E3109" s="37" t="s">
        <v>679</v>
      </c>
      <c r="F3109" s="30" t="s">
        <v>4058</v>
      </c>
      <c r="G3109" s="37" t="s">
        <v>411</v>
      </c>
      <c r="H3109" s="37" t="s">
        <v>83</v>
      </c>
      <c r="I3109" s="53" t="s">
        <v>1632</v>
      </c>
    </row>
    <row r="3110" spans="1:9" x14ac:dyDescent="0.35">
      <c r="A3110" s="34" t="s">
        <v>3635</v>
      </c>
      <c r="B3110" s="49">
        <v>2013</v>
      </c>
      <c r="C3110" s="24" t="s">
        <v>2198</v>
      </c>
      <c r="D3110" s="49">
        <v>23</v>
      </c>
      <c r="E3110" s="32" t="s">
        <v>1351</v>
      </c>
      <c r="F3110" s="24" t="s">
        <v>4058</v>
      </c>
      <c r="G3110" s="32" t="s">
        <v>411</v>
      </c>
      <c r="H3110" s="32" t="s">
        <v>83</v>
      </c>
      <c r="I3110" s="52" t="s">
        <v>1632</v>
      </c>
    </row>
    <row r="3111" spans="1:9" x14ac:dyDescent="0.35">
      <c r="A3111" s="33" t="s">
        <v>3639</v>
      </c>
      <c r="B3111" s="36">
        <v>2019</v>
      </c>
      <c r="C3111" s="30" t="s">
        <v>2198</v>
      </c>
      <c r="D3111" s="36">
        <v>26</v>
      </c>
      <c r="E3111" s="37" t="s">
        <v>3403</v>
      </c>
      <c r="F3111" s="30" t="s">
        <v>4058</v>
      </c>
      <c r="G3111" s="37" t="s">
        <v>411</v>
      </c>
      <c r="H3111" s="37" t="s">
        <v>83</v>
      </c>
      <c r="I3111" s="53" t="s">
        <v>1632</v>
      </c>
    </row>
    <row r="3112" spans="1:9" x14ac:dyDescent="0.35">
      <c r="A3112" s="34" t="s">
        <v>3642</v>
      </c>
      <c r="B3112" s="49">
        <v>2017</v>
      </c>
      <c r="C3112" s="24" t="s">
        <v>2198</v>
      </c>
      <c r="D3112" s="49">
        <v>16</v>
      </c>
      <c r="E3112" s="23" t="s">
        <v>3404</v>
      </c>
      <c r="F3112" s="24" t="s">
        <v>4058</v>
      </c>
      <c r="G3112" s="23" t="s">
        <v>411</v>
      </c>
      <c r="H3112" s="23" t="s">
        <v>83</v>
      </c>
      <c r="I3112" s="52" t="s">
        <v>1632</v>
      </c>
    </row>
    <row r="3113" spans="1:9" x14ac:dyDescent="0.35">
      <c r="A3113" s="33" t="s">
        <v>3642</v>
      </c>
      <c r="B3113" s="36">
        <v>2012</v>
      </c>
      <c r="C3113" s="30" t="s">
        <v>2197</v>
      </c>
      <c r="D3113" s="36">
        <v>8</v>
      </c>
      <c r="E3113" s="37" t="s">
        <v>3406</v>
      </c>
      <c r="F3113" s="30" t="s">
        <v>4058</v>
      </c>
      <c r="G3113" s="37" t="s">
        <v>411</v>
      </c>
      <c r="H3113" s="37" t="s">
        <v>83</v>
      </c>
      <c r="I3113" s="53" t="s">
        <v>1632</v>
      </c>
    </row>
    <row r="3114" spans="1:9" x14ac:dyDescent="0.35">
      <c r="A3114" s="34" t="s">
        <v>3642</v>
      </c>
      <c r="B3114" s="49">
        <v>2010</v>
      </c>
      <c r="C3114" s="24" t="s">
        <v>2198</v>
      </c>
      <c r="D3114" s="49">
        <v>29</v>
      </c>
      <c r="E3114" s="23" t="s">
        <v>3407</v>
      </c>
      <c r="F3114" s="24" t="s">
        <v>4058</v>
      </c>
      <c r="G3114" s="23" t="s">
        <v>411</v>
      </c>
      <c r="H3114" s="23" t="s">
        <v>83</v>
      </c>
      <c r="I3114" s="52" t="s">
        <v>1632</v>
      </c>
    </row>
    <row r="3115" spans="1:9" x14ac:dyDescent="0.35">
      <c r="A3115" s="33" t="s">
        <v>3638</v>
      </c>
      <c r="B3115" s="36">
        <v>2013</v>
      </c>
      <c r="C3115" s="30" t="s">
        <v>2198</v>
      </c>
      <c r="D3115" s="36">
        <v>29</v>
      </c>
      <c r="E3115" s="35" t="s">
        <v>1350</v>
      </c>
      <c r="F3115" s="30" t="s">
        <v>4058</v>
      </c>
      <c r="G3115" s="35" t="s">
        <v>411</v>
      </c>
      <c r="H3115" s="35" t="s">
        <v>83</v>
      </c>
      <c r="I3115" s="53" t="s">
        <v>1632</v>
      </c>
    </row>
    <row r="3116" spans="1:9" x14ac:dyDescent="0.35">
      <c r="A3116" s="34" t="s">
        <v>3637</v>
      </c>
      <c r="B3116" s="49">
        <v>2020</v>
      </c>
      <c r="C3116" s="24" t="s">
        <v>2198</v>
      </c>
      <c r="D3116" s="49">
        <v>22</v>
      </c>
      <c r="E3116" s="44" t="s">
        <v>217</v>
      </c>
      <c r="F3116" s="24" t="s">
        <v>4058</v>
      </c>
      <c r="G3116" s="44" t="s">
        <v>411</v>
      </c>
      <c r="H3116" s="44" t="s">
        <v>83</v>
      </c>
      <c r="I3116" s="52" t="s">
        <v>1632</v>
      </c>
    </row>
    <row r="3117" spans="1:9" x14ac:dyDescent="0.35">
      <c r="A3117" s="33" t="s">
        <v>3637</v>
      </c>
      <c r="B3117" s="36">
        <v>2012</v>
      </c>
      <c r="C3117" s="30" t="s">
        <v>2198</v>
      </c>
      <c r="D3117" s="36">
        <v>28</v>
      </c>
      <c r="E3117" s="37" t="s">
        <v>3405</v>
      </c>
      <c r="F3117" s="30" t="s">
        <v>4059</v>
      </c>
      <c r="G3117" s="37" t="s">
        <v>411</v>
      </c>
      <c r="H3117" s="37" t="s">
        <v>83</v>
      </c>
      <c r="I3117" s="53" t="s">
        <v>1632</v>
      </c>
    </row>
    <row r="3118" spans="1:9" x14ac:dyDescent="0.35">
      <c r="A3118" s="34" t="s">
        <v>3640</v>
      </c>
      <c r="B3118" s="49">
        <v>2015</v>
      </c>
      <c r="C3118" s="24" t="s">
        <v>2197</v>
      </c>
      <c r="D3118" s="49">
        <v>15</v>
      </c>
      <c r="E3118" s="23" t="s">
        <v>3408</v>
      </c>
      <c r="F3118" s="24" t="s">
        <v>4058</v>
      </c>
      <c r="G3118" s="23" t="s">
        <v>1585</v>
      </c>
      <c r="H3118" s="23" t="s">
        <v>83</v>
      </c>
      <c r="I3118" s="52" t="s">
        <v>1632</v>
      </c>
    </row>
    <row r="3119" spans="1:9" x14ac:dyDescent="0.35">
      <c r="A3119" s="33" t="s">
        <v>3638</v>
      </c>
      <c r="B3119" s="36">
        <v>2020</v>
      </c>
      <c r="C3119" s="30" t="s">
        <v>2198</v>
      </c>
      <c r="D3119" s="36">
        <v>23</v>
      </c>
      <c r="E3119" s="41" t="s">
        <v>380</v>
      </c>
      <c r="F3119" s="30" t="s">
        <v>4058</v>
      </c>
      <c r="G3119" s="41" t="s">
        <v>463</v>
      </c>
      <c r="H3119" s="41" t="s">
        <v>83</v>
      </c>
      <c r="I3119" s="53" t="s">
        <v>1632</v>
      </c>
    </row>
    <row r="3120" spans="1:9" x14ac:dyDescent="0.35">
      <c r="A3120" s="34" t="s">
        <v>3637</v>
      </c>
      <c r="B3120" s="49">
        <v>2020</v>
      </c>
      <c r="C3120" s="24" t="s">
        <v>2198</v>
      </c>
      <c r="D3120" s="49">
        <v>19</v>
      </c>
      <c r="E3120" s="44" t="s">
        <v>214</v>
      </c>
      <c r="F3120" s="24" t="s">
        <v>4058</v>
      </c>
      <c r="G3120" s="44" t="s">
        <v>463</v>
      </c>
      <c r="H3120" s="44" t="s">
        <v>83</v>
      </c>
      <c r="I3120" s="52" t="s">
        <v>1632</v>
      </c>
    </row>
    <row r="3121" spans="1:9" x14ac:dyDescent="0.35">
      <c r="A3121" s="33" t="s">
        <v>3641</v>
      </c>
      <c r="B3121" s="36">
        <v>2012</v>
      </c>
      <c r="C3121" s="30" t="s">
        <v>2198</v>
      </c>
      <c r="D3121" s="36">
        <v>26</v>
      </c>
      <c r="E3121" s="37" t="s">
        <v>3409</v>
      </c>
      <c r="F3121" s="30" t="s">
        <v>4058</v>
      </c>
      <c r="G3121" s="37" t="s">
        <v>1592</v>
      </c>
      <c r="H3121" s="37" t="s">
        <v>1630</v>
      </c>
      <c r="I3121" s="53" t="s">
        <v>1643</v>
      </c>
    </row>
    <row r="3122" spans="1:9" x14ac:dyDescent="0.35">
      <c r="A3122" s="46" t="s">
        <v>3634</v>
      </c>
      <c r="B3122" s="47">
        <v>2021</v>
      </c>
      <c r="C3122" s="48" t="s">
        <v>2198</v>
      </c>
      <c r="D3122" s="49">
        <v>26</v>
      </c>
      <c r="E3122" s="44" t="s">
        <v>3796</v>
      </c>
      <c r="F3122" s="24" t="s">
        <v>4059</v>
      </c>
      <c r="G3122" s="45" t="s">
        <v>1019</v>
      </c>
      <c r="H3122" s="45" t="s">
        <v>1020</v>
      </c>
      <c r="I3122" s="50" t="s">
        <v>1642</v>
      </c>
    </row>
    <row r="3123" spans="1:9" x14ac:dyDescent="0.35">
      <c r="A3123" s="33" t="s">
        <v>3634</v>
      </c>
      <c r="B3123" s="36">
        <v>2017</v>
      </c>
      <c r="C3123" s="30" t="s">
        <v>2198</v>
      </c>
      <c r="D3123" s="36">
        <v>21</v>
      </c>
      <c r="E3123" s="37" t="s">
        <v>3411</v>
      </c>
      <c r="F3123" s="30" t="s">
        <v>4058</v>
      </c>
      <c r="G3123" s="37" t="s">
        <v>1019</v>
      </c>
      <c r="H3123" s="37" t="s">
        <v>1020</v>
      </c>
      <c r="I3123" s="53" t="s">
        <v>1642</v>
      </c>
    </row>
    <row r="3124" spans="1:9" x14ac:dyDescent="0.35">
      <c r="A3124" s="34" t="s">
        <v>3635</v>
      </c>
      <c r="B3124" s="49">
        <v>2017</v>
      </c>
      <c r="C3124" s="24" t="s">
        <v>2198</v>
      </c>
      <c r="D3124" s="49">
        <v>25</v>
      </c>
      <c r="E3124" s="23" t="s">
        <v>3410</v>
      </c>
      <c r="F3124" s="24" t="s">
        <v>4058</v>
      </c>
      <c r="G3124" s="23" t="s">
        <v>1019</v>
      </c>
      <c r="H3124" s="23" t="s">
        <v>1020</v>
      </c>
      <c r="I3124" s="52" t="s">
        <v>1642</v>
      </c>
    </row>
    <row r="3125" spans="1:9" x14ac:dyDescent="0.35">
      <c r="A3125" s="33" t="s">
        <v>3635</v>
      </c>
      <c r="B3125" s="36">
        <v>2014</v>
      </c>
      <c r="C3125" s="30" t="s">
        <v>2196</v>
      </c>
      <c r="D3125" s="36">
        <v>4</v>
      </c>
      <c r="E3125" s="29" t="s">
        <v>1021</v>
      </c>
      <c r="F3125" s="30" t="s">
        <v>4058</v>
      </c>
      <c r="G3125" s="29" t="s">
        <v>1019</v>
      </c>
      <c r="H3125" s="29" t="s">
        <v>1020</v>
      </c>
      <c r="I3125" s="53" t="s">
        <v>1642</v>
      </c>
    </row>
    <row r="3126" spans="1:9" x14ac:dyDescent="0.35">
      <c r="A3126" s="34" t="s">
        <v>3635</v>
      </c>
      <c r="B3126" s="49">
        <v>2013</v>
      </c>
      <c r="C3126" s="24" t="s">
        <v>2197</v>
      </c>
      <c r="D3126" s="49">
        <v>12</v>
      </c>
      <c r="E3126" s="32" t="s">
        <v>1021</v>
      </c>
      <c r="F3126" s="24" t="s">
        <v>4058</v>
      </c>
      <c r="G3126" s="32" t="s">
        <v>1019</v>
      </c>
      <c r="H3126" s="32" t="s">
        <v>1020</v>
      </c>
      <c r="I3126" s="52" t="s">
        <v>1642</v>
      </c>
    </row>
    <row r="3127" spans="1:9" x14ac:dyDescent="0.35">
      <c r="A3127" s="33" t="s">
        <v>3641</v>
      </c>
      <c r="B3127" s="36">
        <v>2017</v>
      </c>
      <c r="C3127" s="30" t="s">
        <v>2198</v>
      </c>
      <c r="D3127" s="36">
        <v>25</v>
      </c>
      <c r="E3127" s="37" t="s">
        <v>3412</v>
      </c>
      <c r="F3127" s="30" t="s">
        <v>4058</v>
      </c>
      <c r="G3127" s="37" t="s">
        <v>1019</v>
      </c>
      <c r="H3127" s="37" t="s">
        <v>1020</v>
      </c>
      <c r="I3127" s="53" t="s">
        <v>1642</v>
      </c>
    </row>
    <row r="3128" spans="1:9" x14ac:dyDescent="0.35">
      <c r="A3128" s="34" t="s">
        <v>3641</v>
      </c>
      <c r="B3128" s="49">
        <v>2014</v>
      </c>
      <c r="C3128" s="24" t="s">
        <v>2197</v>
      </c>
      <c r="D3128" s="49">
        <v>13</v>
      </c>
      <c r="E3128" s="32" t="s">
        <v>1022</v>
      </c>
      <c r="F3128" s="24" t="s">
        <v>4058</v>
      </c>
      <c r="G3128" s="32" t="s">
        <v>1019</v>
      </c>
      <c r="H3128" s="32" t="s">
        <v>1020</v>
      </c>
      <c r="I3128" s="52" t="s">
        <v>1642</v>
      </c>
    </row>
    <row r="3129" spans="1:9" x14ac:dyDescent="0.35">
      <c r="A3129" s="33" t="s">
        <v>3641</v>
      </c>
      <c r="B3129" s="36">
        <v>2012</v>
      </c>
      <c r="C3129" s="30" t="s">
        <v>2198</v>
      </c>
      <c r="D3129" s="36">
        <v>17</v>
      </c>
      <c r="E3129" s="37" t="s">
        <v>3414</v>
      </c>
      <c r="F3129" s="30" t="s">
        <v>4058</v>
      </c>
      <c r="G3129" s="37" t="s">
        <v>1019</v>
      </c>
      <c r="H3129" s="37" t="s">
        <v>1020</v>
      </c>
      <c r="I3129" s="53" t="s">
        <v>1642</v>
      </c>
    </row>
    <row r="3130" spans="1:9" x14ac:dyDescent="0.35">
      <c r="A3130" s="34" t="s">
        <v>3640</v>
      </c>
      <c r="B3130" s="49">
        <v>2015</v>
      </c>
      <c r="C3130" s="24" t="s">
        <v>2198</v>
      </c>
      <c r="D3130" s="49">
        <v>21</v>
      </c>
      <c r="E3130" s="23" t="s">
        <v>3415</v>
      </c>
      <c r="F3130" s="24" t="s">
        <v>4058</v>
      </c>
      <c r="G3130" s="23" t="s">
        <v>1019</v>
      </c>
      <c r="H3130" s="23" t="s">
        <v>1020</v>
      </c>
      <c r="I3130" s="52" t="s">
        <v>1642</v>
      </c>
    </row>
    <row r="3131" spans="1:9" x14ac:dyDescent="0.35">
      <c r="A3131" s="33" t="s">
        <v>3638</v>
      </c>
      <c r="B3131" s="36">
        <v>2014</v>
      </c>
      <c r="C3131" s="30" t="s">
        <v>2196</v>
      </c>
      <c r="D3131" s="36">
        <v>5</v>
      </c>
      <c r="E3131" s="29" t="s">
        <v>1018</v>
      </c>
      <c r="F3131" s="30" t="s">
        <v>4058</v>
      </c>
      <c r="G3131" s="29" t="s">
        <v>1019</v>
      </c>
      <c r="H3131" s="29" t="s">
        <v>1020</v>
      </c>
      <c r="I3131" s="53" t="s">
        <v>1642</v>
      </c>
    </row>
    <row r="3132" spans="1:9" x14ac:dyDescent="0.35">
      <c r="A3132" s="34" t="s">
        <v>3637</v>
      </c>
      <c r="B3132" s="49">
        <v>2016</v>
      </c>
      <c r="C3132" s="24" t="s">
        <v>2198</v>
      </c>
      <c r="D3132" s="49">
        <v>17</v>
      </c>
      <c r="E3132" s="23" t="s">
        <v>3413</v>
      </c>
      <c r="F3132" s="24" t="s">
        <v>4058</v>
      </c>
      <c r="G3132" s="23" t="s">
        <v>1019</v>
      </c>
      <c r="H3132" s="23" t="s">
        <v>1020</v>
      </c>
      <c r="I3132" s="52" t="s">
        <v>1642</v>
      </c>
    </row>
    <row r="3133" spans="1:9" x14ac:dyDescent="0.35">
      <c r="A3133" s="33" t="s">
        <v>3634</v>
      </c>
      <c r="B3133" s="36">
        <v>2012</v>
      </c>
      <c r="C3133" s="30" t="s">
        <v>2198</v>
      </c>
      <c r="D3133" s="36">
        <v>18</v>
      </c>
      <c r="E3133" s="37" t="s">
        <v>3416</v>
      </c>
      <c r="F3133" s="30" t="s">
        <v>4058</v>
      </c>
      <c r="G3133" s="37" t="s">
        <v>1558</v>
      </c>
      <c r="H3133" s="37" t="s">
        <v>1618</v>
      </c>
      <c r="I3133" s="53" t="s">
        <v>1642</v>
      </c>
    </row>
    <row r="3134" spans="1:9" x14ac:dyDescent="0.35">
      <c r="A3134" s="34" t="s">
        <v>3642</v>
      </c>
      <c r="B3134" s="49">
        <v>2011</v>
      </c>
      <c r="C3134" s="24" t="s">
        <v>2197</v>
      </c>
      <c r="D3134" s="49">
        <v>11</v>
      </c>
      <c r="E3134" s="23" t="s">
        <v>3689</v>
      </c>
      <c r="F3134" s="24" t="s">
        <v>4058</v>
      </c>
      <c r="G3134" s="23" t="s">
        <v>1558</v>
      </c>
      <c r="H3134" s="23" t="s">
        <v>1618</v>
      </c>
      <c r="I3134" s="52" t="s">
        <v>1642</v>
      </c>
    </row>
    <row r="3135" spans="1:9" x14ac:dyDescent="0.35">
      <c r="A3135" s="33" t="s">
        <v>3637</v>
      </c>
      <c r="B3135" s="36">
        <v>2011</v>
      </c>
      <c r="C3135" s="30" t="s">
        <v>2198</v>
      </c>
      <c r="D3135" s="36">
        <v>21</v>
      </c>
      <c r="E3135" s="37" t="s">
        <v>3690</v>
      </c>
      <c r="F3135" s="30" t="s">
        <v>4058</v>
      </c>
      <c r="G3135" s="37" t="s">
        <v>1558</v>
      </c>
      <c r="H3135" s="37" t="s">
        <v>1618</v>
      </c>
      <c r="I3135" s="53" t="s">
        <v>1642</v>
      </c>
    </row>
    <row r="3136" spans="1:9" x14ac:dyDescent="0.35">
      <c r="A3136" s="34" t="s">
        <v>3634</v>
      </c>
      <c r="B3136" s="49">
        <v>2013</v>
      </c>
      <c r="C3136" s="24" t="s">
        <v>2198</v>
      </c>
      <c r="D3136" s="49">
        <v>31</v>
      </c>
      <c r="E3136" s="32" t="s">
        <v>1336</v>
      </c>
      <c r="F3136" s="24" t="s">
        <v>4058</v>
      </c>
      <c r="G3136" s="32" t="s">
        <v>1337</v>
      </c>
      <c r="H3136" s="32" t="s">
        <v>1338</v>
      </c>
      <c r="I3136" s="52" t="s">
        <v>1642</v>
      </c>
    </row>
    <row r="3137" spans="1:9" x14ac:dyDescent="0.35">
      <c r="A3137" s="33" t="s">
        <v>3634</v>
      </c>
      <c r="B3137" s="36">
        <v>2011</v>
      </c>
      <c r="C3137" s="30" t="s">
        <v>2197</v>
      </c>
      <c r="D3137" s="36">
        <v>7</v>
      </c>
      <c r="E3137" s="29" t="s">
        <v>3417</v>
      </c>
      <c r="F3137" s="30" t="s">
        <v>4058</v>
      </c>
      <c r="G3137" s="29" t="s">
        <v>1337</v>
      </c>
      <c r="H3137" s="29" t="s">
        <v>1338</v>
      </c>
      <c r="I3137" s="53" t="s">
        <v>1642</v>
      </c>
    </row>
    <row r="3138" spans="1:9" x14ac:dyDescent="0.35">
      <c r="A3138" s="34" t="s">
        <v>3637</v>
      </c>
      <c r="B3138" s="49">
        <v>2018</v>
      </c>
      <c r="C3138" s="24" t="s">
        <v>2198</v>
      </c>
      <c r="D3138" s="49">
        <v>27</v>
      </c>
      <c r="E3138" s="45" t="s">
        <v>537</v>
      </c>
      <c r="F3138" s="24" t="s">
        <v>4059</v>
      </c>
      <c r="G3138" s="45" t="s">
        <v>538</v>
      </c>
      <c r="H3138" s="45" t="s">
        <v>539</v>
      </c>
      <c r="I3138" s="52" t="s">
        <v>540</v>
      </c>
    </row>
    <row r="3139" spans="1:9" x14ac:dyDescent="0.35">
      <c r="A3139" s="33" t="s">
        <v>3635</v>
      </c>
      <c r="B3139" s="36">
        <v>2008</v>
      </c>
      <c r="C3139" s="30" t="s">
        <v>2198</v>
      </c>
      <c r="D3139" s="36">
        <v>17</v>
      </c>
      <c r="E3139" s="42" t="s">
        <v>1859</v>
      </c>
      <c r="F3139" s="30" t="s">
        <v>4058</v>
      </c>
      <c r="G3139" s="42" t="s">
        <v>1860</v>
      </c>
      <c r="H3139" s="42" t="s">
        <v>2128</v>
      </c>
      <c r="I3139" s="53" t="s">
        <v>540</v>
      </c>
    </row>
    <row r="3140" spans="1:9" x14ac:dyDescent="0.35">
      <c r="A3140" s="34" t="s">
        <v>3636</v>
      </c>
      <c r="B3140" s="49">
        <v>2009</v>
      </c>
      <c r="C3140" s="24" t="s">
        <v>2198</v>
      </c>
      <c r="D3140" s="49">
        <v>19</v>
      </c>
      <c r="E3140" s="45" t="s">
        <v>1694</v>
      </c>
      <c r="F3140" s="24" t="s">
        <v>4058</v>
      </c>
      <c r="G3140" s="45" t="s">
        <v>1695</v>
      </c>
      <c r="H3140" s="45" t="s">
        <v>2187</v>
      </c>
      <c r="I3140" s="52" t="s">
        <v>1416</v>
      </c>
    </row>
    <row r="3141" spans="1:9" x14ac:dyDescent="0.35">
      <c r="A3141" s="33" t="s">
        <v>3634</v>
      </c>
      <c r="B3141" s="36">
        <v>2008</v>
      </c>
      <c r="C3141" s="30" t="s">
        <v>2198</v>
      </c>
      <c r="D3141" s="36">
        <v>29</v>
      </c>
      <c r="E3141" s="42" t="s">
        <v>1903</v>
      </c>
      <c r="F3141" s="30" t="s">
        <v>4058</v>
      </c>
      <c r="G3141" s="42" t="s">
        <v>1672</v>
      </c>
      <c r="H3141" s="42" t="s">
        <v>1959</v>
      </c>
      <c r="I3141" s="53" t="s">
        <v>1416</v>
      </c>
    </row>
    <row r="3142" spans="1:9" x14ac:dyDescent="0.35">
      <c r="A3142" s="34" t="s">
        <v>3637</v>
      </c>
      <c r="B3142" s="49">
        <v>2009</v>
      </c>
      <c r="C3142" s="24" t="s">
        <v>2198</v>
      </c>
      <c r="D3142" s="49">
        <v>24</v>
      </c>
      <c r="E3142" s="45" t="s">
        <v>1671</v>
      </c>
      <c r="F3142" s="24" t="s">
        <v>4058</v>
      </c>
      <c r="G3142" s="45" t="s">
        <v>1672</v>
      </c>
      <c r="H3142" s="45" t="s">
        <v>1959</v>
      </c>
      <c r="I3142" s="52" t="s">
        <v>1416</v>
      </c>
    </row>
    <row r="3143" spans="1:9" x14ac:dyDescent="0.35">
      <c r="A3143" s="33" t="s">
        <v>3637</v>
      </c>
      <c r="B3143" s="36">
        <v>2008</v>
      </c>
      <c r="C3143" s="30" t="s">
        <v>2198</v>
      </c>
      <c r="D3143" s="36">
        <v>19</v>
      </c>
      <c r="E3143" s="42" t="s">
        <v>1958</v>
      </c>
      <c r="F3143" s="30" t="s">
        <v>4058</v>
      </c>
      <c r="G3143" s="42" t="s">
        <v>1672</v>
      </c>
      <c r="H3143" s="42" t="s">
        <v>1959</v>
      </c>
      <c r="I3143" s="53" t="s">
        <v>1416</v>
      </c>
    </row>
    <row r="3144" spans="1:9" x14ac:dyDescent="0.35">
      <c r="A3144" s="34" t="s">
        <v>3640</v>
      </c>
      <c r="B3144" s="49">
        <v>2016</v>
      </c>
      <c r="C3144" s="24" t="s">
        <v>2198</v>
      </c>
      <c r="D3144" s="49">
        <v>30</v>
      </c>
      <c r="E3144" s="23" t="s">
        <v>3418</v>
      </c>
      <c r="F3144" s="24" t="s">
        <v>4059</v>
      </c>
      <c r="G3144" s="23" t="s">
        <v>1575</v>
      </c>
      <c r="H3144" s="23" t="s">
        <v>1625</v>
      </c>
      <c r="I3144" s="52" t="s">
        <v>1416</v>
      </c>
    </row>
    <row r="3145" spans="1:9" x14ac:dyDescent="0.35">
      <c r="A3145" s="33" t="s">
        <v>3634</v>
      </c>
      <c r="B3145" s="36">
        <v>2013</v>
      </c>
      <c r="C3145" s="30" t="s">
        <v>2198</v>
      </c>
      <c r="D3145" s="36">
        <v>28</v>
      </c>
      <c r="E3145" s="29" t="s">
        <v>1413</v>
      </c>
      <c r="F3145" s="30" t="s">
        <v>4059</v>
      </c>
      <c r="G3145" s="29" t="s">
        <v>1414</v>
      </c>
      <c r="H3145" s="29" t="s">
        <v>1415</v>
      </c>
      <c r="I3145" s="53" t="s">
        <v>1416</v>
      </c>
    </row>
    <row r="3146" spans="1:9" x14ac:dyDescent="0.35">
      <c r="A3146" s="34" t="s">
        <v>3637</v>
      </c>
      <c r="B3146" s="49">
        <v>2017</v>
      </c>
      <c r="C3146" s="24" t="s">
        <v>2198</v>
      </c>
      <c r="D3146" s="49">
        <v>25</v>
      </c>
      <c r="E3146" s="23" t="s">
        <v>2104</v>
      </c>
      <c r="F3146" s="24" t="s">
        <v>4059</v>
      </c>
      <c r="G3146" s="23" t="s">
        <v>1471</v>
      </c>
      <c r="H3146" s="23" t="s">
        <v>4</v>
      </c>
      <c r="I3146" s="52" t="s">
        <v>5</v>
      </c>
    </row>
    <row r="3147" spans="1:9" x14ac:dyDescent="0.35">
      <c r="A3147" s="38" t="s">
        <v>3634</v>
      </c>
      <c r="B3147" s="39">
        <v>2021</v>
      </c>
      <c r="C3147" s="40" t="s">
        <v>2198</v>
      </c>
      <c r="D3147" s="36">
        <v>28</v>
      </c>
      <c r="E3147" s="41" t="s">
        <v>3798</v>
      </c>
      <c r="F3147" s="30" t="s">
        <v>4059</v>
      </c>
      <c r="G3147" s="42" t="s">
        <v>4027</v>
      </c>
      <c r="H3147" s="42" t="s">
        <v>4</v>
      </c>
      <c r="I3147" s="43" t="s">
        <v>5</v>
      </c>
    </row>
    <row r="3148" spans="1:9" x14ac:dyDescent="0.35">
      <c r="A3148" s="34" t="s">
        <v>3634</v>
      </c>
      <c r="B3148" s="49">
        <v>2020</v>
      </c>
      <c r="C3148" s="24" t="s">
        <v>2197</v>
      </c>
      <c r="D3148" s="49">
        <v>9</v>
      </c>
      <c r="E3148" s="45" t="s">
        <v>87</v>
      </c>
      <c r="F3148" s="24" t="s">
        <v>4058</v>
      </c>
      <c r="G3148" s="18" t="s">
        <v>4027</v>
      </c>
      <c r="H3148" s="45" t="s">
        <v>4</v>
      </c>
      <c r="I3148" s="52" t="s">
        <v>5</v>
      </c>
    </row>
    <row r="3149" spans="1:9" x14ac:dyDescent="0.35">
      <c r="A3149" s="33" t="s">
        <v>3634</v>
      </c>
      <c r="B3149" s="36">
        <v>2019</v>
      </c>
      <c r="C3149" s="30" t="s">
        <v>2197</v>
      </c>
      <c r="D3149" s="36">
        <v>11</v>
      </c>
      <c r="E3149" s="42" t="s">
        <v>2115</v>
      </c>
      <c r="F3149" s="30" t="s">
        <v>4059</v>
      </c>
      <c r="G3149" s="19" t="s">
        <v>4027</v>
      </c>
      <c r="H3149" s="42" t="s">
        <v>4</v>
      </c>
      <c r="I3149" s="53" t="s">
        <v>5</v>
      </c>
    </row>
    <row r="3150" spans="1:9" x14ac:dyDescent="0.35">
      <c r="A3150" s="34" t="s">
        <v>3634</v>
      </c>
      <c r="B3150" s="49">
        <v>2018</v>
      </c>
      <c r="C3150" s="24" t="s">
        <v>2197</v>
      </c>
      <c r="D3150" s="49">
        <v>6</v>
      </c>
      <c r="E3150" s="45" t="s">
        <v>663</v>
      </c>
      <c r="F3150" s="24" t="s">
        <v>4058</v>
      </c>
      <c r="G3150" s="18" t="s">
        <v>4027</v>
      </c>
      <c r="H3150" s="45" t="s">
        <v>4</v>
      </c>
      <c r="I3150" s="52" t="s">
        <v>5</v>
      </c>
    </row>
    <row r="3151" spans="1:9" x14ac:dyDescent="0.35">
      <c r="A3151" s="38" t="s">
        <v>3636</v>
      </c>
      <c r="B3151" s="39">
        <v>2021</v>
      </c>
      <c r="C3151" s="40" t="s">
        <v>2198</v>
      </c>
      <c r="D3151" s="36">
        <v>17</v>
      </c>
      <c r="E3151" s="41" t="s">
        <v>3983</v>
      </c>
      <c r="F3151" s="30" t="s">
        <v>4059</v>
      </c>
      <c r="G3151" s="42" t="s">
        <v>4027</v>
      </c>
      <c r="H3151" s="42" t="s">
        <v>4</v>
      </c>
      <c r="I3151" s="43" t="s">
        <v>5</v>
      </c>
    </row>
    <row r="3152" spans="1:9" x14ac:dyDescent="0.35">
      <c r="A3152" s="46" t="s">
        <v>3641</v>
      </c>
      <c r="B3152" s="47">
        <v>2021</v>
      </c>
      <c r="C3152" s="48" t="s">
        <v>2198</v>
      </c>
      <c r="D3152" s="49">
        <v>23</v>
      </c>
      <c r="E3152" s="44" t="s">
        <v>3844</v>
      </c>
      <c r="F3152" s="24" t="s">
        <v>4059</v>
      </c>
      <c r="G3152" s="45" t="s">
        <v>4027</v>
      </c>
      <c r="H3152" s="45" t="s">
        <v>4</v>
      </c>
      <c r="I3152" s="50" t="s">
        <v>5</v>
      </c>
    </row>
    <row r="3153" spans="1:9" x14ac:dyDescent="0.35">
      <c r="A3153" s="33" t="s">
        <v>3641</v>
      </c>
      <c r="B3153" s="36">
        <v>2020</v>
      </c>
      <c r="C3153" s="30" t="s">
        <v>2196</v>
      </c>
      <c r="D3153" s="36">
        <v>3</v>
      </c>
      <c r="E3153" s="42" t="s">
        <v>157</v>
      </c>
      <c r="F3153" s="30" t="s">
        <v>4058</v>
      </c>
      <c r="G3153" s="19" t="s">
        <v>4027</v>
      </c>
      <c r="H3153" s="42" t="s">
        <v>4</v>
      </c>
      <c r="I3153" s="53" t="s">
        <v>5</v>
      </c>
    </row>
    <row r="3154" spans="1:9" x14ac:dyDescent="0.35">
      <c r="A3154" s="34" t="s">
        <v>3641</v>
      </c>
      <c r="B3154" s="49">
        <v>2018</v>
      </c>
      <c r="C3154" s="24" t="s">
        <v>2198</v>
      </c>
      <c r="D3154" s="49">
        <v>30</v>
      </c>
      <c r="E3154" s="45" t="s">
        <v>729</v>
      </c>
      <c r="F3154" s="24" t="s">
        <v>4059</v>
      </c>
      <c r="G3154" s="18" t="s">
        <v>4027</v>
      </c>
      <c r="H3154" s="45" t="s">
        <v>4</v>
      </c>
      <c r="I3154" s="52" t="s">
        <v>5</v>
      </c>
    </row>
    <row r="3155" spans="1:9" x14ac:dyDescent="0.35">
      <c r="A3155" s="33" t="s">
        <v>3641</v>
      </c>
      <c r="B3155" s="36">
        <v>2018</v>
      </c>
      <c r="C3155" s="30" t="s">
        <v>2196</v>
      </c>
      <c r="D3155" s="36">
        <v>4</v>
      </c>
      <c r="E3155" s="42" t="s">
        <v>698</v>
      </c>
      <c r="F3155" s="30" t="s">
        <v>4059</v>
      </c>
      <c r="G3155" s="19" t="s">
        <v>4027</v>
      </c>
      <c r="H3155" s="42" t="s">
        <v>4</v>
      </c>
      <c r="I3155" s="53" t="s">
        <v>5</v>
      </c>
    </row>
    <row r="3156" spans="1:9" x14ac:dyDescent="0.35">
      <c r="A3156" s="34" t="s">
        <v>3641</v>
      </c>
      <c r="B3156" s="49">
        <v>2017</v>
      </c>
      <c r="C3156" s="24" t="s">
        <v>2198</v>
      </c>
      <c r="D3156" s="49">
        <v>26</v>
      </c>
      <c r="E3156" s="45" t="s">
        <v>2119</v>
      </c>
      <c r="F3156" s="24" t="s">
        <v>4058</v>
      </c>
      <c r="G3156" s="18" t="s">
        <v>4027</v>
      </c>
      <c r="H3156" s="45" t="s">
        <v>4</v>
      </c>
      <c r="I3156" s="52" t="s">
        <v>5</v>
      </c>
    </row>
    <row r="3157" spans="1:9" x14ac:dyDescent="0.35">
      <c r="A3157" s="38" t="s">
        <v>3640</v>
      </c>
      <c r="B3157" s="39">
        <v>2021</v>
      </c>
      <c r="C3157" s="40" t="s">
        <v>2198</v>
      </c>
      <c r="D3157" s="36">
        <v>23</v>
      </c>
      <c r="E3157" s="41" t="s">
        <v>3902</v>
      </c>
      <c r="F3157" s="30" t="s">
        <v>4058</v>
      </c>
      <c r="G3157" s="42" t="s">
        <v>4027</v>
      </c>
      <c r="H3157" s="42" t="s">
        <v>4</v>
      </c>
      <c r="I3157" s="43" t="s">
        <v>5</v>
      </c>
    </row>
    <row r="3158" spans="1:9" x14ac:dyDescent="0.35">
      <c r="A3158" s="34" t="s">
        <v>3640</v>
      </c>
      <c r="B3158" s="49">
        <v>2019</v>
      </c>
      <c r="C3158" s="24" t="s">
        <v>2198</v>
      </c>
      <c r="D3158" s="49">
        <v>25</v>
      </c>
      <c r="E3158" s="45" t="s">
        <v>2117</v>
      </c>
      <c r="F3158" s="24" t="s">
        <v>4059</v>
      </c>
      <c r="G3158" s="18" t="s">
        <v>4027</v>
      </c>
      <c r="H3158" s="45" t="s">
        <v>4</v>
      </c>
      <c r="I3158" s="52" t="s">
        <v>5</v>
      </c>
    </row>
    <row r="3159" spans="1:9" x14ac:dyDescent="0.35">
      <c r="A3159" s="33" t="s">
        <v>3640</v>
      </c>
      <c r="B3159" s="36">
        <v>2019</v>
      </c>
      <c r="C3159" s="30" t="s">
        <v>2198</v>
      </c>
      <c r="D3159" s="36">
        <v>26</v>
      </c>
      <c r="E3159" s="42" t="s">
        <v>2118</v>
      </c>
      <c r="F3159" s="30" t="s">
        <v>4058</v>
      </c>
      <c r="G3159" s="19" t="s">
        <v>4027</v>
      </c>
      <c r="H3159" s="42" t="s">
        <v>4</v>
      </c>
      <c r="I3159" s="53" t="s">
        <v>5</v>
      </c>
    </row>
    <row r="3160" spans="1:9" x14ac:dyDescent="0.35">
      <c r="A3160" s="34" t="s">
        <v>3639</v>
      </c>
      <c r="B3160" s="49">
        <v>2020</v>
      </c>
      <c r="C3160" s="24" t="s">
        <v>2198</v>
      </c>
      <c r="D3160" s="49">
        <v>18</v>
      </c>
      <c r="E3160" s="45" t="s">
        <v>316</v>
      </c>
      <c r="F3160" s="24" t="s">
        <v>4059</v>
      </c>
      <c r="G3160" s="18" t="s">
        <v>4027</v>
      </c>
      <c r="H3160" s="45" t="s">
        <v>4</v>
      </c>
      <c r="I3160" s="52" t="s">
        <v>5</v>
      </c>
    </row>
    <row r="3161" spans="1:9" x14ac:dyDescent="0.35">
      <c r="A3161" s="33" t="s">
        <v>3639</v>
      </c>
      <c r="B3161" s="36">
        <v>2019</v>
      </c>
      <c r="C3161" s="30" t="s">
        <v>2198</v>
      </c>
      <c r="D3161" s="36">
        <v>22</v>
      </c>
      <c r="E3161" s="42" t="s">
        <v>2116</v>
      </c>
      <c r="F3161" s="30" t="s">
        <v>4058</v>
      </c>
      <c r="G3161" s="19" t="s">
        <v>4027</v>
      </c>
      <c r="H3161" s="42" t="s">
        <v>4</v>
      </c>
      <c r="I3161" s="53" t="s">
        <v>5</v>
      </c>
    </row>
    <row r="3162" spans="1:9" x14ac:dyDescent="0.35">
      <c r="A3162" s="34" t="s">
        <v>3637</v>
      </c>
      <c r="B3162" s="49">
        <v>2020</v>
      </c>
      <c r="C3162" s="24" t="s">
        <v>2197</v>
      </c>
      <c r="D3162" s="49">
        <v>15</v>
      </c>
      <c r="E3162" s="45" t="s">
        <v>209</v>
      </c>
      <c r="F3162" s="24" t="s">
        <v>4058</v>
      </c>
      <c r="G3162" s="18" t="s">
        <v>4027</v>
      </c>
      <c r="H3162" s="45" t="s">
        <v>4</v>
      </c>
      <c r="I3162" s="52" t="s">
        <v>5</v>
      </c>
    </row>
    <row r="3163" spans="1:9" x14ac:dyDescent="0.35">
      <c r="A3163" s="33" t="s">
        <v>3641</v>
      </c>
      <c r="B3163" s="36">
        <v>2020</v>
      </c>
      <c r="C3163" s="30" t="s">
        <v>2198</v>
      </c>
      <c r="D3163" s="36">
        <v>30</v>
      </c>
      <c r="E3163" s="41" t="s">
        <v>194</v>
      </c>
      <c r="F3163" s="30" t="s">
        <v>4059</v>
      </c>
      <c r="G3163" s="41" t="s">
        <v>441</v>
      </c>
      <c r="H3163" s="41" t="s">
        <v>128</v>
      </c>
      <c r="I3163" s="53" t="s">
        <v>5</v>
      </c>
    </row>
    <row r="3164" spans="1:9" x14ac:dyDescent="0.35">
      <c r="A3164" s="46" t="s">
        <v>3637</v>
      </c>
      <c r="B3164" s="47">
        <v>2021</v>
      </c>
      <c r="C3164" s="48" t="s">
        <v>2198</v>
      </c>
      <c r="D3164" s="49">
        <v>22</v>
      </c>
      <c r="E3164" s="44" t="s">
        <v>3871</v>
      </c>
      <c r="F3164" s="24" t="s">
        <v>4058</v>
      </c>
      <c r="G3164" s="45" t="s">
        <v>441</v>
      </c>
      <c r="H3164" s="45" t="s">
        <v>128</v>
      </c>
      <c r="I3164" s="50" t="s">
        <v>5</v>
      </c>
    </row>
    <row r="3165" spans="1:9" x14ac:dyDescent="0.35">
      <c r="A3165" s="38" t="s">
        <v>3641</v>
      </c>
      <c r="B3165" s="39">
        <v>2021</v>
      </c>
      <c r="C3165" s="40" t="s">
        <v>2197</v>
      </c>
      <c r="D3165" s="36">
        <v>7</v>
      </c>
      <c r="E3165" s="41" t="s">
        <v>165</v>
      </c>
      <c r="F3165" s="30" t="s">
        <v>4059</v>
      </c>
      <c r="G3165" s="42" t="s">
        <v>1483</v>
      </c>
      <c r="H3165" s="42" t="s">
        <v>166</v>
      </c>
      <c r="I3165" s="43" t="s">
        <v>5</v>
      </c>
    </row>
    <row r="3166" spans="1:9" x14ac:dyDescent="0.35">
      <c r="A3166" s="34" t="s">
        <v>3641</v>
      </c>
      <c r="B3166" s="49">
        <v>2020</v>
      </c>
      <c r="C3166" s="24" t="s">
        <v>2198</v>
      </c>
      <c r="D3166" s="49">
        <v>28</v>
      </c>
      <c r="E3166" s="44" t="s">
        <v>192</v>
      </c>
      <c r="F3166" s="24" t="s">
        <v>4059</v>
      </c>
      <c r="G3166" s="44" t="s">
        <v>1483</v>
      </c>
      <c r="H3166" s="44" t="s">
        <v>166</v>
      </c>
      <c r="I3166" s="52" t="s">
        <v>5</v>
      </c>
    </row>
    <row r="3167" spans="1:9" x14ac:dyDescent="0.35">
      <c r="A3167" s="33" t="s">
        <v>3641</v>
      </c>
      <c r="B3167" s="36">
        <v>2020</v>
      </c>
      <c r="C3167" s="30" t="s">
        <v>2197</v>
      </c>
      <c r="D3167" s="36">
        <v>11</v>
      </c>
      <c r="E3167" s="41" t="s">
        <v>165</v>
      </c>
      <c r="F3167" s="30" t="s">
        <v>4059</v>
      </c>
      <c r="G3167" s="41" t="s">
        <v>1483</v>
      </c>
      <c r="H3167" s="41" t="s">
        <v>166</v>
      </c>
      <c r="I3167" s="53" t="s">
        <v>5</v>
      </c>
    </row>
    <row r="3168" spans="1:9" x14ac:dyDescent="0.35">
      <c r="A3168" s="34" t="s">
        <v>3637</v>
      </c>
      <c r="B3168" s="49">
        <v>2016</v>
      </c>
      <c r="C3168" s="24" t="s">
        <v>2197</v>
      </c>
      <c r="D3168" s="49">
        <v>14</v>
      </c>
      <c r="E3168" s="23" t="s">
        <v>3419</v>
      </c>
      <c r="F3168" s="24" t="s">
        <v>4058</v>
      </c>
      <c r="G3168" s="23" t="s">
        <v>1483</v>
      </c>
      <c r="H3168" s="23" t="s">
        <v>166</v>
      </c>
      <c r="I3168" s="52" t="s">
        <v>5</v>
      </c>
    </row>
    <row r="3169" spans="1:9" x14ac:dyDescent="0.35">
      <c r="A3169" s="33" t="s">
        <v>3637</v>
      </c>
      <c r="B3169" s="36">
        <v>2015</v>
      </c>
      <c r="C3169" s="30" t="s">
        <v>2197</v>
      </c>
      <c r="D3169" s="36">
        <v>15</v>
      </c>
      <c r="E3169" s="37" t="s">
        <v>3420</v>
      </c>
      <c r="F3169" s="30" t="s">
        <v>4058</v>
      </c>
      <c r="G3169" s="37" t="s">
        <v>1483</v>
      </c>
      <c r="H3169" s="37" t="s">
        <v>166</v>
      </c>
      <c r="I3169" s="53" t="s">
        <v>5</v>
      </c>
    </row>
    <row r="3170" spans="1:9" x14ac:dyDescent="0.35">
      <c r="A3170" s="34" t="s">
        <v>3635</v>
      </c>
      <c r="B3170" s="49">
        <v>2017</v>
      </c>
      <c r="C3170" s="24" t="s">
        <v>2198</v>
      </c>
      <c r="D3170" s="49">
        <v>29</v>
      </c>
      <c r="E3170" s="23" t="s">
        <v>3421</v>
      </c>
      <c r="F3170" s="24" t="s">
        <v>4058</v>
      </c>
      <c r="G3170" s="23" t="s">
        <v>1484</v>
      </c>
      <c r="H3170" s="23" t="s">
        <v>4</v>
      </c>
      <c r="I3170" s="52" t="s">
        <v>5</v>
      </c>
    </row>
    <row r="3171" spans="1:9" x14ac:dyDescent="0.35">
      <c r="A3171" s="33" t="s">
        <v>3640</v>
      </c>
      <c r="B3171" s="36">
        <v>2017</v>
      </c>
      <c r="C3171" s="30" t="s">
        <v>2198</v>
      </c>
      <c r="D3171" s="36">
        <v>17</v>
      </c>
      <c r="E3171" s="37" t="s">
        <v>3422</v>
      </c>
      <c r="F3171" s="30" t="s">
        <v>4059</v>
      </c>
      <c r="G3171" s="37" t="s">
        <v>1484</v>
      </c>
      <c r="H3171" s="37" t="s">
        <v>4</v>
      </c>
      <c r="I3171" s="53" t="s">
        <v>5</v>
      </c>
    </row>
    <row r="3172" spans="1:9" x14ac:dyDescent="0.35">
      <c r="A3172" s="34" t="s">
        <v>3636</v>
      </c>
      <c r="B3172" s="49">
        <v>2020</v>
      </c>
      <c r="C3172" s="24" t="s">
        <v>2198</v>
      </c>
      <c r="D3172" s="49">
        <v>24</v>
      </c>
      <c r="E3172" s="44" t="s">
        <v>358</v>
      </c>
      <c r="F3172" s="24" t="s">
        <v>4058</v>
      </c>
      <c r="G3172" s="44" t="s">
        <v>2190</v>
      </c>
      <c r="H3172" s="44" t="s">
        <v>4</v>
      </c>
      <c r="I3172" s="52" t="s">
        <v>5</v>
      </c>
    </row>
    <row r="3173" spans="1:9" x14ac:dyDescent="0.35">
      <c r="A3173" s="33" t="s">
        <v>3636</v>
      </c>
      <c r="B3173" s="36">
        <v>2020</v>
      </c>
      <c r="C3173" s="30" t="s">
        <v>2198</v>
      </c>
      <c r="D3173" s="36">
        <v>30</v>
      </c>
      <c r="E3173" s="41" t="s">
        <v>365</v>
      </c>
      <c r="F3173" s="30" t="s">
        <v>4058</v>
      </c>
      <c r="G3173" s="41" t="s">
        <v>2190</v>
      </c>
      <c r="H3173" s="41" t="s">
        <v>4</v>
      </c>
      <c r="I3173" s="53" t="s">
        <v>5</v>
      </c>
    </row>
    <row r="3174" spans="1:9" x14ac:dyDescent="0.35">
      <c r="A3174" s="46" t="s">
        <v>3634</v>
      </c>
      <c r="B3174" s="47">
        <v>2021</v>
      </c>
      <c r="C3174" s="48" t="s">
        <v>2198</v>
      </c>
      <c r="D3174" s="49">
        <v>16</v>
      </c>
      <c r="E3174" s="44" t="s">
        <v>3786</v>
      </c>
      <c r="F3174" s="24" t="s">
        <v>4058</v>
      </c>
      <c r="G3174" s="45" t="s">
        <v>490</v>
      </c>
      <c r="H3174" s="45" t="s">
        <v>4</v>
      </c>
      <c r="I3174" s="50" t="s">
        <v>5</v>
      </c>
    </row>
    <row r="3175" spans="1:9" x14ac:dyDescent="0.35">
      <c r="A3175" s="33" t="s">
        <v>3634</v>
      </c>
      <c r="B3175" s="36">
        <v>2018</v>
      </c>
      <c r="C3175" s="30" t="s">
        <v>2197</v>
      </c>
      <c r="D3175" s="36">
        <v>8</v>
      </c>
      <c r="E3175" s="42" t="s">
        <v>666</v>
      </c>
      <c r="F3175" s="30" t="s">
        <v>4059</v>
      </c>
      <c r="G3175" s="42" t="s">
        <v>490</v>
      </c>
      <c r="H3175" s="42" t="s">
        <v>4</v>
      </c>
      <c r="I3175" s="53" t="s">
        <v>5</v>
      </c>
    </row>
    <row r="3176" spans="1:9" x14ac:dyDescent="0.35">
      <c r="A3176" s="34" t="s">
        <v>3634</v>
      </c>
      <c r="B3176" s="49">
        <v>2017</v>
      </c>
      <c r="C3176" s="24" t="s">
        <v>2198</v>
      </c>
      <c r="D3176" s="49">
        <v>17</v>
      </c>
      <c r="E3176" s="23" t="s">
        <v>3433</v>
      </c>
      <c r="F3176" s="24" t="s">
        <v>4058</v>
      </c>
      <c r="G3176" s="23" t="s">
        <v>490</v>
      </c>
      <c r="H3176" s="23" t="s">
        <v>4</v>
      </c>
      <c r="I3176" s="52" t="s">
        <v>5</v>
      </c>
    </row>
    <row r="3177" spans="1:9" x14ac:dyDescent="0.35">
      <c r="A3177" s="33" t="s">
        <v>3634</v>
      </c>
      <c r="B3177" s="36">
        <v>2016</v>
      </c>
      <c r="C3177" s="30" t="s">
        <v>2197</v>
      </c>
      <c r="D3177" s="36">
        <v>8</v>
      </c>
      <c r="E3177" s="37" t="s">
        <v>3428</v>
      </c>
      <c r="F3177" s="30" t="s">
        <v>4059</v>
      </c>
      <c r="G3177" s="37" t="s">
        <v>490</v>
      </c>
      <c r="H3177" s="37" t="s">
        <v>4</v>
      </c>
      <c r="I3177" s="53" t="s">
        <v>5</v>
      </c>
    </row>
    <row r="3178" spans="1:9" x14ac:dyDescent="0.35">
      <c r="A3178" s="34" t="s">
        <v>3635</v>
      </c>
      <c r="B3178" s="49">
        <v>2015</v>
      </c>
      <c r="C3178" s="24" t="s">
        <v>2198</v>
      </c>
      <c r="D3178" s="49">
        <v>24</v>
      </c>
      <c r="E3178" s="23" t="s">
        <v>3436</v>
      </c>
      <c r="F3178" s="24" t="s">
        <v>4058</v>
      </c>
      <c r="G3178" s="23" t="s">
        <v>1485</v>
      </c>
      <c r="H3178" s="23" t="s">
        <v>4</v>
      </c>
      <c r="I3178" s="52" t="s">
        <v>5</v>
      </c>
    </row>
    <row r="3179" spans="1:9" x14ac:dyDescent="0.35">
      <c r="A3179" s="38" t="s">
        <v>3636</v>
      </c>
      <c r="B3179" s="39">
        <v>2021</v>
      </c>
      <c r="C3179" s="40" t="s">
        <v>2196</v>
      </c>
      <c r="D3179" s="36">
        <v>1</v>
      </c>
      <c r="E3179" s="41" t="s">
        <v>3967</v>
      </c>
      <c r="F3179" s="30" t="s">
        <v>4059</v>
      </c>
      <c r="G3179" s="42" t="s">
        <v>490</v>
      </c>
      <c r="H3179" s="42" t="s">
        <v>4</v>
      </c>
      <c r="I3179" s="43" t="s">
        <v>5</v>
      </c>
    </row>
    <row r="3180" spans="1:9" x14ac:dyDescent="0.35">
      <c r="A3180" s="34" t="s">
        <v>3636</v>
      </c>
      <c r="B3180" s="49">
        <v>2019</v>
      </c>
      <c r="C3180" s="24" t="s">
        <v>2198</v>
      </c>
      <c r="D3180" s="49">
        <v>19</v>
      </c>
      <c r="E3180" s="23" t="s">
        <v>3424</v>
      </c>
      <c r="F3180" s="24" t="s">
        <v>4058</v>
      </c>
      <c r="G3180" s="23" t="s">
        <v>490</v>
      </c>
      <c r="H3180" s="23" t="s">
        <v>4</v>
      </c>
      <c r="I3180" s="52" t="s">
        <v>5</v>
      </c>
    </row>
    <row r="3181" spans="1:9" x14ac:dyDescent="0.35">
      <c r="A3181" s="33" t="s">
        <v>3636</v>
      </c>
      <c r="B3181" s="36">
        <v>2017</v>
      </c>
      <c r="C3181" s="30" t="s">
        <v>2197</v>
      </c>
      <c r="D3181" s="36">
        <v>9</v>
      </c>
      <c r="E3181" s="37" t="s">
        <v>3430</v>
      </c>
      <c r="F3181" s="30" t="s">
        <v>4058</v>
      </c>
      <c r="G3181" s="37" t="s">
        <v>490</v>
      </c>
      <c r="H3181" s="37" t="s">
        <v>4</v>
      </c>
      <c r="I3181" s="53" t="s">
        <v>5</v>
      </c>
    </row>
    <row r="3182" spans="1:9" x14ac:dyDescent="0.35">
      <c r="A3182" s="34" t="s">
        <v>3636</v>
      </c>
      <c r="B3182" s="49">
        <v>2016</v>
      </c>
      <c r="C3182" s="24" t="s">
        <v>2198</v>
      </c>
      <c r="D3182" s="49">
        <v>17</v>
      </c>
      <c r="E3182" s="23" t="s">
        <v>3426</v>
      </c>
      <c r="F3182" s="24" t="s">
        <v>4059</v>
      </c>
      <c r="G3182" s="23" t="s">
        <v>490</v>
      </c>
      <c r="H3182" s="23" t="s">
        <v>4</v>
      </c>
      <c r="I3182" s="52" t="s">
        <v>5</v>
      </c>
    </row>
    <row r="3183" spans="1:9" x14ac:dyDescent="0.35">
      <c r="A3183" s="33" t="s">
        <v>3641</v>
      </c>
      <c r="B3183" s="36">
        <v>2020</v>
      </c>
      <c r="C3183" s="30" t="s">
        <v>2198</v>
      </c>
      <c r="D3183" s="36">
        <v>22</v>
      </c>
      <c r="E3183" s="37" t="s">
        <v>181</v>
      </c>
      <c r="F3183" s="30" t="s">
        <v>4059</v>
      </c>
      <c r="G3183" s="37" t="s">
        <v>490</v>
      </c>
      <c r="H3183" s="37" t="s">
        <v>4</v>
      </c>
      <c r="I3183" s="53" t="s">
        <v>5</v>
      </c>
    </row>
    <row r="3184" spans="1:9" x14ac:dyDescent="0.35">
      <c r="A3184" s="34" t="s">
        <v>3641</v>
      </c>
      <c r="B3184" s="49">
        <v>2019</v>
      </c>
      <c r="C3184" s="24" t="s">
        <v>2198</v>
      </c>
      <c r="D3184" s="49">
        <v>18</v>
      </c>
      <c r="E3184" s="23" t="s">
        <v>3423</v>
      </c>
      <c r="F3184" s="24" t="s">
        <v>4059</v>
      </c>
      <c r="G3184" s="23" t="s">
        <v>490</v>
      </c>
      <c r="H3184" s="23" t="s">
        <v>4</v>
      </c>
      <c r="I3184" s="52" t="s">
        <v>5</v>
      </c>
    </row>
    <row r="3185" spans="1:9" x14ac:dyDescent="0.35">
      <c r="A3185" s="33" t="s">
        <v>3641</v>
      </c>
      <c r="B3185" s="36">
        <v>2017</v>
      </c>
      <c r="C3185" s="30" t="s">
        <v>2196</v>
      </c>
      <c r="D3185" s="36">
        <v>3</v>
      </c>
      <c r="E3185" s="37" t="s">
        <v>3434</v>
      </c>
      <c r="F3185" s="30" t="s">
        <v>4059</v>
      </c>
      <c r="G3185" s="37" t="s">
        <v>490</v>
      </c>
      <c r="H3185" s="37" t="s">
        <v>4</v>
      </c>
      <c r="I3185" s="53" t="s">
        <v>5</v>
      </c>
    </row>
    <row r="3186" spans="1:9" x14ac:dyDescent="0.35">
      <c r="A3186" s="46" t="s">
        <v>3639</v>
      </c>
      <c r="B3186" s="47">
        <v>2021</v>
      </c>
      <c r="C3186" s="48" t="s">
        <v>2197</v>
      </c>
      <c r="D3186" s="49">
        <v>12</v>
      </c>
      <c r="E3186" s="44" t="s">
        <v>321</v>
      </c>
      <c r="F3186" s="24" t="s">
        <v>4058</v>
      </c>
      <c r="G3186" s="45" t="s">
        <v>490</v>
      </c>
      <c r="H3186" s="45" t="s">
        <v>4</v>
      </c>
      <c r="I3186" s="50" t="s">
        <v>5</v>
      </c>
    </row>
    <row r="3187" spans="1:9" x14ac:dyDescent="0.35">
      <c r="A3187" s="33" t="s">
        <v>3639</v>
      </c>
      <c r="B3187" s="36">
        <v>2020</v>
      </c>
      <c r="C3187" s="30" t="s">
        <v>2198</v>
      </c>
      <c r="D3187" s="36">
        <v>21</v>
      </c>
      <c r="E3187" s="41" t="s">
        <v>321</v>
      </c>
      <c r="F3187" s="30" t="s">
        <v>4058</v>
      </c>
      <c r="G3187" s="42" t="s">
        <v>490</v>
      </c>
      <c r="H3187" s="41" t="s">
        <v>4</v>
      </c>
      <c r="I3187" s="53" t="s">
        <v>5</v>
      </c>
    </row>
    <row r="3188" spans="1:9" x14ac:dyDescent="0.35">
      <c r="A3188" s="34" t="s">
        <v>3639</v>
      </c>
      <c r="B3188" s="49">
        <v>2019</v>
      </c>
      <c r="C3188" s="24" t="s">
        <v>2196</v>
      </c>
      <c r="D3188" s="49">
        <v>2</v>
      </c>
      <c r="E3188" s="23" t="s">
        <v>753</v>
      </c>
      <c r="F3188" s="24" t="s">
        <v>4059</v>
      </c>
      <c r="G3188" s="23" t="s">
        <v>490</v>
      </c>
      <c r="H3188" s="23" t="s">
        <v>4</v>
      </c>
      <c r="I3188" s="52" t="s">
        <v>5</v>
      </c>
    </row>
    <row r="3189" spans="1:9" x14ac:dyDescent="0.35">
      <c r="A3189" s="33" t="s">
        <v>3639</v>
      </c>
      <c r="B3189" s="36">
        <v>2018</v>
      </c>
      <c r="C3189" s="30" t="s">
        <v>2198</v>
      </c>
      <c r="D3189" s="36">
        <v>16</v>
      </c>
      <c r="E3189" s="42" t="s">
        <v>750</v>
      </c>
      <c r="F3189" s="30" t="s">
        <v>4059</v>
      </c>
      <c r="G3189" s="42" t="s">
        <v>490</v>
      </c>
      <c r="H3189" s="42" t="s">
        <v>4</v>
      </c>
      <c r="I3189" s="53" t="s">
        <v>5</v>
      </c>
    </row>
    <row r="3190" spans="1:9" x14ac:dyDescent="0.35">
      <c r="A3190" s="34" t="s">
        <v>3639</v>
      </c>
      <c r="B3190" s="49">
        <v>2018</v>
      </c>
      <c r="C3190" s="24" t="s">
        <v>2198</v>
      </c>
      <c r="D3190" s="49">
        <v>19</v>
      </c>
      <c r="E3190" s="23" t="s">
        <v>753</v>
      </c>
      <c r="F3190" s="24" t="s">
        <v>4059</v>
      </c>
      <c r="G3190" s="45" t="s">
        <v>490</v>
      </c>
      <c r="H3190" s="45" t="s">
        <v>4</v>
      </c>
      <c r="I3190" s="52" t="s">
        <v>5</v>
      </c>
    </row>
    <row r="3191" spans="1:9" x14ac:dyDescent="0.35">
      <c r="A3191" s="33" t="s">
        <v>3639</v>
      </c>
      <c r="B3191" s="36">
        <v>2017</v>
      </c>
      <c r="C3191" s="30" t="s">
        <v>2196</v>
      </c>
      <c r="D3191" s="36">
        <v>2</v>
      </c>
      <c r="E3191" s="37" t="s">
        <v>3435</v>
      </c>
      <c r="F3191" s="30" t="s">
        <v>4058</v>
      </c>
      <c r="G3191" s="37" t="s">
        <v>490</v>
      </c>
      <c r="H3191" s="37" t="s">
        <v>4</v>
      </c>
      <c r="I3191" s="53" t="s">
        <v>5</v>
      </c>
    </row>
    <row r="3192" spans="1:9" x14ac:dyDescent="0.35">
      <c r="A3192" s="34" t="s">
        <v>3639</v>
      </c>
      <c r="B3192" s="49">
        <v>2016</v>
      </c>
      <c r="C3192" s="24" t="s">
        <v>2198</v>
      </c>
      <c r="D3192" s="49">
        <v>18</v>
      </c>
      <c r="E3192" s="23" t="s">
        <v>3429</v>
      </c>
      <c r="F3192" s="24" t="s">
        <v>4058</v>
      </c>
      <c r="G3192" s="23" t="s">
        <v>490</v>
      </c>
      <c r="H3192" s="23" t="s">
        <v>4</v>
      </c>
      <c r="I3192" s="52" t="s">
        <v>5</v>
      </c>
    </row>
    <row r="3193" spans="1:9" x14ac:dyDescent="0.35">
      <c r="A3193" s="33" t="s">
        <v>3642</v>
      </c>
      <c r="B3193" s="36">
        <v>2017</v>
      </c>
      <c r="C3193" s="30" t="s">
        <v>2198</v>
      </c>
      <c r="D3193" s="36">
        <v>25</v>
      </c>
      <c r="E3193" s="37" t="s">
        <v>3432</v>
      </c>
      <c r="F3193" s="30" t="s">
        <v>4058</v>
      </c>
      <c r="G3193" s="37" t="s">
        <v>490</v>
      </c>
      <c r="H3193" s="37" t="s">
        <v>4</v>
      </c>
      <c r="I3193" s="53" t="s">
        <v>5</v>
      </c>
    </row>
    <row r="3194" spans="1:9" x14ac:dyDescent="0.35">
      <c r="A3194" s="34" t="s">
        <v>3638</v>
      </c>
      <c r="B3194" s="49">
        <v>2019</v>
      </c>
      <c r="C3194" s="24" t="s">
        <v>2196</v>
      </c>
      <c r="D3194" s="49">
        <v>2</v>
      </c>
      <c r="E3194" s="23" t="s">
        <v>3</v>
      </c>
      <c r="F3194" s="24" t="s">
        <v>4058</v>
      </c>
      <c r="G3194" s="23" t="s">
        <v>490</v>
      </c>
      <c r="H3194" s="23" t="s">
        <v>4</v>
      </c>
      <c r="I3194" s="52" t="s">
        <v>5</v>
      </c>
    </row>
    <row r="3195" spans="1:9" x14ac:dyDescent="0.35">
      <c r="A3195" s="33" t="s">
        <v>3638</v>
      </c>
      <c r="B3195" s="36">
        <v>2018</v>
      </c>
      <c r="C3195" s="30" t="s">
        <v>2198</v>
      </c>
      <c r="D3195" s="36">
        <v>23</v>
      </c>
      <c r="E3195" s="37" t="s">
        <v>3</v>
      </c>
      <c r="F3195" s="30" t="s">
        <v>4058</v>
      </c>
      <c r="G3195" s="42" t="s">
        <v>490</v>
      </c>
      <c r="H3195" s="42" t="s">
        <v>4</v>
      </c>
      <c r="I3195" s="53" t="s">
        <v>5</v>
      </c>
    </row>
    <row r="3196" spans="1:9" x14ac:dyDescent="0.35">
      <c r="A3196" s="34" t="s">
        <v>3638</v>
      </c>
      <c r="B3196" s="49">
        <v>2018</v>
      </c>
      <c r="C3196" s="24" t="s">
        <v>2198</v>
      </c>
      <c r="D3196" s="49">
        <v>22</v>
      </c>
      <c r="E3196" s="45" t="s">
        <v>489</v>
      </c>
      <c r="F3196" s="24" t="s">
        <v>4058</v>
      </c>
      <c r="G3196" s="45" t="s">
        <v>490</v>
      </c>
      <c r="H3196" s="45" t="s">
        <v>4</v>
      </c>
      <c r="I3196" s="52" t="s">
        <v>5</v>
      </c>
    </row>
    <row r="3197" spans="1:9" x14ac:dyDescent="0.35">
      <c r="A3197" s="33" t="s">
        <v>3638</v>
      </c>
      <c r="B3197" s="36">
        <v>2017</v>
      </c>
      <c r="C3197" s="30" t="s">
        <v>2197</v>
      </c>
      <c r="D3197" s="36">
        <v>8</v>
      </c>
      <c r="E3197" s="42" t="s">
        <v>489</v>
      </c>
      <c r="F3197" s="30" t="s">
        <v>4058</v>
      </c>
      <c r="G3197" s="37" t="s">
        <v>490</v>
      </c>
      <c r="H3197" s="37" t="s">
        <v>4</v>
      </c>
      <c r="I3197" s="53" t="s">
        <v>5</v>
      </c>
    </row>
    <row r="3198" spans="1:9" x14ac:dyDescent="0.35">
      <c r="A3198" s="34" t="s">
        <v>3638</v>
      </c>
      <c r="B3198" s="49">
        <v>2016</v>
      </c>
      <c r="C3198" s="24" t="s">
        <v>2197</v>
      </c>
      <c r="D3198" s="49">
        <v>12</v>
      </c>
      <c r="E3198" s="23" t="s">
        <v>3427</v>
      </c>
      <c r="F3198" s="24" t="s">
        <v>4058</v>
      </c>
      <c r="G3198" s="23" t="s">
        <v>490</v>
      </c>
      <c r="H3198" s="23" t="s">
        <v>4</v>
      </c>
      <c r="I3198" s="52" t="s">
        <v>5</v>
      </c>
    </row>
    <row r="3199" spans="1:9" x14ac:dyDescent="0.35">
      <c r="A3199" s="33" t="s">
        <v>3637</v>
      </c>
      <c r="B3199" s="36">
        <v>2017</v>
      </c>
      <c r="C3199" s="30" t="s">
        <v>2196</v>
      </c>
      <c r="D3199" s="36">
        <v>4</v>
      </c>
      <c r="E3199" s="37" t="s">
        <v>3431</v>
      </c>
      <c r="F3199" s="30" t="s">
        <v>4058</v>
      </c>
      <c r="G3199" s="37" t="s">
        <v>490</v>
      </c>
      <c r="H3199" s="37" t="s">
        <v>4</v>
      </c>
      <c r="I3199" s="53" t="s">
        <v>5</v>
      </c>
    </row>
    <row r="3200" spans="1:9" x14ac:dyDescent="0.35">
      <c r="A3200" s="34" t="s">
        <v>3637</v>
      </c>
      <c r="B3200" s="49">
        <v>2017</v>
      </c>
      <c r="C3200" s="24" t="s">
        <v>2197</v>
      </c>
      <c r="D3200" s="49">
        <v>9</v>
      </c>
      <c r="E3200" s="23" t="s">
        <v>3425</v>
      </c>
      <c r="F3200" s="24" t="s">
        <v>4058</v>
      </c>
      <c r="G3200" s="23" t="s">
        <v>490</v>
      </c>
      <c r="H3200" s="23" t="s">
        <v>4</v>
      </c>
      <c r="I3200" s="52" t="s">
        <v>5</v>
      </c>
    </row>
    <row r="3201" spans="1:9" x14ac:dyDescent="0.35">
      <c r="A3201" s="33" t="s">
        <v>3637</v>
      </c>
      <c r="B3201" s="36">
        <v>2016</v>
      </c>
      <c r="C3201" s="30" t="s">
        <v>2198</v>
      </c>
      <c r="D3201" s="36">
        <v>28</v>
      </c>
      <c r="E3201" s="37" t="s">
        <v>3425</v>
      </c>
      <c r="F3201" s="30" t="s">
        <v>4058</v>
      </c>
      <c r="G3201" s="37" t="s">
        <v>490</v>
      </c>
      <c r="H3201" s="37" t="s">
        <v>4</v>
      </c>
      <c r="I3201" s="53" t="s">
        <v>5</v>
      </c>
    </row>
    <row r="3202" spans="1:9" x14ac:dyDescent="0.35">
      <c r="A3202" s="34" t="s">
        <v>3634</v>
      </c>
      <c r="B3202" s="49">
        <v>2016</v>
      </c>
      <c r="C3202" s="24" t="s">
        <v>2198</v>
      </c>
      <c r="D3202" s="49">
        <v>21</v>
      </c>
      <c r="E3202" s="23" t="s">
        <v>3437</v>
      </c>
      <c r="F3202" s="24" t="s">
        <v>4058</v>
      </c>
      <c r="G3202" s="23" t="s">
        <v>1494</v>
      </c>
      <c r="H3202" s="23" t="s">
        <v>166</v>
      </c>
      <c r="I3202" s="52" t="s">
        <v>5</v>
      </c>
    </row>
    <row r="3203" spans="1:9" x14ac:dyDescent="0.35">
      <c r="A3203" s="33" t="s">
        <v>3634</v>
      </c>
      <c r="B3203" s="36">
        <v>2017</v>
      </c>
      <c r="C3203" s="30" t="s">
        <v>2198</v>
      </c>
      <c r="D3203" s="36">
        <v>25</v>
      </c>
      <c r="E3203" s="42" t="s">
        <v>3457</v>
      </c>
      <c r="F3203" s="30" t="s">
        <v>4058</v>
      </c>
      <c r="G3203" s="42" t="s">
        <v>2097</v>
      </c>
      <c r="H3203" s="42" t="s">
        <v>4</v>
      </c>
      <c r="I3203" s="53" t="s">
        <v>5</v>
      </c>
    </row>
    <row r="3204" spans="1:9" x14ac:dyDescent="0.35">
      <c r="A3204" s="34" t="s">
        <v>3634</v>
      </c>
      <c r="B3204" s="49">
        <v>2016</v>
      </c>
      <c r="C3204" s="24" t="s">
        <v>2198</v>
      </c>
      <c r="D3204" s="49">
        <v>28</v>
      </c>
      <c r="E3204" s="45" t="s">
        <v>3452</v>
      </c>
      <c r="F3204" s="24" t="s">
        <v>4058</v>
      </c>
      <c r="G3204" s="45" t="s">
        <v>2097</v>
      </c>
      <c r="H3204" s="45" t="s">
        <v>4</v>
      </c>
      <c r="I3204" s="52" t="s">
        <v>5</v>
      </c>
    </row>
    <row r="3205" spans="1:9" x14ac:dyDescent="0.35">
      <c r="A3205" s="33" t="s">
        <v>3634</v>
      </c>
      <c r="B3205" s="36">
        <v>2013</v>
      </c>
      <c r="C3205" s="30" t="s">
        <v>2198</v>
      </c>
      <c r="D3205" s="36">
        <v>24</v>
      </c>
      <c r="E3205" s="42" t="s">
        <v>1421</v>
      </c>
      <c r="F3205" s="30" t="s">
        <v>4058</v>
      </c>
      <c r="G3205" s="42" t="s">
        <v>2097</v>
      </c>
      <c r="H3205" s="42" t="s">
        <v>4</v>
      </c>
      <c r="I3205" s="53" t="s">
        <v>5</v>
      </c>
    </row>
    <row r="3206" spans="1:9" x14ac:dyDescent="0.35">
      <c r="A3206" s="34" t="s">
        <v>3634</v>
      </c>
      <c r="B3206" s="49">
        <v>2012</v>
      </c>
      <c r="C3206" s="24" t="s">
        <v>2198</v>
      </c>
      <c r="D3206" s="49">
        <v>24</v>
      </c>
      <c r="E3206" s="45" t="s">
        <v>3451</v>
      </c>
      <c r="F3206" s="24" t="s">
        <v>4058</v>
      </c>
      <c r="G3206" s="45" t="s">
        <v>2097</v>
      </c>
      <c r="H3206" s="45" t="s">
        <v>4</v>
      </c>
      <c r="I3206" s="52" t="s">
        <v>5</v>
      </c>
    </row>
    <row r="3207" spans="1:9" x14ac:dyDescent="0.35">
      <c r="A3207" s="33" t="s">
        <v>3634</v>
      </c>
      <c r="B3207" s="36">
        <v>2009</v>
      </c>
      <c r="C3207" s="30" t="s">
        <v>2197</v>
      </c>
      <c r="D3207" s="36">
        <v>12</v>
      </c>
      <c r="E3207" s="42" t="s">
        <v>1743</v>
      </c>
      <c r="F3207" s="30" t="s">
        <v>4059</v>
      </c>
      <c r="G3207" s="42" t="s">
        <v>2097</v>
      </c>
      <c r="H3207" s="42" t="s">
        <v>4</v>
      </c>
      <c r="I3207" s="53" t="s">
        <v>5</v>
      </c>
    </row>
    <row r="3208" spans="1:9" x14ac:dyDescent="0.35">
      <c r="A3208" s="34" t="s">
        <v>3634</v>
      </c>
      <c r="B3208" s="49">
        <v>2008</v>
      </c>
      <c r="C3208" s="24" t="s">
        <v>2198</v>
      </c>
      <c r="D3208" s="49">
        <v>17</v>
      </c>
      <c r="E3208" s="45" t="s">
        <v>1743</v>
      </c>
      <c r="F3208" s="24" t="s">
        <v>4059</v>
      </c>
      <c r="G3208" s="45" t="s">
        <v>2097</v>
      </c>
      <c r="H3208" s="45" t="s">
        <v>4</v>
      </c>
      <c r="I3208" s="52" t="s">
        <v>5</v>
      </c>
    </row>
    <row r="3209" spans="1:9" x14ac:dyDescent="0.35">
      <c r="A3209" s="33" t="s">
        <v>3635</v>
      </c>
      <c r="B3209" s="36">
        <v>2017</v>
      </c>
      <c r="C3209" s="30" t="s">
        <v>2198</v>
      </c>
      <c r="D3209" s="36">
        <v>24</v>
      </c>
      <c r="E3209" s="42" t="s">
        <v>3456</v>
      </c>
      <c r="F3209" s="30" t="s">
        <v>4059</v>
      </c>
      <c r="G3209" s="42" t="s">
        <v>2097</v>
      </c>
      <c r="H3209" s="42" t="s">
        <v>4</v>
      </c>
      <c r="I3209" s="53" t="s">
        <v>5</v>
      </c>
    </row>
    <row r="3210" spans="1:9" x14ac:dyDescent="0.35">
      <c r="A3210" s="34" t="s">
        <v>3636</v>
      </c>
      <c r="B3210" s="49">
        <v>2016</v>
      </c>
      <c r="C3210" s="24" t="s">
        <v>2198</v>
      </c>
      <c r="D3210" s="49">
        <v>18</v>
      </c>
      <c r="E3210" s="45" t="s">
        <v>3459</v>
      </c>
      <c r="F3210" s="24" t="s">
        <v>4058</v>
      </c>
      <c r="G3210" s="45" t="s">
        <v>2097</v>
      </c>
      <c r="H3210" s="45" t="s">
        <v>4</v>
      </c>
      <c r="I3210" s="52" t="s">
        <v>5</v>
      </c>
    </row>
    <row r="3211" spans="1:9" x14ac:dyDescent="0.35">
      <c r="A3211" s="33" t="s">
        <v>3636</v>
      </c>
      <c r="B3211" s="36">
        <v>2013</v>
      </c>
      <c r="C3211" s="30" t="s">
        <v>2198</v>
      </c>
      <c r="D3211" s="36">
        <v>25</v>
      </c>
      <c r="E3211" s="42" t="s">
        <v>1420</v>
      </c>
      <c r="F3211" s="30" t="s">
        <v>4058</v>
      </c>
      <c r="G3211" s="42" t="s">
        <v>2097</v>
      </c>
      <c r="H3211" s="42" t="s">
        <v>4</v>
      </c>
      <c r="I3211" s="53" t="s">
        <v>5</v>
      </c>
    </row>
    <row r="3212" spans="1:9" x14ac:dyDescent="0.35">
      <c r="A3212" s="34" t="s">
        <v>3636</v>
      </c>
      <c r="B3212" s="49">
        <v>2010</v>
      </c>
      <c r="C3212" s="24" t="s">
        <v>2198</v>
      </c>
      <c r="D3212" s="49">
        <v>24</v>
      </c>
      <c r="E3212" s="45" t="s">
        <v>3454</v>
      </c>
      <c r="F3212" s="24" t="s">
        <v>4058</v>
      </c>
      <c r="G3212" s="45" t="s">
        <v>2097</v>
      </c>
      <c r="H3212" s="45" t="s">
        <v>4</v>
      </c>
      <c r="I3212" s="52" t="s">
        <v>5</v>
      </c>
    </row>
    <row r="3213" spans="1:9" x14ac:dyDescent="0.35">
      <c r="A3213" s="33" t="s">
        <v>3636</v>
      </c>
      <c r="B3213" s="36">
        <v>2008</v>
      </c>
      <c r="C3213" s="30" t="s">
        <v>2198</v>
      </c>
      <c r="D3213" s="36">
        <v>22</v>
      </c>
      <c r="E3213" s="42" t="s">
        <v>2021</v>
      </c>
      <c r="F3213" s="30" t="s">
        <v>4058</v>
      </c>
      <c r="G3213" s="42" t="s">
        <v>2097</v>
      </c>
      <c r="H3213" s="42" t="s">
        <v>4</v>
      </c>
      <c r="I3213" s="53" t="s">
        <v>5</v>
      </c>
    </row>
    <row r="3214" spans="1:9" x14ac:dyDescent="0.35">
      <c r="A3214" s="46" t="s">
        <v>3640</v>
      </c>
      <c r="B3214" s="47">
        <v>2021</v>
      </c>
      <c r="C3214" s="48" t="s">
        <v>2198</v>
      </c>
      <c r="D3214" s="49">
        <v>16</v>
      </c>
      <c r="E3214" s="44" t="s">
        <v>3895</v>
      </c>
      <c r="F3214" s="24" t="s">
        <v>4058</v>
      </c>
      <c r="G3214" s="45" t="s">
        <v>2097</v>
      </c>
      <c r="H3214" s="45" t="s">
        <v>4</v>
      </c>
      <c r="I3214" s="50" t="s">
        <v>5</v>
      </c>
    </row>
    <row r="3215" spans="1:9" x14ac:dyDescent="0.35">
      <c r="A3215" s="33" t="s">
        <v>3640</v>
      </c>
      <c r="B3215" s="36">
        <v>2020</v>
      </c>
      <c r="C3215" s="30" t="s">
        <v>2197</v>
      </c>
      <c r="D3215" s="36">
        <v>9</v>
      </c>
      <c r="E3215" s="42" t="s">
        <v>235</v>
      </c>
      <c r="F3215" s="30" t="s">
        <v>4058</v>
      </c>
      <c r="G3215" s="42" t="s">
        <v>2097</v>
      </c>
      <c r="H3215" s="42" t="s">
        <v>4</v>
      </c>
      <c r="I3215" s="53" t="s">
        <v>5</v>
      </c>
    </row>
    <row r="3216" spans="1:9" x14ac:dyDescent="0.35">
      <c r="A3216" s="46" t="s">
        <v>3639</v>
      </c>
      <c r="B3216" s="47">
        <v>2021</v>
      </c>
      <c r="C3216" s="48" t="s">
        <v>2198</v>
      </c>
      <c r="D3216" s="49">
        <v>17</v>
      </c>
      <c r="E3216" s="45" t="s">
        <v>325</v>
      </c>
      <c r="F3216" s="24" t="s">
        <v>4058</v>
      </c>
      <c r="G3216" s="45" t="s">
        <v>2097</v>
      </c>
      <c r="H3216" s="45" t="s">
        <v>4</v>
      </c>
      <c r="I3216" s="50" t="s">
        <v>5</v>
      </c>
    </row>
    <row r="3217" spans="1:9" x14ac:dyDescent="0.35">
      <c r="A3217" s="33" t="s">
        <v>3639</v>
      </c>
      <c r="B3217" s="36">
        <v>2020</v>
      </c>
      <c r="C3217" s="30" t="s">
        <v>2198</v>
      </c>
      <c r="D3217" s="36">
        <v>25</v>
      </c>
      <c r="E3217" s="42" t="s">
        <v>325</v>
      </c>
      <c r="F3217" s="30" t="s">
        <v>4058</v>
      </c>
      <c r="G3217" s="42" t="s">
        <v>2097</v>
      </c>
      <c r="H3217" s="42" t="s">
        <v>4</v>
      </c>
      <c r="I3217" s="53" t="s">
        <v>5</v>
      </c>
    </row>
    <row r="3218" spans="1:9" x14ac:dyDescent="0.35">
      <c r="A3218" s="34" t="s">
        <v>3639</v>
      </c>
      <c r="B3218" s="49">
        <v>2017</v>
      </c>
      <c r="C3218" s="24" t="s">
        <v>2196</v>
      </c>
      <c r="D3218" s="49">
        <v>3</v>
      </c>
      <c r="E3218" s="45" t="s">
        <v>3458</v>
      </c>
      <c r="F3218" s="24" t="s">
        <v>4058</v>
      </c>
      <c r="G3218" s="45" t="s">
        <v>2097</v>
      </c>
      <c r="H3218" s="45" t="s">
        <v>4</v>
      </c>
      <c r="I3218" s="52" t="s">
        <v>5</v>
      </c>
    </row>
    <row r="3219" spans="1:9" x14ac:dyDescent="0.35">
      <c r="A3219" s="33" t="s">
        <v>3639</v>
      </c>
      <c r="B3219" s="36">
        <v>2013</v>
      </c>
      <c r="C3219" s="30" t="s">
        <v>2198</v>
      </c>
      <c r="D3219" s="36">
        <v>23</v>
      </c>
      <c r="E3219" s="42" t="s">
        <v>1422</v>
      </c>
      <c r="F3219" s="30" t="s">
        <v>4058</v>
      </c>
      <c r="G3219" s="42" t="s">
        <v>2097</v>
      </c>
      <c r="H3219" s="42" t="s">
        <v>4</v>
      </c>
      <c r="I3219" s="53" t="s">
        <v>5</v>
      </c>
    </row>
    <row r="3220" spans="1:9" x14ac:dyDescent="0.35">
      <c r="A3220" s="34" t="s">
        <v>3639</v>
      </c>
      <c r="B3220" s="49">
        <v>2011</v>
      </c>
      <c r="C3220" s="24" t="s">
        <v>2198</v>
      </c>
      <c r="D3220" s="49">
        <v>16</v>
      </c>
      <c r="E3220" s="45" t="s">
        <v>3455</v>
      </c>
      <c r="F3220" s="24" t="s">
        <v>4058</v>
      </c>
      <c r="G3220" s="45" t="s">
        <v>2097</v>
      </c>
      <c r="H3220" s="45" t="s">
        <v>4</v>
      </c>
      <c r="I3220" s="52" t="s">
        <v>5</v>
      </c>
    </row>
    <row r="3221" spans="1:9" x14ac:dyDescent="0.35">
      <c r="A3221" s="33" t="s">
        <v>3639</v>
      </c>
      <c r="B3221" s="36">
        <v>2009</v>
      </c>
      <c r="C3221" s="30" t="s">
        <v>2198</v>
      </c>
      <c r="D3221" s="36">
        <v>29</v>
      </c>
      <c r="E3221" s="42" t="s">
        <v>1786</v>
      </c>
      <c r="F3221" s="30" t="s">
        <v>4058</v>
      </c>
      <c r="G3221" s="42" t="s">
        <v>2097</v>
      </c>
      <c r="H3221" s="42" t="s">
        <v>4</v>
      </c>
      <c r="I3221" s="53" t="s">
        <v>5</v>
      </c>
    </row>
    <row r="3222" spans="1:9" x14ac:dyDescent="0.35">
      <c r="A3222" s="34" t="s">
        <v>3639</v>
      </c>
      <c r="B3222" s="49">
        <v>2008</v>
      </c>
      <c r="C3222" s="24" t="s">
        <v>2198</v>
      </c>
      <c r="D3222" s="49">
        <v>23</v>
      </c>
      <c r="E3222" s="45" t="s">
        <v>1992</v>
      </c>
      <c r="F3222" s="24" t="s">
        <v>4058</v>
      </c>
      <c r="G3222" s="45" t="s">
        <v>2097</v>
      </c>
      <c r="H3222" s="45" t="s">
        <v>4</v>
      </c>
      <c r="I3222" s="52" t="s">
        <v>5</v>
      </c>
    </row>
    <row r="3223" spans="1:9" x14ac:dyDescent="0.35">
      <c r="A3223" s="33" t="s">
        <v>3642</v>
      </c>
      <c r="B3223" s="36">
        <v>2010</v>
      </c>
      <c r="C3223" s="30" t="s">
        <v>2196</v>
      </c>
      <c r="D3223" s="36">
        <v>5</v>
      </c>
      <c r="E3223" s="42" t="s">
        <v>1720</v>
      </c>
      <c r="F3223" s="30" t="s">
        <v>4058</v>
      </c>
      <c r="G3223" s="42" t="s">
        <v>2097</v>
      </c>
      <c r="H3223" s="42" t="s">
        <v>4</v>
      </c>
      <c r="I3223" s="53" t="s">
        <v>5</v>
      </c>
    </row>
    <row r="3224" spans="1:9" x14ac:dyDescent="0.35">
      <c r="A3224" s="34" t="s">
        <v>3642</v>
      </c>
      <c r="B3224" s="49">
        <v>2009</v>
      </c>
      <c r="C3224" s="24" t="s">
        <v>2198</v>
      </c>
      <c r="D3224" s="49">
        <v>18</v>
      </c>
      <c r="E3224" s="45" t="s">
        <v>1720</v>
      </c>
      <c r="F3224" s="24" t="s">
        <v>4058</v>
      </c>
      <c r="G3224" s="45" t="s">
        <v>2097</v>
      </c>
      <c r="H3224" s="45" t="s">
        <v>4</v>
      </c>
      <c r="I3224" s="52" t="s">
        <v>5</v>
      </c>
    </row>
    <row r="3225" spans="1:9" x14ac:dyDescent="0.35">
      <c r="A3225" s="33" t="s">
        <v>3642</v>
      </c>
      <c r="B3225" s="36">
        <v>2009</v>
      </c>
      <c r="C3225" s="30" t="s">
        <v>2197</v>
      </c>
      <c r="D3225" s="36">
        <v>12</v>
      </c>
      <c r="E3225" s="42" t="s">
        <v>1716</v>
      </c>
      <c r="F3225" s="30" t="s">
        <v>4058</v>
      </c>
      <c r="G3225" s="42" t="s">
        <v>2097</v>
      </c>
      <c r="H3225" s="42" t="s">
        <v>4</v>
      </c>
      <c r="I3225" s="53" t="s">
        <v>5</v>
      </c>
    </row>
    <row r="3226" spans="1:9" x14ac:dyDescent="0.35">
      <c r="A3226" s="34" t="s">
        <v>3642</v>
      </c>
      <c r="B3226" s="49">
        <v>2008</v>
      </c>
      <c r="C3226" s="24" t="s">
        <v>2197</v>
      </c>
      <c r="D3226" s="49">
        <v>7</v>
      </c>
      <c r="E3226" s="45" t="s">
        <v>2037</v>
      </c>
      <c r="F3226" s="24" t="s">
        <v>4058</v>
      </c>
      <c r="G3226" s="45" t="s">
        <v>2097</v>
      </c>
      <c r="H3226" s="45" t="s">
        <v>4</v>
      </c>
      <c r="I3226" s="52" t="s">
        <v>5</v>
      </c>
    </row>
    <row r="3227" spans="1:9" x14ac:dyDescent="0.35">
      <c r="A3227" s="33" t="s">
        <v>3638</v>
      </c>
      <c r="B3227" s="36">
        <v>2012</v>
      </c>
      <c r="C3227" s="30" t="s">
        <v>2197</v>
      </c>
      <c r="D3227" s="36">
        <v>14</v>
      </c>
      <c r="E3227" s="42" t="s">
        <v>3453</v>
      </c>
      <c r="F3227" s="30" t="s">
        <v>4058</v>
      </c>
      <c r="G3227" s="42" t="s">
        <v>2097</v>
      </c>
      <c r="H3227" s="42" t="s">
        <v>4</v>
      </c>
      <c r="I3227" s="53" t="s">
        <v>5</v>
      </c>
    </row>
    <row r="3228" spans="1:9" x14ac:dyDescent="0.35">
      <c r="A3228" s="34" t="s">
        <v>3638</v>
      </c>
      <c r="B3228" s="49">
        <v>2009</v>
      </c>
      <c r="C3228" s="24" t="s">
        <v>2196</v>
      </c>
      <c r="D3228" s="49">
        <v>5</v>
      </c>
      <c r="E3228" s="45" t="s">
        <v>2070</v>
      </c>
      <c r="F3228" s="24" t="s">
        <v>4058</v>
      </c>
      <c r="G3228" s="45" t="s">
        <v>2097</v>
      </c>
      <c r="H3228" s="45" t="s">
        <v>4</v>
      </c>
      <c r="I3228" s="52" t="s">
        <v>5</v>
      </c>
    </row>
    <row r="3229" spans="1:9" x14ac:dyDescent="0.35">
      <c r="A3229" s="33" t="s">
        <v>3638</v>
      </c>
      <c r="B3229" s="36">
        <v>2008</v>
      </c>
      <c r="C3229" s="30" t="s">
        <v>2197</v>
      </c>
      <c r="D3229" s="36">
        <v>9</v>
      </c>
      <c r="E3229" s="42" t="s">
        <v>2070</v>
      </c>
      <c r="F3229" s="30" t="s">
        <v>4058</v>
      </c>
      <c r="G3229" s="42" t="s">
        <v>2097</v>
      </c>
      <c r="H3229" s="42" t="s">
        <v>4</v>
      </c>
      <c r="I3229" s="53" t="s">
        <v>5</v>
      </c>
    </row>
    <row r="3230" spans="1:9" x14ac:dyDescent="0.35">
      <c r="A3230" s="34" t="s">
        <v>3637</v>
      </c>
      <c r="B3230" s="49">
        <v>2012</v>
      </c>
      <c r="C3230" s="24" t="s">
        <v>2197</v>
      </c>
      <c r="D3230" s="49">
        <v>14</v>
      </c>
      <c r="E3230" s="45" t="s">
        <v>3460</v>
      </c>
      <c r="F3230" s="24" t="s">
        <v>4058</v>
      </c>
      <c r="G3230" s="45" t="s">
        <v>2097</v>
      </c>
      <c r="H3230" s="45" t="s">
        <v>4</v>
      </c>
      <c r="I3230" s="52" t="s">
        <v>5</v>
      </c>
    </row>
    <row r="3231" spans="1:9" x14ac:dyDescent="0.35">
      <c r="A3231" s="33" t="s">
        <v>3642</v>
      </c>
      <c r="B3231" s="36">
        <v>2010</v>
      </c>
      <c r="C3231" s="30" t="s">
        <v>2198</v>
      </c>
      <c r="D3231" s="36">
        <v>20</v>
      </c>
      <c r="E3231" s="42" t="s">
        <v>3438</v>
      </c>
      <c r="F3231" s="30" t="s">
        <v>4058</v>
      </c>
      <c r="G3231" s="42" t="s">
        <v>495</v>
      </c>
      <c r="H3231" s="42" t="s">
        <v>4</v>
      </c>
      <c r="I3231" s="53" t="s">
        <v>5</v>
      </c>
    </row>
    <row r="3232" spans="1:9" x14ac:dyDescent="0.35">
      <c r="A3232" s="34" t="s">
        <v>3638</v>
      </c>
      <c r="B3232" s="49">
        <v>2018</v>
      </c>
      <c r="C3232" s="24" t="s">
        <v>2198</v>
      </c>
      <c r="D3232" s="49">
        <v>27</v>
      </c>
      <c r="E3232" s="45" t="s">
        <v>494</v>
      </c>
      <c r="F3232" s="24" t="s">
        <v>4058</v>
      </c>
      <c r="G3232" s="45" t="s">
        <v>495</v>
      </c>
      <c r="H3232" s="45" t="s">
        <v>4</v>
      </c>
      <c r="I3232" s="52" t="s">
        <v>5</v>
      </c>
    </row>
    <row r="3233" spans="1:9" x14ac:dyDescent="0.35">
      <c r="A3233" s="33" t="s">
        <v>3637</v>
      </c>
      <c r="B3233" s="36">
        <v>2009</v>
      </c>
      <c r="C3233" s="30" t="s">
        <v>2198</v>
      </c>
      <c r="D3233" s="36">
        <v>20</v>
      </c>
      <c r="E3233" s="42" t="s">
        <v>1668</v>
      </c>
      <c r="F3233" s="30" t="s">
        <v>4058</v>
      </c>
      <c r="G3233" s="42" t="s">
        <v>495</v>
      </c>
      <c r="H3233" s="42" t="s">
        <v>4</v>
      </c>
      <c r="I3233" s="53" t="s">
        <v>5</v>
      </c>
    </row>
    <row r="3234" spans="1:9" x14ac:dyDescent="0.35">
      <c r="A3234" s="34" t="s">
        <v>3636</v>
      </c>
      <c r="B3234" s="49">
        <v>2011</v>
      </c>
      <c r="C3234" s="24" t="s">
        <v>2198</v>
      </c>
      <c r="D3234" s="49">
        <v>16</v>
      </c>
      <c r="E3234" s="23" t="s">
        <v>3680</v>
      </c>
      <c r="F3234" s="24" t="s">
        <v>4058</v>
      </c>
      <c r="G3234" s="23" t="s">
        <v>2188</v>
      </c>
      <c r="H3234" s="23" t="s">
        <v>166</v>
      </c>
      <c r="I3234" s="52" t="s">
        <v>5</v>
      </c>
    </row>
    <row r="3235" spans="1:9" x14ac:dyDescent="0.35">
      <c r="A3235" s="33" t="s">
        <v>3636</v>
      </c>
      <c r="B3235" s="36">
        <v>2009</v>
      </c>
      <c r="C3235" s="30" t="s">
        <v>2198</v>
      </c>
      <c r="D3235" s="36">
        <v>30</v>
      </c>
      <c r="E3235" s="42" t="s">
        <v>4066</v>
      </c>
      <c r="F3235" s="30" t="s">
        <v>4058</v>
      </c>
      <c r="G3235" s="42" t="s">
        <v>1330</v>
      </c>
      <c r="H3235" s="42" t="s">
        <v>4</v>
      </c>
      <c r="I3235" s="53" t="s">
        <v>5</v>
      </c>
    </row>
    <row r="3236" spans="1:9" x14ac:dyDescent="0.35">
      <c r="A3236" s="34" t="s">
        <v>3639</v>
      </c>
      <c r="B3236" s="49">
        <v>2009</v>
      </c>
      <c r="C3236" s="24" t="s">
        <v>2197</v>
      </c>
      <c r="D3236" s="49">
        <v>9</v>
      </c>
      <c r="E3236" s="45" t="s">
        <v>1767</v>
      </c>
      <c r="F3236" s="24" t="s">
        <v>4058</v>
      </c>
      <c r="G3236" s="45" t="s">
        <v>1330</v>
      </c>
      <c r="H3236" s="45" t="s">
        <v>4</v>
      </c>
      <c r="I3236" s="52" t="s">
        <v>5</v>
      </c>
    </row>
    <row r="3237" spans="1:9" x14ac:dyDescent="0.35">
      <c r="A3237" s="33" t="s">
        <v>3638</v>
      </c>
      <c r="B3237" s="36">
        <v>2017</v>
      </c>
      <c r="C3237" s="30" t="s">
        <v>2197</v>
      </c>
      <c r="D3237" s="36">
        <v>13</v>
      </c>
      <c r="E3237" s="37" t="s">
        <v>3439</v>
      </c>
      <c r="F3237" s="30" t="s">
        <v>4058</v>
      </c>
      <c r="G3237" s="37" t="s">
        <v>1330</v>
      </c>
      <c r="H3237" s="37" t="s">
        <v>4</v>
      </c>
      <c r="I3237" s="53" t="s">
        <v>5</v>
      </c>
    </row>
    <row r="3238" spans="1:9" x14ac:dyDescent="0.35">
      <c r="A3238" s="34" t="s">
        <v>3638</v>
      </c>
      <c r="B3238" s="49">
        <v>2008</v>
      </c>
      <c r="C3238" s="24" t="s">
        <v>2198</v>
      </c>
      <c r="D3238" s="49">
        <v>20</v>
      </c>
      <c r="E3238" s="45" t="s">
        <v>2082</v>
      </c>
      <c r="F3238" s="24" t="s">
        <v>4058</v>
      </c>
      <c r="G3238" s="45" t="s">
        <v>1330</v>
      </c>
      <c r="H3238" s="45" t="s">
        <v>4</v>
      </c>
      <c r="I3238" s="52" t="s">
        <v>5</v>
      </c>
    </row>
    <row r="3239" spans="1:9" x14ac:dyDescent="0.35">
      <c r="A3239" s="33" t="s">
        <v>3637</v>
      </c>
      <c r="B3239" s="36">
        <v>2013</v>
      </c>
      <c r="C3239" s="30" t="s">
        <v>2198</v>
      </c>
      <c r="D3239" s="36">
        <v>22</v>
      </c>
      <c r="E3239" s="35" t="s">
        <v>1329</v>
      </c>
      <c r="F3239" s="30" t="s">
        <v>4058</v>
      </c>
      <c r="G3239" s="35" t="s">
        <v>1330</v>
      </c>
      <c r="H3239" s="35" t="s">
        <v>4</v>
      </c>
      <c r="I3239" s="53" t="s">
        <v>5</v>
      </c>
    </row>
    <row r="3240" spans="1:9" x14ac:dyDescent="0.35">
      <c r="A3240" s="34" t="s">
        <v>3637</v>
      </c>
      <c r="B3240" s="49">
        <v>2012</v>
      </c>
      <c r="C3240" s="24" t="s">
        <v>2198</v>
      </c>
      <c r="D3240" s="49">
        <v>25</v>
      </c>
      <c r="E3240" s="51" t="s">
        <v>1329</v>
      </c>
      <c r="F3240" s="24" t="s">
        <v>4058</v>
      </c>
      <c r="G3240" s="23" t="s">
        <v>1330</v>
      </c>
      <c r="H3240" s="23" t="s">
        <v>4</v>
      </c>
      <c r="I3240" s="52" t="s">
        <v>5</v>
      </c>
    </row>
    <row r="3241" spans="1:9" x14ac:dyDescent="0.35">
      <c r="A3241" s="33" t="s">
        <v>3635</v>
      </c>
      <c r="B3241" s="36">
        <v>2020</v>
      </c>
      <c r="C3241" s="30" t="s">
        <v>2197</v>
      </c>
      <c r="D3241" s="36">
        <v>9</v>
      </c>
      <c r="E3241" s="41" t="s">
        <v>127</v>
      </c>
      <c r="F3241" s="30" t="s">
        <v>4059</v>
      </c>
      <c r="G3241" s="41" t="s">
        <v>402</v>
      </c>
      <c r="H3241" s="41" t="s">
        <v>128</v>
      </c>
      <c r="I3241" s="53" t="s">
        <v>5</v>
      </c>
    </row>
    <row r="3242" spans="1:9" x14ac:dyDescent="0.35">
      <c r="A3242" s="34" t="s">
        <v>3638</v>
      </c>
      <c r="B3242" s="49">
        <v>2011</v>
      </c>
      <c r="C3242" s="24" t="s">
        <v>2198</v>
      </c>
      <c r="D3242" s="49">
        <v>27</v>
      </c>
      <c r="E3242" s="23" t="s">
        <v>3440</v>
      </c>
      <c r="F3242" s="24" t="s">
        <v>4058</v>
      </c>
      <c r="G3242" s="23" t="s">
        <v>2189</v>
      </c>
      <c r="H3242" s="23" t="s">
        <v>128</v>
      </c>
      <c r="I3242" s="52" t="s">
        <v>5</v>
      </c>
    </row>
    <row r="3243" spans="1:9" x14ac:dyDescent="0.35">
      <c r="A3243" s="33" t="s">
        <v>3634</v>
      </c>
      <c r="B3243" s="36">
        <v>2019</v>
      </c>
      <c r="C3243" s="30" t="s">
        <v>2198</v>
      </c>
      <c r="D3243" s="36">
        <v>24</v>
      </c>
      <c r="E3243" s="37" t="s">
        <v>3441</v>
      </c>
      <c r="F3243" s="30" t="s">
        <v>4058</v>
      </c>
      <c r="G3243" s="37" t="s">
        <v>1581</v>
      </c>
      <c r="H3243" s="37" t="s">
        <v>4</v>
      </c>
      <c r="I3243" s="53" t="s">
        <v>5</v>
      </c>
    </row>
    <row r="3244" spans="1:9" x14ac:dyDescent="0.35">
      <c r="A3244" s="46" t="s">
        <v>3635</v>
      </c>
      <c r="B3244" s="47">
        <v>2021</v>
      </c>
      <c r="C3244" s="48" t="s">
        <v>2198</v>
      </c>
      <c r="D3244" s="49">
        <v>28</v>
      </c>
      <c r="E3244" s="44" t="s">
        <v>3823</v>
      </c>
      <c r="F3244" s="24" t="s">
        <v>4058</v>
      </c>
      <c r="G3244" s="45" t="s">
        <v>438</v>
      </c>
      <c r="H3244" s="45" t="s">
        <v>4</v>
      </c>
      <c r="I3244" s="50" t="s">
        <v>5</v>
      </c>
    </row>
    <row r="3245" spans="1:9" x14ac:dyDescent="0.35">
      <c r="A3245" s="33" t="s">
        <v>3635</v>
      </c>
      <c r="B3245" s="36">
        <v>2016</v>
      </c>
      <c r="C3245" s="30" t="s">
        <v>2198</v>
      </c>
      <c r="D3245" s="36">
        <v>22</v>
      </c>
      <c r="E3245" s="37" t="s">
        <v>3446</v>
      </c>
      <c r="F3245" s="30" t="s">
        <v>4058</v>
      </c>
      <c r="G3245" s="37" t="s">
        <v>438</v>
      </c>
      <c r="H3245" s="37" t="s">
        <v>4</v>
      </c>
      <c r="I3245" s="53" t="s">
        <v>5</v>
      </c>
    </row>
    <row r="3246" spans="1:9" x14ac:dyDescent="0.35">
      <c r="A3246" s="34" t="s">
        <v>3635</v>
      </c>
      <c r="B3246" s="49">
        <v>2012</v>
      </c>
      <c r="C3246" s="24" t="s">
        <v>2198</v>
      </c>
      <c r="D3246" s="49">
        <v>23</v>
      </c>
      <c r="E3246" s="23" t="s">
        <v>3447</v>
      </c>
      <c r="F3246" s="24" t="s">
        <v>4058</v>
      </c>
      <c r="G3246" s="23" t="s">
        <v>438</v>
      </c>
      <c r="H3246" s="23" t="s">
        <v>4</v>
      </c>
      <c r="I3246" s="52" t="s">
        <v>5</v>
      </c>
    </row>
    <row r="3247" spans="1:9" x14ac:dyDescent="0.35">
      <c r="A3247" s="33" t="s">
        <v>3636</v>
      </c>
      <c r="B3247" s="36">
        <v>2018</v>
      </c>
      <c r="C3247" s="30" t="s">
        <v>2198</v>
      </c>
      <c r="D3247" s="36">
        <v>22</v>
      </c>
      <c r="E3247" s="42" t="s">
        <v>570</v>
      </c>
      <c r="F3247" s="30" t="s">
        <v>4058</v>
      </c>
      <c r="G3247" s="42" t="s">
        <v>438</v>
      </c>
      <c r="H3247" s="42" t="s">
        <v>4</v>
      </c>
      <c r="I3247" s="53" t="s">
        <v>5</v>
      </c>
    </row>
    <row r="3248" spans="1:9" x14ac:dyDescent="0.35">
      <c r="A3248" s="34" t="s">
        <v>3636</v>
      </c>
      <c r="B3248" s="49">
        <v>2018</v>
      </c>
      <c r="C3248" s="24" t="s">
        <v>2198</v>
      </c>
      <c r="D3248" s="49">
        <v>17</v>
      </c>
      <c r="E3248" s="45" t="s">
        <v>561</v>
      </c>
      <c r="F3248" s="24" t="s">
        <v>4058</v>
      </c>
      <c r="G3248" s="45" t="s">
        <v>438</v>
      </c>
      <c r="H3248" s="45" t="s">
        <v>4</v>
      </c>
      <c r="I3248" s="52" t="s">
        <v>5</v>
      </c>
    </row>
    <row r="3249" spans="1:9" x14ac:dyDescent="0.35">
      <c r="A3249" s="33" t="s">
        <v>3636</v>
      </c>
      <c r="B3249" s="36">
        <v>2017</v>
      </c>
      <c r="C3249" s="30" t="s">
        <v>2198</v>
      </c>
      <c r="D3249" s="36">
        <v>25</v>
      </c>
      <c r="E3249" s="37" t="s">
        <v>3442</v>
      </c>
      <c r="F3249" s="30" t="s">
        <v>4058</v>
      </c>
      <c r="G3249" s="37" t="s">
        <v>438</v>
      </c>
      <c r="H3249" s="37" t="s">
        <v>4</v>
      </c>
      <c r="I3249" s="53" t="s">
        <v>5</v>
      </c>
    </row>
    <row r="3250" spans="1:9" x14ac:dyDescent="0.35">
      <c r="A3250" s="34" t="s">
        <v>3636</v>
      </c>
      <c r="B3250" s="49">
        <v>2016</v>
      </c>
      <c r="C3250" s="24" t="s">
        <v>2196</v>
      </c>
      <c r="D3250" s="49">
        <v>1</v>
      </c>
      <c r="E3250" s="23" t="s">
        <v>3445</v>
      </c>
      <c r="F3250" s="24" t="s">
        <v>4058</v>
      </c>
      <c r="G3250" s="23" t="s">
        <v>438</v>
      </c>
      <c r="H3250" s="23" t="s">
        <v>4</v>
      </c>
      <c r="I3250" s="52" t="s">
        <v>5</v>
      </c>
    </row>
    <row r="3251" spans="1:9" x14ac:dyDescent="0.35">
      <c r="A3251" s="33" t="s">
        <v>3636</v>
      </c>
      <c r="B3251" s="36">
        <v>2014</v>
      </c>
      <c r="C3251" s="30" t="s">
        <v>2198</v>
      </c>
      <c r="D3251" s="36">
        <v>23</v>
      </c>
      <c r="E3251" s="29" t="s">
        <v>1138</v>
      </c>
      <c r="F3251" s="30" t="s">
        <v>4058</v>
      </c>
      <c r="G3251" s="29" t="s">
        <v>438</v>
      </c>
      <c r="H3251" s="29" t="s">
        <v>4</v>
      </c>
      <c r="I3251" s="53" t="s">
        <v>5</v>
      </c>
    </row>
    <row r="3252" spans="1:9" x14ac:dyDescent="0.35">
      <c r="A3252" s="34" t="s">
        <v>3636</v>
      </c>
      <c r="B3252" s="49">
        <v>2008</v>
      </c>
      <c r="C3252" s="24" t="s">
        <v>2198</v>
      </c>
      <c r="D3252" s="49">
        <v>20</v>
      </c>
      <c r="E3252" s="45" t="s">
        <v>2019</v>
      </c>
      <c r="F3252" s="24" t="s">
        <v>4058</v>
      </c>
      <c r="G3252" s="45" t="s">
        <v>438</v>
      </c>
      <c r="H3252" s="45" t="s">
        <v>4</v>
      </c>
      <c r="I3252" s="52" t="s">
        <v>5</v>
      </c>
    </row>
    <row r="3253" spans="1:9" x14ac:dyDescent="0.35">
      <c r="A3253" s="33" t="s">
        <v>3636</v>
      </c>
      <c r="B3253" s="36">
        <v>2008</v>
      </c>
      <c r="C3253" s="30" t="s">
        <v>2197</v>
      </c>
      <c r="D3253" s="36">
        <v>11</v>
      </c>
      <c r="E3253" s="42" t="s">
        <v>2010</v>
      </c>
      <c r="F3253" s="30" t="s">
        <v>4058</v>
      </c>
      <c r="G3253" s="42" t="s">
        <v>438</v>
      </c>
      <c r="H3253" s="42" t="s">
        <v>4</v>
      </c>
      <c r="I3253" s="53" t="s">
        <v>5</v>
      </c>
    </row>
    <row r="3254" spans="1:9" x14ac:dyDescent="0.35">
      <c r="A3254" s="34" t="s">
        <v>3641</v>
      </c>
      <c r="B3254" s="49">
        <v>2017</v>
      </c>
      <c r="C3254" s="24" t="s">
        <v>2198</v>
      </c>
      <c r="D3254" s="49">
        <v>16</v>
      </c>
      <c r="E3254" s="23" t="s">
        <v>3444</v>
      </c>
      <c r="F3254" s="24" t="s">
        <v>4058</v>
      </c>
      <c r="G3254" s="23" t="s">
        <v>438</v>
      </c>
      <c r="H3254" s="23" t="s">
        <v>4</v>
      </c>
      <c r="I3254" s="52" t="s">
        <v>5</v>
      </c>
    </row>
    <row r="3255" spans="1:9" x14ac:dyDescent="0.35">
      <c r="A3255" s="33" t="s">
        <v>3641</v>
      </c>
      <c r="B3255" s="36">
        <v>2012</v>
      </c>
      <c r="C3255" s="30" t="s">
        <v>2198</v>
      </c>
      <c r="D3255" s="36">
        <v>25</v>
      </c>
      <c r="E3255" s="37" t="s">
        <v>3448</v>
      </c>
      <c r="F3255" s="30" t="s">
        <v>4059</v>
      </c>
      <c r="G3255" s="37" t="s">
        <v>438</v>
      </c>
      <c r="H3255" s="37" t="s">
        <v>4</v>
      </c>
      <c r="I3255" s="53" t="s">
        <v>5</v>
      </c>
    </row>
    <row r="3256" spans="1:9" x14ac:dyDescent="0.35">
      <c r="A3256" s="34" t="s">
        <v>3641</v>
      </c>
      <c r="B3256" s="49">
        <v>2011</v>
      </c>
      <c r="C3256" s="24" t="s">
        <v>2196</v>
      </c>
      <c r="D3256" s="49">
        <v>2</v>
      </c>
      <c r="E3256" s="45" t="s">
        <v>3703</v>
      </c>
      <c r="F3256" s="24" t="s">
        <v>4058</v>
      </c>
      <c r="G3256" s="45" t="s">
        <v>438</v>
      </c>
      <c r="H3256" s="45" t="s">
        <v>4</v>
      </c>
      <c r="I3256" s="52" t="s">
        <v>5</v>
      </c>
    </row>
    <row r="3257" spans="1:9" x14ac:dyDescent="0.35">
      <c r="A3257" s="33" t="s">
        <v>3641</v>
      </c>
      <c r="B3257" s="36">
        <v>2011</v>
      </c>
      <c r="C3257" s="30" t="s">
        <v>2197</v>
      </c>
      <c r="D3257" s="36">
        <v>13</v>
      </c>
      <c r="E3257" s="42" t="s">
        <v>3702</v>
      </c>
      <c r="F3257" s="30" t="s">
        <v>4058</v>
      </c>
      <c r="G3257" s="42" t="s">
        <v>438</v>
      </c>
      <c r="H3257" s="42" t="s">
        <v>4</v>
      </c>
      <c r="I3257" s="53" t="s">
        <v>5</v>
      </c>
    </row>
    <row r="3258" spans="1:9" x14ac:dyDescent="0.35">
      <c r="A3258" s="34" t="s">
        <v>3641</v>
      </c>
      <c r="B3258" s="49">
        <v>2009</v>
      </c>
      <c r="C3258" s="24" t="s">
        <v>2198</v>
      </c>
      <c r="D3258" s="49">
        <v>21</v>
      </c>
      <c r="E3258" s="45" t="s">
        <v>1832</v>
      </c>
      <c r="F3258" s="24" t="s">
        <v>4058</v>
      </c>
      <c r="G3258" s="45" t="s">
        <v>438</v>
      </c>
      <c r="H3258" s="45" t="s">
        <v>4</v>
      </c>
      <c r="I3258" s="52" t="s">
        <v>5</v>
      </c>
    </row>
    <row r="3259" spans="1:9" x14ac:dyDescent="0.35">
      <c r="A3259" s="33" t="s">
        <v>3641</v>
      </c>
      <c r="B3259" s="36">
        <v>2009</v>
      </c>
      <c r="C3259" s="30" t="s">
        <v>2198</v>
      </c>
      <c r="D3259" s="36">
        <v>20</v>
      </c>
      <c r="E3259" s="42" t="s">
        <v>1831</v>
      </c>
      <c r="F3259" s="30" t="s">
        <v>4059</v>
      </c>
      <c r="G3259" s="42" t="s">
        <v>438</v>
      </c>
      <c r="H3259" s="42" t="s">
        <v>4</v>
      </c>
      <c r="I3259" s="53" t="s">
        <v>5</v>
      </c>
    </row>
    <row r="3260" spans="1:9" x14ac:dyDescent="0.35">
      <c r="A3260" s="34" t="s">
        <v>3639</v>
      </c>
      <c r="B3260" s="49">
        <v>2010</v>
      </c>
      <c r="C3260" s="24" t="s">
        <v>2197</v>
      </c>
      <c r="D3260" s="49">
        <v>7</v>
      </c>
      <c r="E3260" s="45" t="s">
        <v>3449</v>
      </c>
      <c r="F3260" s="24" t="s">
        <v>4058</v>
      </c>
      <c r="G3260" s="45" t="s">
        <v>438</v>
      </c>
      <c r="H3260" s="45" t="s">
        <v>4</v>
      </c>
      <c r="I3260" s="52" t="s">
        <v>5</v>
      </c>
    </row>
    <row r="3261" spans="1:9" x14ac:dyDescent="0.35">
      <c r="A3261" s="33" t="s">
        <v>3639</v>
      </c>
      <c r="B3261" s="36">
        <v>2008</v>
      </c>
      <c r="C3261" s="30" t="s">
        <v>2198</v>
      </c>
      <c r="D3261" s="36">
        <v>17</v>
      </c>
      <c r="E3261" s="42" t="s">
        <v>1985</v>
      </c>
      <c r="F3261" s="30" t="s">
        <v>4059</v>
      </c>
      <c r="G3261" s="42" t="s">
        <v>438</v>
      </c>
      <c r="H3261" s="42" t="s">
        <v>4</v>
      </c>
      <c r="I3261" s="53" t="s">
        <v>5</v>
      </c>
    </row>
    <row r="3262" spans="1:9" x14ac:dyDescent="0.35">
      <c r="A3262" s="46" t="s">
        <v>3642</v>
      </c>
      <c r="B3262" s="47">
        <v>2021</v>
      </c>
      <c r="C3262" s="48" t="s">
        <v>2198</v>
      </c>
      <c r="D3262" s="49">
        <v>17</v>
      </c>
      <c r="E3262" s="44" t="s">
        <v>367</v>
      </c>
      <c r="F3262" s="24" t="s">
        <v>4058</v>
      </c>
      <c r="G3262" s="45" t="s">
        <v>438</v>
      </c>
      <c r="H3262" s="45" t="s">
        <v>4</v>
      </c>
      <c r="I3262" s="50" t="s">
        <v>5</v>
      </c>
    </row>
    <row r="3263" spans="1:9" x14ac:dyDescent="0.35">
      <c r="A3263" s="33" t="s">
        <v>3642</v>
      </c>
      <c r="B3263" s="36">
        <v>2017</v>
      </c>
      <c r="C3263" s="30" t="s">
        <v>2198</v>
      </c>
      <c r="D3263" s="36">
        <v>21</v>
      </c>
      <c r="E3263" s="37" t="s">
        <v>3443</v>
      </c>
      <c r="F3263" s="30" t="s">
        <v>4058</v>
      </c>
      <c r="G3263" s="37" t="s">
        <v>438</v>
      </c>
      <c r="H3263" s="37" t="s">
        <v>4</v>
      </c>
      <c r="I3263" s="53" t="s">
        <v>5</v>
      </c>
    </row>
    <row r="3264" spans="1:9" x14ac:dyDescent="0.35">
      <c r="A3264" s="34" t="s">
        <v>3638</v>
      </c>
      <c r="B3264" s="49">
        <v>2020</v>
      </c>
      <c r="C3264" s="24" t="s">
        <v>2198</v>
      </c>
      <c r="D3264" s="49">
        <v>16</v>
      </c>
      <c r="E3264" s="44" t="s">
        <v>374</v>
      </c>
      <c r="F3264" s="24" t="s">
        <v>4058</v>
      </c>
      <c r="G3264" s="44" t="s">
        <v>438</v>
      </c>
      <c r="H3264" s="44" t="s">
        <v>4</v>
      </c>
      <c r="I3264" s="52" t="s">
        <v>5</v>
      </c>
    </row>
    <row r="3265" spans="1:9" x14ac:dyDescent="0.35">
      <c r="A3265" s="33" t="s">
        <v>3639</v>
      </c>
      <c r="B3265" s="36">
        <v>2017</v>
      </c>
      <c r="C3265" s="30" t="s">
        <v>2197</v>
      </c>
      <c r="D3265" s="36">
        <v>14</v>
      </c>
      <c r="E3265" s="37" t="s">
        <v>3450</v>
      </c>
      <c r="F3265" s="30" t="s">
        <v>4058</v>
      </c>
      <c r="G3265" s="37" t="s">
        <v>1589</v>
      </c>
      <c r="H3265" s="37" t="s">
        <v>1629</v>
      </c>
      <c r="I3265" s="53" t="s">
        <v>5</v>
      </c>
    </row>
    <row r="3266" spans="1:9" x14ac:dyDescent="0.35">
      <c r="A3266" s="34" t="s">
        <v>3638</v>
      </c>
      <c r="B3266" s="49">
        <v>2020</v>
      </c>
      <c r="C3266" s="24" t="s">
        <v>2196</v>
      </c>
      <c r="D3266" s="49">
        <v>3</v>
      </c>
      <c r="E3266" s="44" t="s">
        <v>367</v>
      </c>
      <c r="F3266" s="24" t="s">
        <v>4058</v>
      </c>
      <c r="G3266" s="44" t="s">
        <v>461</v>
      </c>
      <c r="H3266" s="44" t="s">
        <v>4</v>
      </c>
      <c r="I3266" s="52" t="s">
        <v>5</v>
      </c>
    </row>
    <row r="3267" spans="1:9" x14ac:dyDescent="0.35">
      <c r="A3267" s="33" t="s">
        <v>3637</v>
      </c>
      <c r="B3267" s="36">
        <v>2020</v>
      </c>
      <c r="C3267" s="30" t="s">
        <v>2196</v>
      </c>
      <c r="D3267" s="36">
        <v>5</v>
      </c>
      <c r="E3267" s="41" t="s">
        <v>198</v>
      </c>
      <c r="F3267" s="30" t="s">
        <v>4058</v>
      </c>
      <c r="G3267" s="41" t="s">
        <v>461</v>
      </c>
      <c r="H3267" s="41" t="s">
        <v>4</v>
      </c>
      <c r="I3267" s="53" t="s">
        <v>5</v>
      </c>
    </row>
    <row r="3268" spans="1:9" x14ac:dyDescent="0.35">
      <c r="A3268" s="34" t="s">
        <v>3638</v>
      </c>
      <c r="B3268" s="49">
        <v>2016</v>
      </c>
      <c r="C3268" s="24" t="s">
        <v>2197</v>
      </c>
      <c r="D3268" s="49">
        <v>9</v>
      </c>
      <c r="E3268" s="23" t="s">
        <v>3461</v>
      </c>
      <c r="F3268" s="24" t="s">
        <v>4058</v>
      </c>
      <c r="G3268" s="23" t="s">
        <v>1598</v>
      </c>
      <c r="H3268" s="23" t="s">
        <v>4</v>
      </c>
      <c r="I3268" s="52" t="s">
        <v>5</v>
      </c>
    </row>
    <row r="3269" spans="1:9" x14ac:dyDescent="0.35">
      <c r="A3269" s="33" t="s">
        <v>3636</v>
      </c>
      <c r="B3269" s="36">
        <v>2019</v>
      </c>
      <c r="C3269" s="30" t="s">
        <v>2198</v>
      </c>
      <c r="D3269" s="36">
        <v>29</v>
      </c>
      <c r="E3269" s="29" t="s">
        <v>3462</v>
      </c>
      <c r="F3269" s="30" t="s">
        <v>4058</v>
      </c>
      <c r="G3269" s="29" t="s">
        <v>829</v>
      </c>
      <c r="H3269" s="29" t="s">
        <v>830</v>
      </c>
      <c r="I3269" s="53" t="s">
        <v>1639</v>
      </c>
    </row>
    <row r="3270" spans="1:9" x14ac:dyDescent="0.35">
      <c r="A3270" s="46" t="s">
        <v>3640</v>
      </c>
      <c r="B3270" s="47">
        <v>2021</v>
      </c>
      <c r="C3270" s="48" t="s">
        <v>2197</v>
      </c>
      <c r="D3270" s="49">
        <v>6</v>
      </c>
      <c r="E3270" s="44" t="s">
        <v>3885</v>
      </c>
      <c r="F3270" s="24" t="s">
        <v>4058</v>
      </c>
      <c r="G3270" s="45" t="s">
        <v>829</v>
      </c>
      <c r="H3270" s="45" t="s">
        <v>830</v>
      </c>
      <c r="I3270" s="50" t="s">
        <v>1639</v>
      </c>
    </row>
    <row r="3271" spans="1:9" x14ac:dyDescent="0.35">
      <c r="A3271" s="33" t="s">
        <v>3640</v>
      </c>
      <c r="B3271" s="36">
        <v>2017</v>
      </c>
      <c r="C3271" s="30" t="s">
        <v>2198</v>
      </c>
      <c r="D3271" s="36">
        <v>29</v>
      </c>
      <c r="E3271" s="37" t="s">
        <v>3463</v>
      </c>
      <c r="F3271" s="30" t="s">
        <v>4059</v>
      </c>
      <c r="G3271" s="37" t="s">
        <v>1481</v>
      </c>
      <c r="H3271" s="37" t="s">
        <v>830</v>
      </c>
      <c r="I3271" s="53" t="s">
        <v>1639</v>
      </c>
    </row>
    <row r="3272" spans="1:9" x14ac:dyDescent="0.35">
      <c r="A3272" s="34" t="s">
        <v>3640</v>
      </c>
      <c r="B3272" s="49">
        <v>2015</v>
      </c>
      <c r="C3272" s="24" t="s">
        <v>2198</v>
      </c>
      <c r="D3272" s="49">
        <v>24</v>
      </c>
      <c r="E3272" s="23" t="s">
        <v>828</v>
      </c>
      <c r="F3272" s="24" t="s">
        <v>4058</v>
      </c>
      <c r="G3272" s="23" t="s">
        <v>1481</v>
      </c>
      <c r="H3272" s="23" t="s">
        <v>830</v>
      </c>
      <c r="I3272" s="52" t="s">
        <v>1639</v>
      </c>
    </row>
    <row r="3273" spans="1:9" x14ac:dyDescent="0.35">
      <c r="A3273" s="33" t="s">
        <v>3640</v>
      </c>
      <c r="B3273" s="36">
        <v>2014</v>
      </c>
      <c r="C3273" s="30" t="s">
        <v>2197</v>
      </c>
      <c r="D3273" s="36">
        <v>8</v>
      </c>
      <c r="E3273" s="29" t="s">
        <v>828</v>
      </c>
      <c r="F3273" s="30" t="s">
        <v>4058</v>
      </c>
      <c r="G3273" s="29" t="s">
        <v>829</v>
      </c>
      <c r="H3273" s="29" t="s">
        <v>830</v>
      </c>
      <c r="I3273" s="53" t="s">
        <v>1639</v>
      </c>
    </row>
    <row r="3274" spans="1:9" x14ac:dyDescent="0.35">
      <c r="A3274" s="34" t="s">
        <v>3639</v>
      </c>
      <c r="B3274" s="49">
        <v>2015</v>
      </c>
      <c r="C3274" s="24" t="s">
        <v>2198</v>
      </c>
      <c r="D3274" s="21">
        <v>17</v>
      </c>
      <c r="E3274" s="45" t="s">
        <v>1455</v>
      </c>
      <c r="F3274" s="24" t="s">
        <v>4058</v>
      </c>
      <c r="G3274" s="45" t="s">
        <v>829</v>
      </c>
      <c r="H3274" s="45" t="s">
        <v>830</v>
      </c>
      <c r="I3274" s="52" t="s">
        <v>1639</v>
      </c>
    </row>
    <row r="3275" spans="1:9" x14ac:dyDescent="0.35">
      <c r="A3275" s="33" t="s">
        <v>3635</v>
      </c>
      <c r="B3275" s="36">
        <v>2014</v>
      </c>
      <c r="C3275" s="30" t="s">
        <v>2198</v>
      </c>
      <c r="D3275" s="36">
        <v>18</v>
      </c>
      <c r="E3275" s="29" t="s">
        <v>838</v>
      </c>
      <c r="F3275" s="30" t="s">
        <v>4058</v>
      </c>
      <c r="G3275" s="29" t="s">
        <v>839</v>
      </c>
      <c r="H3275" s="29" t="s">
        <v>53</v>
      </c>
      <c r="I3275" s="53" t="s">
        <v>1639</v>
      </c>
    </row>
    <row r="3276" spans="1:9" x14ac:dyDescent="0.35">
      <c r="A3276" s="34" t="s">
        <v>3642</v>
      </c>
      <c r="B3276" s="49">
        <v>2009</v>
      </c>
      <c r="C3276" s="24" t="s">
        <v>2197</v>
      </c>
      <c r="D3276" s="49">
        <v>7</v>
      </c>
      <c r="E3276" s="45" t="s">
        <v>2046</v>
      </c>
      <c r="F3276" s="24" t="s">
        <v>4058</v>
      </c>
      <c r="G3276" s="32" t="s">
        <v>839</v>
      </c>
      <c r="H3276" s="32" t="s">
        <v>53</v>
      </c>
      <c r="I3276" s="52" t="s">
        <v>1639</v>
      </c>
    </row>
    <row r="3277" spans="1:9" x14ac:dyDescent="0.35">
      <c r="A3277" s="33" t="s">
        <v>3642</v>
      </c>
      <c r="B3277" s="36">
        <v>2008</v>
      </c>
      <c r="C3277" s="30" t="s">
        <v>2198</v>
      </c>
      <c r="D3277" s="36">
        <v>16</v>
      </c>
      <c r="E3277" s="42" t="s">
        <v>2046</v>
      </c>
      <c r="F3277" s="30" t="s">
        <v>4058</v>
      </c>
      <c r="G3277" s="42" t="s">
        <v>839</v>
      </c>
      <c r="H3277" s="42" t="s">
        <v>53</v>
      </c>
      <c r="I3277" s="53" t="s">
        <v>1639</v>
      </c>
    </row>
    <row r="3278" spans="1:9" x14ac:dyDescent="0.35">
      <c r="A3278" s="34" t="s">
        <v>3642</v>
      </c>
      <c r="B3278" s="49">
        <v>2008</v>
      </c>
      <c r="C3278" s="24" t="s">
        <v>2198</v>
      </c>
      <c r="D3278" s="49">
        <v>20</v>
      </c>
      <c r="E3278" s="45" t="s">
        <v>2050</v>
      </c>
      <c r="F3278" s="24" t="s">
        <v>4058</v>
      </c>
      <c r="G3278" s="45" t="s">
        <v>839</v>
      </c>
      <c r="H3278" s="45" t="s">
        <v>53</v>
      </c>
      <c r="I3278" s="52" t="s">
        <v>1639</v>
      </c>
    </row>
    <row r="3279" spans="1:9" x14ac:dyDescent="0.35">
      <c r="A3279" s="33" t="s">
        <v>3642</v>
      </c>
      <c r="B3279" s="36">
        <v>2008</v>
      </c>
      <c r="C3279" s="30" t="s">
        <v>2198</v>
      </c>
      <c r="D3279" s="36">
        <v>18</v>
      </c>
      <c r="E3279" s="42" t="s">
        <v>2048</v>
      </c>
      <c r="F3279" s="30" t="s">
        <v>4058</v>
      </c>
      <c r="G3279" s="42" t="s">
        <v>839</v>
      </c>
      <c r="H3279" s="42" t="s">
        <v>53</v>
      </c>
      <c r="I3279" s="53" t="s">
        <v>1639</v>
      </c>
    </row>
    <row r="3280" spans="1:9" x14ac:dyDescent="0.35">
      <c r="A3280" s="34" t="s">
        <v>3638</v>
      </c>
      <c r="B3280" s="49">
        <v>2008</v>
      </c>
      <c r="C3280" s="24" t="s">
        <v>2198</v>
      </c>
      <c r="D3280" s="49">
        <v>27</v>
      </c>
      <c r="E3280" s="32" t="s">
        <v>2089</v>
      </c>
      <c r="F3280" s="24" t="s">
        <v>4058</v>
      </c>
      <c r="G3280" s="32" t="s">
        <v>839</v>
      </c>
      <c r="H3280" s="32" t="s">
        <v>53</v>
      </c>
      <c r="I3280" s="52" t="s">
        <v>1639</v>
      </c>
    </row>
    <row r="3281" spans="1:9" x14ac:dyDescent="0.35">
      <c r="A3281" s="33" t="s">
        <v>3634</v>
      </c>
      <c r="B3281" s="36">
        <v>2016</v>
      </c>
      <c r="C3281" s="30" t="s">
        <v>2198</v>
      </c>
      <c r="D3281" s="36">
        <v>18</v>
      </c>
      <c r="E3281" s="37" t="s">
        <v>3464</v>
      </c>
      <c r="F3281" s="30" t="s">
        <v>4058</v>
      </c>
      <c r="G3281" s="37" t="s">
        <v>1525</v>
      </c>
      <c r="H3281" s="37" t="s">
        <v>1608</v>
      </c>
      <c r="I3281" s="53" t="s">
        <v>1639</v>
      </c>
    </row>
    <row r="3282" spans="1:9" x14ac:dyDescent="0.35">
      <c r="A3282" s="46" t="s">
        <v>3635</v>
      </c>
      <c r="B3282" s="47">
        <v>2021</v>
      </c>
      <c r="C3282" s="48" t="s">
        <v>2197</v>
      </c>
      <c r="D3282" s="49">
        <v>14</v>
      </c>
      <c r="E3282" s="44" t="s">
        <v>150</v>
      </c>
      <c r="F3282" s="24" t="s">
        <v>4058</v>
      </c>
      <c r="G3282" s="45" t="s">
        <v>975</v>
      </c>
      <c r="H3282" s="45" t="s">
        <v>53</v>
      </c>
      <c r="I3282" s="50" t="s">
        <v>1639</v>
      </c>
    </row>
    <row r="3283" spans="1:9" x14ac:dyDescent="0.35">
      <c r="A3283" s="33" t="s">
        <v>3635</v>
      </c>
      <c r="B3283" s="36">
        <v>2020</v>
      </c>
      <c r="C3283" s="30" t="s">
        <v>2198</v>
      </c>
      <c r="D3283" s="36">
        <v>28</v>
      </c>
      <c r="E3283" s="42" t="s">
        <v>150</v>
      </c>
      <c r="F3283" s="30" t="s">
        <v>4058</v>
      </c>
      <c r="G3283" s="42" t="s">
        <v>975</v>
      </c>
      <c r="H3283" s="42" t="s">
        <v>53</v>
      </c>
      <c r="I3283" s="53" t="s">
        <v>1639</v>
      </c>
    </row>
    <row r="3284" spans="1:9" x14ac:dyDescent="0.35">
      <c r="A3284" s="34" t="s">
        <v>3635</v>
      </c>
      <c r="B3284" s="49">
        <v>2013</v>
      </c>
      <c r="C3284" s="24" t="s">
        <v>2197</v>
      </c>
      <c r="D3284" s="49">
        <v>8</v>
      </c>
      <c r="E3284" s="32" t="s">
        <v>1282</v>
      </c>
      <c r="F3284" s="24" t="s">
        <v>4058</v>
      </c>
      <c r="G3284" s="32" t="s">
        <v>975</v>
      </c>
      <c r="H3284" s="32" t="s">
        <v>53</v>
      </c>
      <c r="I3284" s="52" t="s">
        <v>1639</v>
      </c>
    </row>
    <row r="3285" spans="1:9" x14ac:dyDescent="0.35">
      <c r="A3285" s="33" t="s">
        <v>3635</v>
      </c>
      <c r="B3285" s="36">
        <v>2012</v>
      </c>
      <c r="C3285" s="30" t="s">
        <v>2197</v>
      </c>
      <c r="D3285" s="36">
        <v>13</v>
      </c>
      <c r="E3285" s="37" t="s">
        <v>3486</v>
      </c>
      <c r="F3285" s="30" t="s">
        <v>4058</v>
      </c>
      <c r="G3285" s="37" t="s">
        <v>975</v>
      </c>
      <c r="H3285" s="37" t="s">
        <v>53</v>
      </c>
      <c r="I3285" s="53" t="s">
        <v>1639</v>
      </c>
    </row>
    <row r="3286" spans="1:9" x14ac:dyDescent="0.35">
      <c r="A3286" s="34" t="s">
        <v>3635</v>
      </c>
      <c r="B3286" s="49">
        <v>2010</v>
      </c>
      <c r="C3286" s="24" t="s">
        <v>2197</v>
      </c>
      <c r="D3286" s="49">
        <v>15</v>
      </c>
      <c r="E3286" s="45" t="s">
        <v>3472</v>
      </c>
      <c r="F3286" s="24" t="s">
        <v>4058</v>
      </c>
      <c r="G3286" s="45" t="s">
        <v>975</v>
      </c>
      <c r="H3286" s="45" t="s">
        <v>53</v>
      </c>
      <c r="I3286" s="52" t="s">
        <v>1639</v>
      </c>
    </row>
    <row r="3287" spans="1:9" x14ac:dyDescent="0.35">
      <c r="A3287" s="38" t="s">
        <v>3636</v>
      </c>
      <c r="B3287" s="39">
        <v>2021</v>
      </c>
      <c r="C3287" s="40" t="s">
        <v>2198</v>
      </c>
      <c r="D3287" s="36">
        <v>21</v>
      </c>
      <c r="E3287" s="41" t="s">
        <v>3987</v>
      </c>
      <c r="F3287" s="30" t="s">
        <v>4058</v>
      </c>
      <c r="G3287" s="42" t="s">
        <v>975</v>
      </c>
      <c r="H3287" s="42" t="s">
        <v>53</v>
      </c>
      <c r="I3287" s="43" t="s">
        <v>1639</v>
      </c>
    </row>
    <row r="3288" spans="1:9" x14ac:dyDescent="0.35">
      <c r="A3288" s="34" t="s">
        <v>3636</v>
      </c>
      <c r="B3288" s="49">
        <v>2020</v>
      </c>
      <c r="C3288" s="24" t="s">
        <v>2198</v>
      </c>
      <c r="D3288" s="49">
        <v>17</v>
      </c>
      <c r="E3288" s="45" t="s">
        <v>349</v>
      </c>
      <c r="F3288" s="24" t="s">
        <v>4058</v>
      </c>
      <c r="G3288" s="45" t="s">
        <v>975</v>
      </c>
      <c r="H3288" s="45" t="s">
        <v>53</v>
      </c>
      <c r="I3288" s="52" t="s">
        <v>1639</v>
      </c>
    </row>
    <row r="3289" spans="1:9" x14ac:dyDescent="0.35">
      <c r="A3289" s="33" t="s">
        <v>3636</v>
      </c>
      <c r="B3289" s="36">
        <v>2019</v>
      </c>
      <c r="C3289" s="30" t="s">
        <v>2197</v>
      </c>
      <c r="D3289" s="36">
        <v>11</v>
      </c>
      <c r="E3289" s="42" t="s">
        <v>3466</v>
      </c>
      <c r="F3289" s="30" t="s">
        <v>4058</v>
      </c>
      <c r="G3289" s="42" t="s">
        <v>975</v>
      </c>
      <c r="H3289" s="42" t="s">
        <v>53</v>
      </c>
      <c r="I3289" s="53" t="s">
        <v>1639</v>
      </c>
    </row>
    <row r="3290" spans="1:9" x14ac:dyDescent="0.35">
      <c r="A3290" s="34" t="s">
        <v>3636</v>
      </c>
      <c r="B3290" s="49">
        <v>2015</v>
      </c>
      <c r="C3290" s="24" t="s">
        <v>2198</v>
      </c>
      <c r="D3290" s="49">
        <v>29</v>
      </c>
      <c r="E3290" s="23" t="s">
        <v>3489</v>
      </c>
      <c r="F3290" s="24" t="s">
        <v>4059</v>
      </c>
      <c r="G3290" s="23" t="s">
        <v>1535</v>
      </c>
      <c r="H3290" s="23" t="s">
        <v>53</v>
      </c>
      <c r="I3290" s="52" t="s">
        <v>1639</v>
      </c>
    </row>
    <row r="3291" spans="1:9" x14ac:dyDescent="0.35">
      <c r="A3291" s="33" t="s">
        <v>3636</v>
      </c>
      <c r="B3291" s="36">
        <v>2014</v>
      </c>
      <c r="C3291" s="30" t="s">
        <v>2198</v>
      </c>
      <c r="D3291" s="36">
        <v>28</v>
      </c>
      <c r="E3291" s="37" t="s">
        <v>973</v>
      </c>
      <c r="F3291" s="30" t="s">
        <v>4058</v>
      </c>
      <c r="G3291" s="37" t="s">
        <v>975</v>
      </c>
      <c r="H3291" s="37" t="s">
        <v>53</v>
      </c>
      <c r="I3291" s="53" t="s">
        <v>1639</v>
      </c>
    </row>
    <row r="3292" spans="1:9" x14ac:dyDescent="0.35">
      <c r="A3292" s="34" t="s">
        <v>3636</v>
      </c>
      <c r="B3292" s="49">
        <v>2013</v>
      </c>
      <c r="C3292" s="24" t="s">
        <v>2198</v>
      </c>
      <c r="D3292" s="49">
        <v>27</v>
      </c>
      <c r="E3292" s="32" t="s">
        <v>1281</v>
      </c>
      <c r="F3292" s="24" t="s">
        <v>4059</v>
      </c>
      <c r="G3292" s="32" t="s">
        <v>975</v>
      </c>
      <c r="H3292" s="32" t="s">
        <v>53</v>
      </c>
      <c r="I3292" s="52" t="s">
        <v>1639</v>
      </c>
    </row>
    <row r="3293" spans="1:9" x14ac:dyDescent="0.35">
      <c r="A3293" s="33" t="s">
        <v>3636</v>
      </c>
      <c r="B3293" s="36">
        <v>2012</v>
      </c>
      <c r="C3293" s="30" t="s">
        <v>2198</v>
      </c>
      <c r="D3293" s="36">
        <v>29</v>
      </c>
      <c r="E3293" s="37" t="s">
        <v>3484</v>
      </c>
      <c r="F3293" s="30" t="s">
        <v>4059</v>
      </c>
      <c r="G3293" s="37" t="s">
        <v>975</v>
      </c>
      <c r="H3293" s="37" t="s">
        <v>53</v>
      </c>
      <c r="I3293" s="53" t="s">
        <v>1639</v>
      </c>
    </row>
    <row r="3294" spans="1:9" x14ac:dyDescent="0.35">
      <c r="A3294" s="34" t="s">
        <v>3636</v>
      </c>
      <c r="B3294" s="49">
        <v>2011</v>
      </c>
      <c r="C3294" s="24" t="s">
        <v>2196</v>
      </c>
      <c r="D3294" s="49">
        <v>2</v>
      </c>
      <c r="E3294" s="23" t="s">
        <v>3473</v>
      </c>
      <c r="F3294" s="24" t="s">
        <v>4058</v>
      </c>
      <c r="G3294" s="23" t="s">
        <v>975</v>
      </c>
      <c r="H3294" s="23" t="s">
        <v>53</v>
      </c>
      <c r="I3294" s="52" t="s">
        <v>1639</v>
      </c>
    </row>
    <row r="3295" spans="1:9" x14ac:dyDescent="0.35">
      <c r="A3295" s="33" t="s">
        <v>3636</v>
      </c>
      <c r="B3295" s="36">
        <v>2010</v>
      </c>
      <c r="C3295" s="30" t="s">
        <v>2198</v>
      </c>
      <c r="D3295" s="36">
        <v>22</v>
      </c>
      <c r="E3295" s="37" t="s">
        <v>3473</v>
      </c>
      <c r="F3295" s="30" t="s">
        <v>4058</v>
      </c>
      <c r="G3295" s="42" t="s">
        <v>975</v>
      </c>
      <c r="H3295" s="42" t="s">
        <v>53</v>
      </c>
      <c r="I3295" s="53" t="s">
        <v>1639</v>
      </c>
    </row>
    <row r="3296" spans="1:9" x14ac:dyDescent="0.35">
      <c r="A3296" s="34" t="s">
        <v>3641</v>
      </c>
      <c r="B3296" s="49">
        <v>2020</v>
      </c>
      <c r="C3296" s="24" t="s">
        <v>2196</v>
      </c>
      <c r="D3296" s="49">
        <v>5</v>
      </c>
      <c r="E3296" s="45" t="s">
        <v>159</v>
      </c>
      <c r="F3296" s="24" t="s">
        <v>4059</v>
      </c>
      <c r="G3296" s="45" t="s">
        <v>975</v>
      </c>
      <c r="H3296" s="45" t="s">
        <v>53</v>
      </c>
      <c r="I3296" s="52" t="s">
        <v>1639</v>
      </c>
    </row>
    <row r="3297" spans="1:9" x14ac:dyDescent="0.35">
      <c r="A3297" s="33" t="s">
        <v>3641</v>
      </c>
      <c r="B3297" s="36">
        <v>2019</v>
      </c>
      <c r="C3297" s="30" t="s">
        <v>2198</v>
      </c>
      <c r="D3297" s="36">
        <v>26</v>
      </c>
      <c r="E3297" s="42" t="s">
        <v>3467</v>
      </c>
      <c r="F3297" s="30" t="s">
        <v>4059</v>
      </c>
      <c r="G3297" s="42" t="s">
        <v>975</v>
      </c>
      <c r="H3297" s="42" t="s">
        <v>53</v>
      </c>
      <c r="I3297" s="53" t="s">
        <v>1639</v>
      </c>
    </row>
    <row r="3298" spans="1:9" x14ac:dyDescent="0.35">
      <c r="A3298" s="34" t="s">
        <v>3641</v>
      </c>
      <c r="B3298" s="49">
        <v>2017</v>
      </c>
      <c r="C3298" s="24" t="s">
        <v>2196</v>
      </c>
      <c r="D3298" s="49">
        <v>5</v>
      </c>
      <c r="E3298" s="45" t="s">
        <v>3469</v>
      </c>
      <c r="F3298" s="24" t="s">
        <v>4058</v>
      </c>
      <c r="G3298" s="45" t="s">
        <v>975</v>
      </c>
      <c r="H3298" s="45" t="s">
        <v>53</v>
      </c>
      <c r="I3298" s="52" t="s">
        <v>1639</v>
      </c>
    </row>
    <row r="3299" spans="1:9" x14ac:dyDescent="0.35">
      <c r="A3299" s="33" t="s">
        <v>3641</v>
      </c>
      <c r="B3299" s="36">
        <v>2016</v>
      </c>
      <c r="C3299" s="30" t="s">
        <v>2196</v>
      </c>
      <c r="D3299" s="36">
        <v>3</v>
      </c>
      <c r="E3299" s="37" t="s">
        <v>3480</v>
      </c>
      <c r="F3299" s="30" t="s">
        <v>4059</v>
      </c>
      <c r="G3299" s="37" t="s">
        <v>975</v>
      </c>
      <c r="H3299" s="37" t="s">
        <v>53</v>
      </c>
      <c r="I3299" s="53" t="s">
        <v>1639</v>
      </c>
    </row>
    <row r="3300" spans="1:9" x14ac:dyDescent="0.35">
      <c r="A3300" s="34" t="s">
        <v>3641</v>
      </c>
      <c r="B3300" s="49">
        <v>2016</v>
      </c>
      <c r="C3300" s="24" t="s">
        <v>2197</v>
      </c>
      <c r="D3300" s="49">
        <v>9</v>
      </c>
      <c r="E3300" s="23" t="s">
        <v>3482</v>
      </c>
      <c r="F3300" s="24" t="s">
        <v>4059</v>
      </c>
      <c r="G3300" s="23" t="s">
        <v>975</v>
      </c>
      <c r="H3300" s="23" t="s">
        <v>53</v>
      </c>
      <c r="I3300" s="52" t="s">
        <v>1639</v>
      </c>
    </row>
    <row r="3301" spans="1:9" x14ac:dyDescent="0.35">
      <c r="A3301" s="33" t="s">
        <v>3641</v>
      </c>
      <c r="B3301" s="36">
        <v>2015</v>
      </c>
      <c r="C3301" s="30" t="s">
        <v>2197</v>
      </c>
      <c r="D3301" s="36">
        <v>8</v>
      </c>
      <c r="E3301" s="37" t="s">
        <v>3488</v>
      </c>
      <c r="F3301" s="30" t="s">
        <v>4058</v>
      </c>
      <c r="G3301" s="37" t="s">
        <v>1535</v>
      </c>
      <c r="H3301" s="37" t="s">
        <v>53</v>
      </c>
      <c r="I3301" s="53" t="s">
        <v>1639</v>
      </c>
    </row>
    <row r="3302" spans="1:9" x14ac:dyDescent="0.35">
      <c r="A3302" s="34" t="s">
        <v>3641</v>
      </c>
      <c r="B3302" s="49">
        <v>2013</v>
      </c>
      <c r="C3302" s="24" t="s">
        <v>2198</v>
      </c>
      <c r="D3302" s="49">
        <v>23</v>
      </c>
      <c r="E3302" s="45" t="s">
        <v>1191</v>
      </c>
      <c r="F3302" s="24" t="s">
        <v>4059</v>
      </c>
      <c r="G3302" s="45" t="s">
        <v>975</v>
      </c>
      <c r="H3302" s="45" t="s">
        <v>53</v>
      </c>
      <c r="I3302" s="52" t="s">
        <v>1639</v>
      </c>
    </row>
    <row r="3303" spans="1:9" x14ac:dyDescent="0.35">
      <c r="A3303" s="33" t="s">
        <v>3641</v>
      </c>
      <c r="B3303" s="36">
        <v>2012</v>
      </c>
      <c r="C3303" s="30" t="s">
        <v>2198</v>
      </c>
      <c r="D3303" s="36">
        <v>30</v>
      </c>
      <c r="E3303" s="42" t="s">
        <v>1191</v>
      </c>
      <c r="F3303" s="30" t="s">
        <v>4059</v>
      </c>
      <c r="G3303" s="37" t="s">
        <v>975</v>
      </c>
      <c r="H3303" s="37" t="s">
        <v>53</v>
      </c>
      <c r="I3303" s="53" t="s">
        <v>1639</v>
      </c>
    </row>
    <row r="3304" spans="1:9" x14ac:dyDescent="0.35">
      <c r="A3304" s="34" t="s">
        <v>3641</v>
      </c>
      <c r="B3304" s="49">
        <v>2012</v>
      </c>
      <c r="C3304" s="24" t="s">
        <v>2198</v>
      </c>
      <c r="D3304" s="49">
        <v>19</v>
      </c>
      <c r="E3304" s="23" t="s">
        <v>3487</v>
      </c>
      <c r="F3304" s="24" t="s">
        <v>4058</v>
      </c>
      <c r="G3304" s="23" t="s">
        <v>975</v>
      </c>
      <c r="H3304" s="23" t="s">
        <v>53</v>
      </c>
      <c r="I3304" s="52" t="s">
        <v>1639</v>
      </c>
    </row>
    <row r="3305" spans="1:9" x14ac:dyDescent="0.35">
      <c r="A3305" s="33" t="s">
        <v>3641</v>
      </c>
      <c r="B3305" s="36">
        <v>2011</v>
      </c>
      <c r="C3305" s="30" t="s">
        <v>2196</v>
      </c>
      <c r="D3305" s="36">
        <v>5</v>
      </c>
      <c r="E3305" s="37" t="s">
        <v>3476</v>
      </c>
      <c r="F3305" s="30" t="s">
        <v>4059</v>
      </c>
      <c r="G3305" s="37" t="s">
        <v>975</v>
      </c>
      <c r="H3305" s="37" t="s">
        <v>53</v>
      </c>
      <c r="I3305" s="53" t="s">
        <v>1639</v>
      </c>
    </row>
    <row r="3306" spans="1:9" x14ac:dyDescent="0.35">
      <c r="A3306" s="34" t="s">
        <v>3641</v>
      </c>
      <c r="B3306" s="49">
        <v>2010</v>
      </c>
      <c r="C3306" s="24" t="s">
        <v>2196</v>
      </c>
      <c r="D3306" s="49">
        <v>2</v>
      </c>
      <c r="E3306" s="45" t="s">
        <v>3475</v>
      </c>
      <c r="F3306" s="24" t="s">
        <v>4059</v>
      </c>
      <c r="G3306" s="45" t="s">
        <v>975</v>
      </c>
      <c r="H3306" s="45" t="s">
        <v>53</v>
      </c>
      <c r="I3306" s="52" t="s">
        <v>1639</v>
      </c>
    </row>
    <row r="3307" spans="1:9" x14ac:dyDescent="0.35">
      <c r="A3307" s="33" t="s">
        <v>3641</v>
      </c>
      <c r="B3307" s="36">
        <v>2009</v>
      </c>
      <c r="C3307" s="30" t="s">
        <v>2198</v>
      </c>
      <c r="D3307" s="36">
        <v>29</v>
      </c>
      <c r="E3307" s="42" t="s">
        <v>1841</v>
      </c>
      <c r="F3307" s="30" t="s">
        <v>4058</v>
      </c>
      <c r="G3307" s="42" t="s">
        <v>975</v>
      </c>
      <c r="H3307" s="42" t="s">
        <v>53</v>
      </c>
      <c r="I3307" s="53" t="s">
        <v>1639</v>
      </c>
    </row>
    <row r="3308" spans="1:9" x14ac:dyDescent="0.35">
      <c r="A3308" s="34" t="s">
        <v>3641</v>
      </c>
      <c r="B3308" s="49">
        <v>2008</v>
      </c>
      <c r="C3308" s="24" t="s">
        <v>2198</v>
      </c>
      <c r="D3308" s="49">
        <v>28</v>
      </c>
      <c r="E3308" s="23" t="s">
        <v>1935</v>
      </c>
      <c r="F3308" s="24" t="s">
        <v>4059</v>
      </c>
      <c r="G3308" s="23" t="s">
        <v>975</v>
      </c>
      <c r="H3308" s="23" t="s">
        <v>53</v>
      </c>
      <c r="I3308" s="52" t="s">
        <v>1639</v>
      </c>
    </row>
    <row r="3309" spans="1:9" x14ac:dyDescent="0.35">
      <c r="A3309" s="38" t="s">
        <v>3642</v>
      </c>
      <c r="B3309" s="39">
        <v>2021</v>
      </c>
      <c r="C3309" s="40" t="s">
        <v>2198</v>
      </c>
      <c r="D3309" s="36">
        <v>27</v>
      </c>
      <c r="E3309" s="41" t="s">
        <v>3937</v>
      </c>
      <c r="F3309" s="30" t="s">
        <v>4059</v>
      </c>
      <c r="G3309" s="42" t="s">
        <v>975</v>
      </c>
      <c r="H3309" s="42" t="s">
        <v>53</v>
      </c>
      <c r="I3309" s="43" t="s">
        <v>1639</v>
      </c>
    </row>
    <row r="3310" spans="1:9" x14ac:dyDescent="0.35">
      <c r="A3310" s="34" t="s">
        <v>3642</v>
      </c>
      <c r="B3310" s="49">
        <v>2017</v>
      </c>
      <c r="C3310" s="24" t="s">
        <v>2198</v>
      </c>
      <c r="D3310" s="49">
        <v>28</v>
      </c>
      <c r="E3310" s="45" t="s">
        <v>3468</v>
      </c>
      <c r="F3310" s="24" t="s">
        <v>4058</v>
      </c>
      <c r="G3310" s="45" t="s">
        <v>975</v>
      </c>
      <c r="H3310" s="45" t="s">
        <v>53</v>
      </c>
      <c r="I3310" s="52" t="s">
        <v>1639</v>
      </c>
    </row>
    <row r="3311" spans="1:9" x14ac:dyDescent="0.35">
      <c r="A3311" s="33" t="s">
        <v>3642</v>
      </c>
      <c r="B3311" s="36">
        <v>2016</v>
      </c>
      <c r="C3311" s="30" t="s">
        <v>2196</v>
      </c>
      <c r="D3311" s="36">
        <v>5</v>
      </c>
      <c r="E3311" s="37" t="s">
        <v>3479</v>
      </c>
      <c r="F3311" s="30" t="s">
        <v>4058</v>
      </c>
      <c r="G3311" s="37" t="s">
        <v>975</v>
      </c>
      <c r="H3311" s="37" t="s">
        <v>53</v>
      </c>
      <c r="I3311" s="53" t="s">
        <v>1639</v>
      </c>
    </row>
    <row r="3312" spans="1:9" x14ac:dyDescent="0.35">
      <c r="A3312" s="34" t="s">
        <v>3642</v>
      </c>
      <c r="B3312" s="49">
        <v>2014</v>
      </c>
      <c r="C3312" s="24" t="s">
        <v>2197</v>
      </c>
      <c r="D3312" s="49">
        <v>11</v>
      </c>
      <c r="E3312" s="32" t="s">
        <v>974</v>
      </c>
      <c r="F3312" s="24" t="s">
        <v>4059</v>
      </c>
      <c r="G3312" s="32" t="s">
        <v>975</v>
      </c>
      <c r="H3312" s="32" t="s">
        <v>53</v>
      </c>
      <c r="I3312" s="52" t="s">
        <v>1639</v>
      </c>
    </row>
    <row r="3313" spans="1:9" x14ac:dyDescent="0.35">
      <c r="A3313" s="33" t="s">
        <v>3642</v>
      </c>
      <c r="B3313" s="36">
        <v>2013</v>
      </c>
      <c r="C3313" s="30" t="s">
        <v>2198</v>
      </c>
      <c r="D3313" s="36">
        <v>27</v>
      </c>
      <c r="E3313" s="29" t="s">
        <v>974</v>
      </c>
      <c r="F3313" s="30" t="s">
        <v>4059</v>
      </c>
      <c r="G3313" s="42" t="s">
        <v>975</v>
      </c>
      <c r="H3313" s="42" t="s">
        <v>53</v>
      </c>
      <c r="I3313" s="53" t="s">
        <v>1639</v>
      </c>
    </row>
    <row r="3314" spans="1:9" x14ac:dyDescent="0.35">
      <c r="A3314" s="34" t="s">
        <v>3642</v>
      </c>
      <c r="B3314" s="49">
        <v>2012</v>
      </c>
      <c r="C3314" s="24" t="s">
        <v>2198</v>
      </c>
      <c r="D3314" s="49">
        <v>33</v>
      </c>
      <c r="E3314" s="23" t="s">
        <v>3485</v>
      </c>
      <c r="F3314" s="24" t="s">
        <v>4058</v>
      </c>
      <c r="G3314" s="23" t="s">
        <v>975</v>
      </c>
      <c r="H3314" s="23" t="s">
        <v>53</v>
      </c>
      <c r="I3314" s="52" t="s">
        <v>1639</v>
      </c>
    </row>
    <row r="3315" spans="1:9" x14ac:dyDescent="0.35">
      <c r="A3315" s="33" t="s">
        <v>3642</v>
      </c>
      <c r="B3315" s="36">
        <v>2011</v>
      </c>
      <c r="C3315" s="30" t="s">
        <v>2198</v>
      </c>
      <c r="D3315" s="36">
        <v>20</v>
      </c>
      <c r="E3315" s="37" t="s">
        <v>3478</v>
      </c>
      <c r="F3315" s="30" t="s">
        <v>4059</v>
      </c>
      <c r="G3315" s="37" t="s">
        <v>975</v>
      </c>
      <c r="H3315" s="37" t="s">
        <v>53</v>
      </c>
      <c r="I3315" s="53" t="s">
        <v>1639</v>
      </c>
    </row>
    <row r="3316" spans="1:9" x14ac:dyDescent="0.35">
      <c r="A3316" s="34" t="s">
        <v>3642</v>
      </c>
      <c r="B3316" s="49">
        <v>2010</v>
      </c>
      <c r="C3316" s="24" t="s">
        <v>2197</v>
      </c>
      <c r="D3316" s="49">
        <v>15</v>
      </c>
      <c r="E3316" s="45" t="s">
        <v>3474</v>
      </c>
      <c r="F3316" s="24" t="s">
        <v>4058</v>
      </c>
      <c r="G3316" s="45" t="s">
        <v>975</v>
      </c>
      <c r="H3316" s="45" t="s">
        <v>53</v>
      </c>
      <c r="I3316" s="52" t="s">
        <v>1639</v>
      </c>
    </row>
    <row r="3317" spans="1:9" x14ac:dyDescent="0.35">
      <c r="A3317" s="33" t="s">
        <v>3638</v>
      </c>
      <c r="B3317" s="36">
        <v>2019</v>
      </c>
      <c r="C3317" s="30" t="s">
        <v>2198</v>
      </c>
      <c r="D3317" s="36">
        <v>31</v>
      </c>
      <c r="E3317" s="42" t="s">
        <v>3465</v>
      </c>
      <c r="F3317" s="30" t="s">
        <v>4058</v>
      </c>
      <c r="G3317" s="42" t="s">
        <v>975</v>
      </c>
      <c r="H3317" s="42" t="s">
        <v>53</v>
      </c>
      <c r="I3317" s="53" t="s">
        <v>1639</v>
      </c>
    </row>
    <row r="3318" spans="1:9" x14ac:dyDescent="0.35">
      <c r="A3318" s="34" t="s">
        <v>3638</v>
      </c>
      <c r="B3318" s="49">
        <v>2016</v>
      </c>
      <c r="C3318" s="24" t="s">
        <v>2196</v>
      </c>
      <c r="D3318" s="49">
        <v>4</v>
      </c>
      <c r="E3318" s="23" t="s">
        <v>3481</v>
      </c>
      <c r="F3318" s="24" t="s">
        <v>4058</v>
      </c>
      <c r="G3318" s="23" t="s">
        <v>975</v>
      </c>
      <c r="H3318" s="23" t="s">
        <v>53</v>
      </c>
      <c r="I3318" s="52" t="s">
        <v>1639</v>
      </c>
    </row>
    <row r="3319" spans="1:9" x14ac:dyDescent="0.35">
      <c r="A3319" s="33" t="s">
        <v>3638</v>
      </c>
      <c r="B3319" s="36">
        <v>2015</v>
      </c>
      <c r="C3319" s="30" t="s">
        <v>2198</v>
      </c>
      <c r="D3319" s="36">
        <v>27</v>
      </c>
      <c r="E3319" s="37" t="s">
        <v>3481</v>
      </c>
      <c r="F3319" s="30" t="s">
        <v>4058</v>
      </c>
      <c r="G3319" s="37" t="s">
        <v>1535</v>
      </c>
      <c r="H3319" s="37" t="s">
        <v>53</v>
      </c>
      <c r="I3319" s="53" t="s">
        <v>1639</v>
      </c>
    </row>
    <row r="3320" spans="1:9" x14ac:dyDescent="0.35">
      <c r="A3320" s="34" t="s">
        <v>3638</v>
      </c>
      <c r="B3320" s="49">
        <v>2015</v>
      </c>
      <c r="C3320" s="24" t="s">
        <v>2196</v>
      </c>
      <c r="D3320" s="49">
        <v>5</v>
      </c>
      <c r="E3320" s="23" t="s">
        <v>971</v>
      </c>
      <c r="F3320" s="24" t="s">
        <v>4058</v>
      </c>
      <c r="G3320" s="23" t="s">
        <v>1535</v>
      </c>
      <c r="H3320" s="23" t="s">
        <v>53</v>
      </c>
      <c r="I3320" s="52" t="s">
        <v>1639</v>
      </c>
    </row>
    <row r="3321" spans="1:9" x14ac:dyDescent="0.35">
      <c r="A3321" s="33" t="s">
        <v>3638</v>
      </c>
      <c r="B3321" s="36">
        <v>2014</v>
      </c>
      <c r="C3321" s="30" t="s">
        <v>2198</v>
      </c>
      <c r="D3321" s="36">
        <v>30</v>
      </c>
      <c r="E3321" s="37" t="s">
        <v>972</v>
      </c>
      <c r="F3321" s="30" t="s">
        <v>4058</v>
      </c>
      <c r="G3321" s="37" t="s">
        <v>975</v>
      </c>
      <c r="H3321" s="37" t="s">
        <v>53</v>
      </c>
      <c r="I3321" s="53" t="s">
        <v>1639</v>
      </c>
    </row>
    <row r="3322" spans="1:9" x14ac:dyDescent="0.35">
      <c r="A3322" s="34" t="s">
        <v>3638</v>
      </c>
      <c r="B3322" s="49">
        <v>2014</v>
      </c>
      <c r="C3322" s="24" t="s">
        <v>2197</v>
      </c>
      <c r="D3322" s="49">
        <v>13</v>
      </c>
      <c r="E3322" s="23" t="s">
        <v>971</v>
      </c>
      <c r="F3322" s="24" t="s">
        <v>4058</v>
      </c>
      <c r="G3322" s="23" t="s">
        <v>975</v>
      </c>
      <c r="H3322" s="23" t="s">
        <v>53</v>
      </c>
      <c r="I3322" s="52" t="s">
        <v>1639</v>
      </c>
    </row>
    <row r="3323" spans="1:9" x14ac:dyDescent="0.35">
      <c r="A3323" s="33" t="s">
        <v>3638</v>
      </c>
      <c r="B3323" s="36">
        <v>2013</v>
      </c>
      <c r="C3323" s="30" t="s">
        <v>2198</v>
      </c>
      <c r="D3323" s="36">
        <v>20</v>
      </c>
      <c r="E3323" s="42" t="s">
        <v>1189</v>
      </c>
      <c r="F3323" s="30" t="s">
        <v>4058</v>
      </c>
      <c r="G3323" s="42" t="s">
        <v>975</v>
      </c>
      <c r="H3323" s="42" t="s">
        <v>53</v>
      </c>
      <c r="I3323" s="53" t="s">
        <v>1639</v>
      </c>
    </row>
    <row r="3324" spans="1:9" x14ac:dyDescent="0.35">
      <c r="A3324" s="34" t="s">
        <v>3638</v>
      </c>
      <c r="B3324" s="49">
        <v>2011</v>
      </c>
      <c r="C3324" s="24" t="s">
        <v>2197</v>
      </c>
      <c r="D3324" s="49">
        <v>12</v>
      </c>
      <c r="E3324" s="23" t="s">
        <v>3477</v>
      </c>
      <c r="F3324" s="24" t="s">
        <v>4058</v>
      </c>
      <c r="G3324" s="23" t="s">
        <v>975</v>
      </c>
      <c r="H3324" s="23" t="s">
        <v>53</v>
      </c>
      <c r="I3324" s="52" t="s">
        <v>1639</v>
      </c>
    </row>
    <row r="3325" spans="1:9" x14ac:dyDescent="0.35">
      <c r="A3325" s="33" t="s">
        <v>3637</v>
      </c>
      <c r="B3325" s="36">
        <v>2013</v>
      </c>
      <c r="C3325" s="30" t="s">
        <v>2198</v>
      </c>
      <c r="D3325" s="36">
        <v>19</v>
      </c>
      <c r="E3325" s="42" t="s">
        <v>1190</v>
      </c>
      <c r="F3325" s="30" t="s">
        <v>4058</v>
      </c>
      <c r="G3325" s="42" t="s">
        <v>975</v>
      </c>
      <c r="H3325" s="42" t="s">
        <v>53</v>
      </c>
      <c r="I3325" s="53" t="s">
        <v>1639</v>
      </c>
    </row>
    <row r="3326" spans="1:9" x14ac:dyDescent="0.35">
      <c r="A3326" s="34" t="s">
        <v>3637</v>
      </c>
      <c r="B3326" s="49">
        <v>2012</v>
      </c>
      <c r="C3326" s="24" t="s">
        <v>2198</v>
      </c>
      <c r="D3326" s="49">
        <v>29</v>
      </c>
      <c r="E3326" s="23" t="s">
        <v>3483</v>
      </c>
      <c r="F3326" s="24" t="s">
        <v>4058</v>
      </c>
      <c r="G3326" s="23" t="s">
        <v>975</v>
      </c>
      <c r="H3326" s="23" t="s">
        <v>53</v>
      </c>
      <c r="I3326" s="52" t="s">
        <v>1639</v>
      </c>
    </row>
    <row r="3327" spans="1:9" x14ac:dyDescent="0.35">
      <c r="A3327" s="33" t="s">
        <v>3637</v>
      </c>
      <c r="B3327" s="36">
        <v>2011</v>
      </c>
      <c r="C3327" s="30" t="s">
        <v>2197</v>
      </c>
      <c r="D3327" s="36">
        <v>6</v>
      </c>
      <c r="E3327" s="37" t="s">
        <v>3470</v>
      </c>
      <c r="F3327" s="30" t="s">
        <v>4058</v>
      </c>
      <c r="G3327" s="37" t="s">
        <v>975</v>
      </c>
      <c r="H3327" s="37" t="s">
        <v>53</v>
      </c>
      <c r="I3327" s="53" t="s">
        <v>1639</v>
      </c>
    </row>
    <row r="3328" spans="1:9" x14ac:dyDescent="0.35">
      <c r="A3328" s="34" t="s">
        <v>3637</v>
      </c>
      <c r="B3328" s="49">
        <v>2010</v>
      </c>
      <c r="C3328" s="24" t="s">
        <v>2198</v>
      </c>
      <c r="D3328" s="49">
        <v>17</v>
      </c>
      <c r="E3328" s="23" t="s">
        <v>3470</v>
      </c>
      <c r="F3328" s="24" t="s">
        <v>4058</v>
      </c>
      <c r="G3328" s="45" t="s">
        <v>975</v>
      </c>
      <c r="H3328" s="45" t="s">
        <v>53</v>
      </c>
      <c r="I3328" s="52" t="s">
        <v>1639</v>
      </c>
    </row>
    <row r="3329" spans="1:9" x14ac:dyDescent="0.35">
      <c r="A3329" s="33" t="s">
        <v>3637</v>
      </c>
      <c r="B3329" s="36">
        <v>2010</v>
      </c>
      <c r="C3329" s="30" t="s">
        <v>2198</v>
      </c>
      <c r="D3329" s="36">
        <v>30</v>
      </c>
      <c r="E3329" s="42" t="s">
        <v>3471</v>
      </c>
      <c r="F3329" s="30" t="s">
        <v>4058</v>
      </c>
      <c r="G3329" s="42" t="s">
        <v>975</v>
      </c>
      <c r="H3329" s="42" t="s">
        <v>53</v>
      </c>
      <c r="I3329" s="53" t="s">
        <v>1639</v>
      </c>
    </row>
    <row r="3330" spans="1:9" x14ac:dyDescent="0.35">
      <c r="A3330" s="34" t="s">
        <v>3634</v>
      </c>
      <c r="B3330" s="49">
        <v>2008</v>
      </c>
      <c r="C3330" s="24" t="s">
        <v>2198</v>
      </c>
      <c r="D3330" s="49">
        <v>19</v>
      </c>
      <c r="E3330" s="45" t="s">
        <v>1893</v>
      </c>
      <c r="F3330" s="24" t="s">
        <v>4058</v>
      </c>
      <c r="G3330" s="45" t="s">
        <v>1894</v>
      </c>
      <c r="H3330" s="45" t="s">
        <v>1086</v>
      </c>
      <c r="I3330" s="52" t="s">
        <v>1639</v>
      </c>
    </row>
    <row r="3331" spans="1:9" x14ac:dyDescent="0.35">
      <c r="A3331" s="33" t="s">
        <v>3634</v>
      </c>
      <c r="B3331" s="36">
        <v>2012</v>
      </c>
      <c r="C3331" s="30" t="s">
        <v>2198</v>
      </c>
      <c r="D3331" s="36">
        <v>30</v>
      </c>
      <c r="E3331" s="37" t="s">
        <v>1348</v>
      </c>
      <c r="F3331" s="30" t="s">
        <v>4058</v>
      </c>
      <c r="G3331" s="37" t="s">
        <v>1568</v>
      </c>
      <c r="H3331" s="37" t="s">
        <v>1623</v>
      </c>
      <c r="I3331" s="53" t="s">
        <v>1639</v>
      </c>
    </row>
    <row r="3332" spans="1:9" x14ac:dyDescent="0.35">
      <c r="A3332" s="34" t="s">
        <v>3634</v>
      </c>
      <c r="B3332" s="49">
        <v>2008</v>
      </c>
      <c r="C3332" s="24" t="s">
        <v>2197</v>
      </c>
      <c r="D3332" s="49">
        <v>13</v>
      </c>
      <c r="E3332" s="45" t="s">
        <v>1886</v>
      </c>
      <c r="F3332" s="24" t="s">
        <v>4059</v>
      </c>
      <c r="G3332" s="45" t="s">
        <v>1349</v>
      </c>
      <c r="H3332" s="45" t="s">
        <v>53</v>
      </c>
      <c r="I3332" s="52" t="s">
        <v>1639</v>
      </c>
    </row>
    <row r="3333" spans="1:9" x14ac:dyDescent="0.35">
      <c r="A3333" s="33" t="s">
        <v>3636</v>
      </c>
      <c r="B3333" s="36">
        <v>2012</v>
      </c>
      <c r="C3333" s="30" t="s">
        <v>2197</v>
      </c>
      <c r="D3333" s="36">
        <v>11</v>
      </c>
      <c r="E3333" s="42" t="s">
        <v>3490</v>
      </c>
      <c r="F3333" s="30" t="s">
        <v>4058</v>
      </c>
      <c r="G3333" s="37" t="s">
        <v>1349</v>
      </c>
      <c r="H3333" s="37" t="s">
        <v>53</v>
      </c>
      <c r="I3333" s="53" t="s">
        <v>1639</v>
      </c>
    </row>
    <row r="3334" spans="1:9" x14ac:dyDescent="0.35">
      <c r="A3334" s="34" t="s">
        <v>3636</v>
      </c>
      <c r="B3334" s="49">
        <v>2011</v>
      </c>
      <c r="C3334" s="24" t="s">
        <v>2198</v>
      </c>
      <c r="D3334" s="49">
        <v>27</v>
      </c>
      <c r="E3334" s="45" t="s">
        <v>3490</v>
      </c>
      <c r="F3334" s="24" t="s">
        <v>4058</v>
      </c>
      <c r="G3334" s="45" t="s">
        <v>1349</v>
      </c>
      <c r="H3334" s="45" t="s">
        <v>53</v>
      </c>
      <c r="I3334" s="52" t="s">
        <v>1639</v>
      </c>
    </row>
    <row r="3335" spans="1:9" x14ac:dyDescent="0.35">
      <c r="A3335" s="33" t="s">
        <v>3640</v>
      </c>
      <c r="B3335" s="36">
        <v>2013</v>
      </c>
      <c r="C3335" s="30" t="s">
        <v>2198</v>
      </c>
      <c r="D3335" s="36">
        <v>17</v>
      </c>
      <c r="E3335" s="37" t="s">
        <v>1348</v>
      </c>
      <c r="F3335" s="30" t="s">
        <v>4058</v>
      </c>
      <c r="G3335" s="29" t="s">
        <v>1349</v>
      </c>
      <c r="H3335" s="29" t="s">
        <v>53</v>
      </c>
      <c r="I3335" s="53" t="s">
        <v>1639</v>
      </c>
    </row>
    <row r="3336" spans="1:9" x14ac:dyDescent="0.35">
      <c r="A3336" s="34" t="s">
        <v>3638</v>
      </c>
      <c r="B3336" s="49">
        <v>2011</v>
      </c>
      <c r="C3336" s="24" t="s">
        <v>2198</v>
      </c>
      <c r="D3336" s="49">
        <v>16</v>
      </c>
      <c r="E3336" s="45" t="s">
        <v>3693</v>
      </c>
      <c r="F3336" s="24" t="s">
        <v>4058</v>
      </c>
      <c r="G3336" s="45" t="s">
        <v>1349</v>
      </c>
      <c r="H3336" s="45" t="s">
        <v>53</v>
      </c>
      <c r="I3336" s="52" t="s">
        <v>1639</v>
      </c>
    </row>
    <row r="3337" spans="1:9" x14ac:dyDescent="0.35">
      <c r="A3337" s="33" t="s">
        <v>3637</v>
      </c>
      <c r="B3337" s="36">
        <v>2010</v>
      </c>
      <c r="C3337" s="30" t="s">
        <v>2197</v>
      </c>
      <c r="D3337" s="36">
        <v>15</v>
      </c>
      <c r="E3337" s="42" t="s">
        <v>3491</v>
      </c>
      <c r="F3337" s="30" t="s">
        <v>4058</v>
      </c>
      <c r="G3337" s="42" t="s">
        <v>1349</v>
      </c>
      <c r="H3337" s="42" t="s">
        <v>53</v>
      </c>
      <c r="I3337" s="53" t="s">
        <v>1639</v>
      </c>
    </row>
    <row r="3338" spans="1:9" x14ac:dyDescent="0.35">
      <c r="A3338" s="34" t="s">
        <v>3638</v>
      </c>
      <c r="B3338" s="49">
        <v>2014</v>
      </c>
      <c r="C3338" s="24" t="s">
        <v>2198</v>
      </c>
      <c r="D3338" s="49">
        <v>24</v>
      </c>
      <c r="E3338" s="32" t="s">
        <v>1084</v>
      </c>
      <c r="F3338" s="24" t="s">
        <v>4058</v>
      </c>
      <c r="G3338" s="32" t="s">
        <v>1085</v>
      </c>
      <c r="H3338" s="32" t="s">
        <v>1086</v>
      </c>
      <c r="I3338" s="52" t="s">
        <v>1639</v>
      </c>
    </row>
    <row r="3339" spans="1:9" x14ac:dyDescent="0.35">
      <c r="A3339" s="33" t="s">
        <v>3635</v>
      </c>
      <c r="B3339" s="36">
        <v>2014</v>
      </c>
      <c r="C3339" s="30" t="s">
        <v>2198</v>
      </c>
      <c r="D3339" s="36">
        <v>30</v>
      </c>
      <c r="E3339" s="29" t="s">
        <v>1094</v>
      </c>
      <c r="F3339" s="30" t="s">
        <v>4059</v>
      </c>
      <c r="G3339" s="29" t="s">
        <v>1095</v>
      </c>
      <c r="H3339" s="29" t="s">
        <v>569</v>
      </c>
      <c r="I3339" s="53" t="s">
        <v>1639</v>
      </c>
    </row>
    <row r="3340" spans="1:9" x14ac:dyDescent="0.35">
      <c r="A3340" s="34" t="s">
        <v>3636</v>
      </c>
      <c r="B3340" s="49">
        <v>2008</v>
      </c>
      <c r="C3340" s="24" t="s">
        <v>2198</v>
      </c>
      <c r="D3340" s="49">
        <v>18</v>
      </c>
      <c r="E3340" s="45" t="s">
        <v>2017</v>
      </c>
      <c r="F3340" s="24" t="s">
        <v>4058</v>
      </c>
      <c r="G3340" s="45" t="s">
        <v>1095</v>
      </c>
      <c r="H3340" s="45" t="s">
        <v>569</v>
      </c>
      <c r="I3340" s="52" t="s">
        <v>1639</v>
      </c>
    </row>
    <row r="3341" spans="1:9" x14ac:dyDescent="0.35">
      <c r="A3341" s="33" t="s">
        <v>3639</v>
      </c>
      <c r="B3341" s="36">
        <v>2012</v>
      </c>
      <c r="C3341" s="30" t="s">
        <v>2197</v>
      </c>
      <c r="D3341" s="36">
        <v>15</v>
      </c>
      <c r="E3341" s="37" t="s">
        <v>3492</v>
      </c>
      <c r="F3341" s="30" t="s">
        <v>4058</v>
      </c>
      <c r="G3341" s="37" t="s">
        <v>1095</v>
      </c>
      <c r="H3341" s="37" t="s">
        <v>569</v>
      </c>
      <c r="I3341" s="53" t="s">
        <v>1639</v>
      </c>
    </row>
    <row r="3342" spans="1:9" x14ac:dyDescent="0.35">
      <c r="A3342" s="34" t="s">
        <v>3637</v>
      </c>
      <c r="B3342" s="49">
        <v>2010</v>
      </c>
      <c r="C3342" s="24" t="s">
        <v>2197</v>
      </c>
      <c r="D3342" s="49">
        <v>6</v>
      </c>
      <c r="E3342" s="23" t="s">
        <v>3493</v>
      </c>
      <c r="F3342" s="24" t="s">
        <v>4058</v>
      </c>
      <c r="G3342" s="23" t="s">
        <v>1095</v>
      </c>
      <c r="H3342" s="23" t="s">
        <v>569</v>
      </c>
      <c r="I3342" s="52" t="s">
        <v>1639</v>
      </c>
    </row>
    <row r="3343" spans="1:9" x14ac:dyDescent="0.35">
      <c r="A3343" s="38" t="s">
        <v>3634</v>
      </c>
      <c r="B3343" s="39">
        <v>2021</v>
      </c>
      <c r="C3343" s="40" t="s">
        <v>2198</v>
      </c>
      <c r="D3343" s="36">
        <v>21</v>
      </c>
      <c r="E3343" s="41" t="s">
        <v>3791</v>
      </c>
      <c r="F3343" s="30" t="s">
        <v>4058</v>
      </c>
      <c r="G3343" s="42" t="s">
        <v>568</v>
      </c>
      <c r="H3343" s="42" t="s">
        <v>569</v>
      </c>
      <c r="I3343" s="43" t="s">
        <v>1639</v>
      </c>
    </row>
    <row r="3344" spans="1:9" x14ac:dyDescent="0.35">
      <c r="A3344" s="34" t="s">
        <v>3636</v>
      </c>
      <c r="B3344" s="49">
        <v>2018</v>
      </c>
      <c r="C3344" s="24" t="s">
        <v>2198</v>
      </c>
      <c r="D3344" s="49">
        <v>21</v>
      </c>
      <c r="E3344" s="45" t="s">
        <v>567</v>
      </c>
      <c r="F3344" s="24" t="s">
        <v>4058</v>
      </c>
      <c r="G3344" s="45" t="s">
        <v>568</v>
      </c>
      <c r="H3344" s="45" t="s">
        <v>569</v>
      </c>
      <c r="I3344" s="52" t="s">
        <v>1639</v>
      </c>
    </row>
    <row r="3345" spans="1:9" x14ac:dyDescent="0.35">
      <c r="A3345" s="38" t="s">
        <v>3642</v>
      </c>
      <c r="B3345" s="39">
        <v>2021</v>
      </c>
      <c r="C3345" s="40" t="s">
        <v>2197</v>
      </c>
      <c r="D3345" s="36">
        <v>7</v>
      </c>
      <c r="E3345" s="41" t="s">
        <v>3918</v>
      </c>
      <c r="F3345" s="30" t="s">
        <v>4058</v>
      </c>
      <c r="G3345" s="42" t="s">
        <v>4052</v>
      </c>
      <c r="H3345" s="42" t="s">
        <v>53</v>
      </c>
      <c r="I3345" s="43" t="s">
        <v>1639</v>
      </c>
    </row>
    <row r="3346" spans="1:9" x14ac:dyDescent="0.35">
      <c r="A3346" s="34" t="s">
        <v>3634</v>
      </c>
      <c r="B3346" s="49">
        <v>2011</v>
      </c>
      <c r="C3346" s="24" t="s">
        <v>2197</v>
      </c>
      <c r="D3346" s="49">
        <v>9</v>
      </c>
      <c r="E3346" s="23" t="s">
        <v>3496</v>
      </c>
      <c r="F3346" s="24" t="s">
        <v>4058</v>
      </c>
      <c r="G3346" s="23" t="s">
        <v>1580</v>
      </c>
      <c r="H3346" s="23" t="s">
        <v>1626</v>
      </c>
      <c r="I3346" s="52" t="s">
        <v>1639</v>
      </c>
    </row>
    <row r="3347" spans="1:9" x14ac:dyDescent="0.35">
      <c r="A3347" s="33" t="s">
        <v>3641</v>
      </c>
      <c r="B3347" s="36">
        <v>2011</v>
      </c>
      <c r="C3347" s="30" t="s">
        <v>2198</v>
      </c>
      <c r="D3347" s="36">
        <v>28</v>
      </c>
      <c r="E3347" s="37" t="s">
        <v>3495</v>
      </c>
      <c r="F3347" s="30" t="s">
        <v>4059</v>
      </c>
      <c r="G3347" s="37" t="s">
        <v>1580</v>
      </c>
      <c r="H3347" s="37" t="s">
        <v>1626</v>
      </c>
      <c r="I3347" s="53" t="s">
        <v>1639</v>
      </c>
    </row>
    <row r="3348" spans="1:9" x14ac:dyDescent="0.35">
      <c r="A3348" s="34" t="s">
        <v>3637</v>
      </c>
      <c r="B3348" s="49">
        <v>2012</v>
      </c>
      <c r="C3348" s="24" t="s">
        <v>2198</v>
      </c>
      <c r="D3348" s="49">
        <v>19</v>
      </c>
      <c r="E3348" s="23" t="s">
        <v>3494</v>
      </c>
      <c r="F3348" s="24" t="s">
        <v>4058</v>
      </c>
      <c r="G3348" s="23" t="s">
        <v>1580</v>
      </c>
      <c r="H3348" s="23" t="s">
        <v>1626</v>
      </c>
      <c r="I3348" s="52" t="s">
        <v>1639</v>
      </c>
    </row>
    <row r="3349" spans="1:9" x14ac:dyDescent="0.35">
      <c r="A3349" s="33" t="s">
        <v>3634</v>
      </c>
      <c r="B3349" s="36">
        <v>2017</v>
      </c>
      <c r="C3349" s="30" t="s">
        <v>2198</v>
      </c>
      <c r="D3349" s="36">
        <v>29</v>
      </c>
      <c r="E3349" s="54" t="s">
        <v>3497</v>
      </c>
      <c r="F3349" s="30" t="s">
        <v>4058</v>
      </c>
      <c r="G3349" s="54" t="s">
        <v>2145</v>
      </c>
      <c r="H3349" s="54" t="s">
        <v>318</v>
      </c>
      <c r="I3349" s="53" t="s">
        <v>319</v>
      </c>
    </row>
    <row r="3350" spans="1:9" x14ac:dyDescent="0.35">
      <c r="A3350" s="34" t="s">
        <v>3634</v>
      </c>
      <c r="B3350" s="49">
        <v>2015</v>
      </c>
      <c r="C3350" s="24" t="s">
        <v>2198</v>
      </c>
      <c r="D3350" s="49">
        <v>27</v>
      </c>
      <c r="E3350" s="55" t="s">
        <v>3498</v>
      </c>
      <c r="F3350" s="24" t="s">
        <v>4059</v>
      </c>
      <c r="G3350" s="55" t="s">
        <v>2145</v>
      </c>
      <c r="H3350" s="55" t="s">
        <v>318</v>
      </c>
      <c r="I3350" s="52" t="s">
        <v>319</v>
      </c>
    </row>
    <row r="3351" spans="1:9" x14ac:dyDescent="0.35">
      <c r="A3351" s="33" t="s">
        <v>3636</v>
      </c>
      <c r="B3351" s="36">
        <v>2016</v>
      </c>
      <c r="C3351" s="30" t="s">
        <v>2198</v>
      </c>
      <c r="D3351" s="36">
        <v>22</v>
      </c>
      <c r="E3351" s="54" t="s">
        <v>3499</v>
      </c>
      <c r="F3351" s="30" t="s">
        <v>4059</v>
      </c>
      <c r="G3351" s="54" t="s">
        <v>2145</v>
      </c>
      <c r="H3351" s="54" t="s">
        <v>318</v>
      </c>
      <c r="I3351" s="53" t="s">
        <v>319</v>
      </c>
    </row>
    <row r="3352" spans="1:9" x14ac:dyDescent="0.35">
      <c r="A3352" s="46" t="s">
        <v>3639</v>
      </c>
      <c r="B3352" s="47">
        <v>2021</v>
      </c>
      <c r="C3352" s="48" t="s">
        <v>2196</v>
      </c>
      <c r="D3352" s="49">
        <v>2</v>
      </c>
      <c r="E3352" s="55" t="s">
        <v>317</v>
      </c>
      <c r="F3352" s="24" t="s">
        <v>4058</v>
      </c>
      <c r="G3352" s="45" t="s">
        <v>2145</v>
      </c>
      <c r="H3352" s="45" t="s">
        <v>318</v>
      </c>
      <c r="I3352" s="50" t="s">
        <v>319</v>
      </c>
    </row>
    <row r="3353" spans="1:9" x14ac:dyDescent="0.35">
      <c r="A3353" s="33" t="s">
        <v>3639</v>
      </c>
      <c r="B3353" s="36">
        <v>2020</v>
      </c>
      <c r="C3353" s="30" t="s">
        <v>2198</v>
      </c>
      <c r="D3353" s="36">
        <v>19</v>
      </c>
      <c r="E3353" s="54" t="s">
        <v>317</v>
      </c>
      <c r="F3353" s="30" t="s">
        <v>4058</v>
      </c>
      <c r="G3353" s="54" t="s">
        <v>2145</v>
      </c>
      <c r="H3353" s="54" t="s">
        <v>318</v>
      </c>
      <c r="I3353" s="53" t="s">
        <v>319</v>
      </c>
    </row>
    <row r="3354" spans="1:9" x14ac:dyDescent="0.35">
      <c r="A3354" s="34" t="s">
        <v>3639</v>
      </c>
      <c r="B3354" s="49">
        <v>2015</v>
      </c>
      <c r="C3354" s="24" t="s">
        <v>2198</v>
      </c>
      <c r="D3354" s="49">
        <v>20</v>
      </c>
      <c r="E3354" s="55" t="s">
        <v>1465</v>
      </c>
      <c r="F3354" s="24" t="s">
        <v>4058</v>
      </c>
      <c r="G3354" s="55" t="s">
        <v>2145</v>
      </c>
      <c r="H3354" s="55" t="s">
        <v>318</v>
      </c>
      <c r="I3354" s="52" t="s">
        <v>319</v>
      </c>
    </row>
    <row r="3355" spans="1:9" x14ac:dyDescent="0.35">
      <c r="A3355" s="38" t="s">
        <v>3637</v>
      </c>
      <c r="B3355" s="39">
        <v>2021</v>
      </c>
      <c r="C3355" s="40" t="s">
        <v>2198</v>
      </c>
      <c r="D3355" s="36">
        <v>25</v>
      </c>
      <c r="E3355" s="41" t="s">
        <v>3874</v>
      </c>
      <c r="F3355" s="30" t="s">
        <v>4058</v>
      </c>
      <c r="G3355" s="42" t="s">
        <v>2145</v>
      </c>
      <c r="H3355" s="42" t="s">
        <v>318</v>
      </c>
      <c r="I3355" s="43" t="s">
        <v>319</v>
      </c>
    </row>
    <row r="3356" spans="1:9" x14ac:dyDescent="0.35">
      <c r="A3356" s="34" t="s">
        <v>3637</v>
      </c>
      <c r="B3356" s="49">
        <v>2016</v>
      </c>
      <c r="C3356" s="24" t="s">
        <v>2198</v>
      </c>
      <c r="D3356" s="49">
        <v>30</v>
      </c>
      <c r="E3356" s="55" t="s">
        <v>3500</v>
      </c>
      <c r="F3356" s="24" t="s">
        <v>4058</v>
      </c>
      <c r="G3356" s="55" t="s">
        <v>2145</v>
      </c>
      <c r="H3356" s="55" t="s">
        <v>318</v>
      </c>
      <c r="I3356" s="52" t="s">
        <v>319</v>
      </c>
    </row>
    <row r="3357" spans="1:9" x14ac:dyDescent="0.35">
      <c r="A3357" s="33" t="s">
        <v>3641</v>
      </c>
      <c r="B3357" s="36">
        <v>2013</v>
      </c>
      <c r="C3357" s="30" t="s">
        <v>2198</v>
      </c>
      <c r="D3357" s="36">
        <v>26</v>
      </c>
      <c r="E3357" s="29" t="s">
        <v>1417</v>
      </c>
      <c r="F3357" s="30" t="s">
        <v>4059</v>
      </c>
      <c r="G3357" s="29" t="s">
        <v>1418</v>
      </c>
      <c r="H3357" s="29" t="s">
        <v>318</v>
      </c>
      <c r="I3357" s="53" t="s">
        <v>319</v>
      </c>
    </row>
    <row r="3358" spans="1:9" x14ac:dyDescent="0.35">
      <c r="A3358" s="34" t="s">
        <v>3641</v>
      </c>
      <c r="B3358" s="49">
        <v>2010</v>
      </c>
      <c r="C3358" s="24" t="s">
        <v>2198</v>
      </c>
      <c r="D3358" s="49">
        <v>29</v>
      </c>
      <c r="E3358" s="32" t="s">
        <v>3501</v>
      </c>
      <c r="F3358" s="24" t="s">
        <v>4059</v>
      </c>
      <c r="G3358" s="32" t="s">
        <v>1418</v>
      </c>
      <c r="H3358" s="32" t="s">
        <v>318</v>
      </c>
      <c r="I3358" s="52" t="s">
        <v>319</v>
      </c>
    </row>
    <row r="3359" spans="1:9" x14ac:dyDescent="0.35">
      <c r="A3359" s="33" t="s">
        <v>3639</v>
      </c>
      <c r="B3359" s="36">
        <v>2013</v>
      </c>
      <c r="C3359" s="30" t="s">
        <v>2198</v>
      </c>
      <c r="D3359" s="36">
        <v>30</v>
      </c>
      <c r="E3359" s="29" t="s">
        <v>1419</v>
      </c>
      <c r="F3359" s="30" t="s">
        <v>4059</v>
      </c>
      <c r="G3359" s="29" t="s">
        <v>1418</v>
      </c>
      <c r="H3359" s="29" t="s">
        <v>318</v>
      </c>
      <c r="I3359" s="53" t="s">
        <v>319</v>
      </c>
    </row>
    <row r="3360" spans="1:9" x14ac:dyDescent="0.35">
      <c r="A3360" s="34" t="s">
        <v>3639</v>
      </c>
      <c r="B3360" s="49">
        <v>2009</v>
      </c>
      <c r="C3360" s="24" t="s">
        <v>2196</v>
      </c>
      <c r="D3360" s="49">
        <v>4</v>
      </c>
      <c r="E3360" s="32" t="s">
        <v>1761</v>
      </c>
      <c r="F3360" s="24" t="s">
        <v>4058</v>
      </c>
      <c r="G3360" s="32" t="s">
        <v>1418</v>
      </c>
      <c r="H3360" s="32" t="s">
        <v>318</v>
      </c>
      <c r="I3360" s="52" t="s">
        <v>319</v>
      </c>
    </row>
    <row r="3361" spans="1:9" x14ac:dyDescent="0.35">
      <c r="A3361" s="33" t="s">
        <v>3639</v>
      </c>
      <c r="B3361" s="36">
        <v>2008</v>
      </c>
      <c r="C3361" s="30" t="s">
        <v>2198</v>
      </c>
      <c r="D3361" s="36">
        <v>26</v>
      </c>
      <c r="E3361" s="29" t="s">
        <v>1761</v>
      </c>
      <c r="F3361" s="30" t="s">
        <v>4058</v>
      </c>
      <c r="G3361" s="29" t="s">
        <v>1418</v>
      </c>
      <c r="H3361" s="29" t="s">
        <v>318</v>
      </c>
      <c r="I3361" s="53" t="s">
        <v>319</v>
      </c>
    </row>
    <row r="3362" spans="1:9" x14ac:dyDescent="0.35">
      <c r="A3362" s="34" t="s">
        <v>3636</v>
      </c>
      <c r="B3362" s="49">
        <v>2019</v>
      </c>
      <c r="C3362" s="24" t="s">
        <v>2198</v>
      </c>
      <c r="D3362" s="49">
        <v>28</v>
      </c>
      <c r="E3362" s="23" t="s">
        <v>3502</v>
      </c>
      <c r="F3362" s="24" t="s">
        <v>4058</v>
      </c>
      <c r="G3362" s="23" t="s">
        <v>3645</v>
      </c>
      <c r="H3362" s="23" t="s">
        <v>1603</v>
      </c>
      <c r="I3362" s="52" t="s">
        <v>1636</v>
      </c>
    </row>
    <row r="3363" spans="1:9" x14ac:dyDescent="0.35">
      <c r="A3363" s="33" t="s">
        <v>3636</v>
      </c>
      <c r="B3363" s="36">
        <v>2011</v>
      </c>
      <c r="C3363" s="30" t="s">
        <v>2198</v>
      </c>
      <c r="D3363" s="36">
        <v>29</v>
      </c>
      <c r="E3363" s="37" t="s">
        <v>3503</v>
      </c>
      <c r="F3363" s="30" t="s">
        <v>4059</v>
      </c>
      <c r="G3363" s="37" t="s">
        <v>2192</v>
      </c>
      <c r="H3363" s="37" t="s">
        <v>2191</v>
      </c>
      <c r="I3363" s="53" t="s">
        <v>1636</v>
      </c>
    </row>
    <row r="3364" spans="1:9" x14ac:dyDescent="0.35">
      <c r="A3364" s="34" t="s">
        <v>3637</v>
      </c>
      <c r="B3364" s="49">
        <v>2015</v>
      </c>
      <c r="C3364" s="24" t="s">
        <v>2198</v>
      </c>
      <c r="D3364" s="49">
        <v>24</v>
      </c>
      <c r="E3364" s="23" t="s">
        <v>3504</v>
      </c>
      <c r="F3364" s="24" t="s">
        <v>4058</v>
      </c>
      <c r="G3364" s="23" t="s">
        <v>1547</v>
      </c>
      <c r="H3364" s="23" t="s">
        <v>1603</v>
      </c>
      <c r="I3364" s="52" t="s">
        <v>1636</v>
      </c>
    </row>
    <row r="3365" spans="1:9" x14ac:dyDescent="0.35">
      <c r="A3365" s="33" t="s">
        <v>3642</v>
      </c>
      <c r="B3365" s="36">
        <v>2016</v>
      </c>
      <c r="C3365" s="30" t="s">
        <v>2197</v>
      </c>
      <c r="D3365" s="36">
        <v>15</v>
      </c>
      <c r="E3365" s="37" t="s">
        <v>3505</v>
      </c>
      <c r="F3365" s="30" t="s">
        <v>4058</v>
      </c>
      <c r="G3365" s="37" t="s">
        <v>1577</v>
      </c>
      <c r="H3365" s="37" t="s">
        <v>1603</v>
      </c>
      <c r="I3365" s="53" t="s">
        <v>1636</v>
      </c>
    </row>
    <row r="3366" spans="1:9" ht="28" x14ac:dyDescent="0.35">
      <c r="A3366" s="34" t="s">
        <v>3634</v>
      </c>
      <c r="B3366" s="49">
        <v>2012</v>
      </c>
      <c r="C3366" s="24" t="s">
        <v>2198</v>
      </c>
      <c r="D3366" s="49">
        <v>17</v>
      </c>
      <c r="E3366" s="23" t="s">
        <v>3507</v>
      </c>
      <c r="F3366" s="24" t="s">
        <v>4059</v>
      </c>
      <c r="G3366" s="23" t="s">
        <v>1500</v>
      </c>
      <c r="H3366" s="23" t="s">
        <v>1205</v>
      </c>
      <c r="I3366" s="52" t="s">
        <v>293</v>
      </c>
    </row>
    <row r="3367" spans="1:9" ht="28" x14ac:dyDescent="0.35">
      <c r="A3367" s="33" t="s">
        <v>3636</v>
      </c>
      <c r="B3367" s="36">
        <v>2012</v>
      </c>
      <c r="C3367" s="30" t="s">
        <v>2198</v>
      </c>
      <c r="D3367" s="36">
        <v>24</v>
      </c>
      <c r="E3367" s="37" t="s">
        <v>3506</v>
      </c>
      <c r="F3367" s="30" t="s">
        <v>4058</v>
      </c>
      <c r="G3367" s="37" t="s">
        <v>1500</v>
      </c>
      <c r="H3367" s="37" t="s">
        <v>1205</v>
      </c>
      <c r="I3367" s="53" t="s">
        <v>293</v>
      </c>
    </row>
    <row r="3368" spans="1:9" ht="28" x14ac:dyDescent="0.35">
      <c r="A3368" s="34" t="s">
        <v>3639</v>
      </c>
      <c r="B3368" s="49">
        <v>2019</v>
      </c>
      <c r="C3368" s="24" t="s">
        <v>2198</v>
      </c>
      <c r="D3368" s="49">
        <v>30</v>
      </c>
      <c r="E3368" s="23" t="s">
        <v>3508</v>
      </c>
      <c r="F3368" s="24" t="s">
        <v>4059</v>
      </c>
      <c r="G3368" s="23" t="s">
        <v>1500</v>
      </c>
      <c r="H3368" s="23" t="s">
        <v>1205</v>
      </c>
      <c r="I3368" s="52" t="s">
        <v>293</v>
      </c>
    </row>
    <row r="3369" spans="1:9" ht="28" x14ac:dyDescent="0.35">
      <c r="A3369" s="33" t="s">
        <v>3638</v>
      </c>
      <c r="B3369" s="36">
        <v>2011</v>
      </c>
      <c r="C3369" s="30" t="s">
        <v>2198</v>
      </c>
      <c r="D3369" s="36">
        <v>30</v>
      </c>
      <c r="E3369" s="37" t="s">
        <v>3509</v>
      </c>
      <c r="F3369" s="30" t="s">
        <v>4058</v>
      </c>
      <c r="G3369" s="37" t="s">
        <v>1500</v>
      </c>
      <c r="H3369" s="37" t="s">
        <v>1205</v>
      </c>
      <c r="I3369" s="53" t="s">
        <v>293</v>
      </c>
    </row>
    <row r="3370" spans="1:9" ht="28" x14ac:dyDescent="0.35">
      <c r="A3370" s="34" t="s">
        <v>3638</v>
      </c>
      <c r="B3370" s="49">
        <v>2008</v>
      </c>
      <c r="C3370" s="24" t="s">
        <v>2198</v>
      </c>
      <c r="D3370" s="49">
        <v>21</v>
      </c>
      <c r="E3370" s="23" t="s">
        <v>2083</v>
      </c>
      <c r="F3370" s="24" t="s">
        <v>4059</v>
      </c>
      <c r="G3370" s="23" t="s">
        <v>1500</v>
      </c>
      <c r="H3370" s="23" t="s">
        <v>1205</v>
      </c>
      <c r="I3370" s="52" t="s">
        <v>293</v>
      </c>
    </row>
    <row r="3371" spans="1:9" ht="28" x14ac:dyDescent="0.35">
      <c r="A3371" s="33" t="s">
        <v>3637</v>
      </c>
      <c r="B3371" s="36">
        <v>2013</v>
      </c>
      <c r="C3371" s="30" t="s">
        <v>2197</v>
      </c>
      <c r="D3371" s="36">
        <v>9</v>
      </c>
      <c r="E3371" s="37" t="s">
        <v>1204</v>
      </c>
      <c r="F3371" s="30" t="s">
        <v>4058</v>
      </c>
      <c r="G3371" s="37" t="s">
        <v>1500</v>
      </c>
      <c r="H3371" s="37" t="s">
        <v>1205</v>
      </c>
      <c r="I3371" s="53" t="s">
        <v>293</v>
      </c>
    </row>
    <row r="3372" spans="1:9" ht="28" x14ac:dyDescent="0.35">
      <c r="A3372" s="34" t="s">
        <v>3637</v>
      </c>
      <c r="B3372" s="49">
        <v>2012</v>
      </c>
      <c r="C3372" s="24" t="s">
        <v>2198</v>
      </c>
      <c r="D3372" s="49">
        <v>26</v>
      </c>
      <c r="E3372" s="23" t="s">
        <v>1204</v>
      </c>
      <c r="F3372" s="24" t="s">
        <v>4058</v>
      </c>
      <c r="G3372" s="23" t="s">
        <v>1500</v>
      </c>
      <c r="H3372" s="23" t="s">
        <v>1205</v>
      </c>
      <c r="I3372" s="52" t="s">
        <v>293</v>
      </c>
    </row>
    <row r="3373" spans="1:9" ht="28" x14ac:dyDescent="0.35">
      <c r="A3373" s="33" t="s">
        <v>3637</v>
      </c>
      <c r="B3373" s="36">
        <v>2009</v>
      </c>
      <c r="C3373" s="30" t="s">
        <v>2197</v>
      </c>
      <c r="D3373" s="36">
        <v>10</v>
      </c>
      <c r="E3373" s="37" t="s">
        <v>1658</v>
      </c>
      <c r="F3373" s="30" t="s">
        <v>4058</v>
      </c>
      <c r="G3373" s="37" t="s">
        <v>1500</v>
      </c>
      <c r="H3373" s="37" t="s">
        <v>1205</v>
      </c>
      <c r="I3373" s="53" t="s">
        <v>293</v>
      </c>
    </row>
    <row r="3374" spans="1:9" ht="28" x14ac:dyDescent="0.35">
      <c r="A3374" s="34" t="s">
        <v>3642</v>
      </c>
      <c r="B3374" s="49">
        <v>2019</v>
      </c>
      <c r="C3374" s="24" t="s">
        <v>2197</v>
      </c>
      <c r="D3374" s="49">
        <v>16</v>
      </c>
      <c r="E3374" s="23" t="s">
        <v>3510</v>
      </c>
      <c r="F3374" s="24" t="s">
        <v>4058</v>
      </c>
      <c r="G3374" s="23" t="s">
        <v>1502</v>
      </c>
      <c r="H3374" s="23" t="s">
        <v>1606</v>
      </c>
      <c r="I3374" s="52" t="s">
        <v>293</v>
      </c>
    </row>
    <row r="3375" spans="1:9" x14ac:dyDescent="0.35">
      <c r="A3375" s="33" t="s">
        <v>3634</v>
      </c>
      <c r="B3375" s="36">
        <v>2017</v>
      </c>
      <c r="C3375" s="30" t="s">
        <v>2198</v>
      </c>
      <c r="D3375" s="36">
        <v>23</v>
      </c>
      <c r="E3375" s="37" t="s">
        <v>755</v>
      </c>
      <c r="F3375" s="30" t="s">
        <v>4059</v>
      </c>
      <c r="G3375" s="37" t="s">
        <v>756</v>
      </c>
      <c r="H3375" s="37" t="s">
        <v>292</v>
      </c>
      <c r="I3375" s="53" t="s">
        <v>293</v>
      </c>
    </row>
    <row r="3376" spans="1:9" x14ac:dyDescent="0.35">
      <c r="A3376" s="34" t="s">
        <v>3634</v>
      </c>
      <c r="B3376" s="49">
        <v>2017</v>
      </c>
      <c r="C3376" s="24" t="s">
        <v>2197</v>
      </c>
      <c r="D3376" s="49">
        <v>12</v>
      </c>
      <c r="E3376" s="23" t="s">
        <v>3516</v>
      </c>
      <c r="F3376" s="24" t="s">
        <v>4059</v>
      </c>
      <c r="G3376" s="23" t="s">
        <v>756</v>
      </c>
      <c r="H3376" s="23" t="s">
        <v>292</v>
      </c>
      <c r="I3376" s="52" t="s">
        <v>293</v>
      </c>
    </row>
    <row r="3377" spans="1:9" x14ac:dyDescent="0.35">
      <c r="A3377" s="33" t="s">
        <v>3634</v>
      </c>
      <c r="B3377" s="36">
        <v>2015</v>
      </c>
      <c r="C3377" s="30" t="s">
        <v>2197</v>
      </c>
      <c r="D3377" s="36">
        <v>8</v>
      </c>
      <c r="E3377" s="54" t="s">
        <v>3511</v>
      </c>
      <c r="F3377" s="30" t="s">
        <v>4059</v>
      </c>
      <c r="G3377" s="54" t="s">
        <v>756</v>
      </c>
      <c r="H3377" s="54" t="s">
        <v>292</v>
      </c>
      <c r="I3377" s="53" t="s">
        <v>293</v>
      </c>
    </row>
    <row r="3378" spans="1:9" x14ac:dyDescent="0.35">
      <c r="A3378" s="34" t="s">
        <v>3634</v>
      </c>
      <c r="B3378" s="49">
        <v>2014</v>
      </c>
      <c r="C3378" s="24" t="s">
        <v>2198</v>
      </c>
      <c r="D3378" s="49">
        <v>22</v>
      </c>
      <c r="E3378" s="23" t="s">
        <v>960</v>
      </c>
      <c r="F3378" s="24" t="s">
        <v>4058</v>
      </c>
      <c r="G3378" s="23" t="s">
        <v>756</v>
      </c>
      <c r="H3378" s="23" t="s">
        <v>292</v>
      </c>
      <c r="I3378" s="52" t="s">
        <v>293</v>
      </c>
    </row>
    <row r="3379" spans="1:9" x14ac:dyDescent="0.35">
      <c r="A3379" s="33" t="s">
        <v>3635</v>
      </c>
      <c r="B3379" s="36">
        <v>2019</v>
      </c>
      <c r="C3379" s="30" t="s">
        <v>2198</v>
      </c>
      <c r="D3379" s="36">
        <v>24</v>
      </c>
      <c r="E3379" s="37" t="s">
        <v>3513</v>
      </c>
      <c r="F3379" s="30" t="s">
        <v>4058</v>
      </c>
      <c r="G3379" s="37" t="s">
        <v>756</v>
      </c>
      <c r="H3379" s="37" t="s">
        <v>292</v>
      </c>
      <c r="I3379" s="53" t="s">
        <v>293</v>
      </c>
    </row>
    <row r="3380" spans="1:9" x14ac:dyDescent="0.35">
      <c r="A3380" s="34" t="s">
        <v>3636</v>
      </c>
      <c r="B3380" s="49">
        <v>2016</v>
      </c>
      <c r="C3380" s="24" t="s">
        <v>2196</v>
      </c>
      <c r="D3380" s="49">
        <v>3</v>
      </c>
      <c r="E3380" s="23" t="s">
        <v>3517</v>
      </c>
      <c r="F3380" s="24" t="s">
        <v>4059</v>
      </c>
      <c r="G3380" s="23" t="s">
        <v>756</v>
      </c>
      <c r="H3380" s="23" t="s">
        <v>292</v>
      </c>
      <c r="I3380" s="52" t="s">
        <v>293</v>
      </c>
    </row>
    <row r="3381" spans="1:9" x14ac:dyDescent="0.35">
      <c r="A3381" s="33" t="s">
        <v>3636</v>
      </c>
      <c r="B3381" s="36">
        <v>2014</v>
      </c>
      <c r="C3381" s="30" t="s">
        <v>2198</v>
      </c>
      <c r="D3381" s="36">
        <v>25</v>
      </c>
      <c r="E3381" s="37" t="s">
        <v>959</v>
      </c>
      <c r="F3381" s="30" t="s">
        <v>4058</v>
      </c>
      <c r="G3381" s="37" t="s">
        <v>756</v>
      </c>
      <c r="H3381" s="37" t="s">
        <v>292</v>
      </c>
      <c r="I3381" s="53" t="s">
        <v>293</v>
      </c>
    </row>
    <row r="3382" spans="1:9" x14ac:dyDescent="0.35">
      <c r="A3382" s="34" t="s">
        <v>3640</v>
      </c>
      <c r="B3382" s="49">
        <v>2019</v>
      </c>
      <c r="C3382" s="24" t="s">
        <v>2198</v>
      </c>
      <c r="D3382" s="49">
        <v>21</v>
      </c>
      <c r="E3382" s="23" t="s">
        <v>3512</v>
      </c>
      <c r="F3382" s="24" t="s">
        <v>4058</v>
      </c>
      <c r="G3382" s="23" t="s">
        <v>756</v>
      </c>
      <c r="H3382" s="23" t="s">
        <v>292</v>
      </c>
      <c r="I3382" s="52" t="s">
        <v>293</v>
      </c>
    </row>
    <row r="3383" spans="1:9" x14ac:dyDescent="0.35">
      <c r="A3383" s="33" t="s">
        <v>3639</v>
      </c>
      <c r="B3383" s="36">
        <v>2018</v>
      </c>
      <c r="C3383" s="30" t="s">
        <v>2198</v>
      </c>
      <c r="D3383" s="36">
        <v>21</v>
      </c>
      <c r="E3383" s="37" t="s">
        <v>755</v>
      </c>
      <c r="F3383" s="30" t="s">
        <v>4059</v>
      </c>
      <c r="G3383" s="42" t="s">
        <v>756</v>
      </c>
      <c r="H3383" s="42" t="s">
        <v>292</v>
      </c>
      <c r="I3383" s="53" t="s">
        <v>293</v>
      </c>
    </row>
    <row r="3384" spans="1:9" x14ac:dyDescent="0.35">
      <c r="A3384" s="34" t="s">
        <v>3642</v>
      </c>
      <c r="B3384" s="49">
        <v>2020</v>
      </c>
      <c r="C3384" s="24" t="s">
        <v>2198</v>
      </c>
      <c r="D3384" s="49">
        <v>29</v>
      </c>
      <c r="E3384" s="44" t="s">
        <v>291</v>
      </c>
      <c r="F3384" s="24" t="s">
        <v>4058</v>
      </c>
      <c r="G3384" s="44" t="s">
        <v>756</v>
      </c>
      <c r="H3384" s="44" t="s">
        <v>292</v>
      </c>
      <c r="I3384" s="52" t="s">
        <v>293</v>
      </c>
    </row>
    <row r="3385" spans="1:9" x14ac:dyDescent="0.35">
      <c r="A3385" s="33" t="s">
        <v>3638</v>
      </c>
      <c r="B3385" s="36">
        <v>2017</v>
      </c>
      <c r="C3385" s="30" t="s">
        <v>2198</v>
      </c>
      <c r="D3385" s="36">
        <v>21</v>
      </c>
      <c r="E3385" s="37" t="s">
        <v>3515</v>
      </c>
      <c r="F3385" s="30" t="s">
        <v>4058</v>
      </c>
      <c r="G3385" s="37" t="s">
        <v>756</v>
      </c>
      <c r="H3385" s="37" t="s">
        <v>292</v>
      </c>
      <c r="I3385" s="53" t="s">
        <v>293</v>
      </c>
    </row>
    <row r="3386" spans="1:9" x14ac:dyDescent="0.35">
      <c r="A3386" s="34" t="s">
        <v>3638</v>
      </c>
      <c r="B3386" s="49">
        <v>2016</v>
      </c>
      <c r="C3386" s="24" t="s">
        <v>2198</v>
      </c>
      <c r="D3386" s="49">
        <v>29</v>
      </c>
      <c r="E3386" s="23" t="s">
        <v>3515</v>
      </c>
      <c r="F3386" s="24" t="s">
        <v>4058</v>
      </c>
      <c r="G3386" s="23" t="s">
        <v>756</v>
      </c>
      <c r="H3386" s="23" t="s">
        <v>292</v>
      </c>
      <c r="I3386" s="52" t="s">
        <v>293</v>
      </c>
    </row>
    <row r="3387" spans="1:9" x14ac:dyDescent="0.35">
      <c r="A3387" s="33" t="s">
        <v>3638</v>
      </c>
      <c r="B3387" s="36">
        <v>2013</v>
      </c>
      <c r="C3387" s="30" t="s">
        <v>2198</v>
      </c>
      <c r="D3387" s="36">
        <v>26</v>
      </c>
      <c r="E3387" s="37" t="s">
        <v>1202</v>
      </c>
      <c r="F3387" s="30" t="s">
        <v>4058</v>
      </c>
      <c r="G3387" s="37" t="s">
        <v>756</v>
      </c>
      <c r="H3387" s="37" t="s">
        <v>292</v>
      </c>
      <c r="I3387" s="53" t="s">
        <v>293</v>
      </c>
    </row>
    <row r="3388" spans="1:9" x14ac:dyDescent="0.35">
      <c r="A3388" s="34" t="s">
        <v>3637</v>
      </c>
      <c r="B3388" s="49">
        <v>2015</v>
      </c>
      <c r="C3388" s="24" t="s">
        <v>2197</v>
      </c>
      <c r="D3388" s="49">
        <v>13</v>
      </c>
      <c r="E3388" s="23" t="s">
        <v>3514</v>
      </c>
      <c r="F3388" s="24" t="s">
        <v>4059</v>
      </c>
      <c r="G3388" s="23" t="s">
        <v>756</v>
      </c>
      <c r="H3388" s="23" t="s">
        <v>292</v>
      </c>
      <c r="I3388" s="52" t="s">
        <v>293</v>
      </c>
    </row>
    <row r="3389" spans="1:9" x14ac:dyDescent="0.35">
      <c r="A3389" s="33" t="s">
        <v>3641</v>
      </c>
      <c r="B3389" s="36">
        <v>2018</v>
      </c>
      <c r="C3389" s="30" t="s">
        <v>2197</v>
      </c>
      <c r="D3389" s="36">
        <v>8</v>
      </c>
      <c r="E3389" s="42" t="s">
        <v>702</v>
      </c>
      <c r="F3389" s="30" t="s">
        <v>4059</v>
      </c>
      <c r="G3389" s="42" t="s">
        <v>703</v>
      </c>
      <c r="H3389" s="42" t="s">
        <v>292</v>
      </c>
      <c r="I3389" s="53" t="s">
        <v>293</v>
      </c>
    </row>
    <row r="3390" spans="1:9" x14ac:dyDescent="0.35">
      <c r="A3390" s="34" t="s">
        <v>3641</v>
      </c>
      <c r="B3390" s="49">
        <v>2014</v>
      </c>
      <c r="C3390" s="24" t="s">
        <v>2198</v>
      </c>
      <c r="D3390" s="49">
        <v>30</v>
      </c>
      <c r="E3390" s="32" t="s">
        <v>1142</v>
      </c>
      <c r="F3390" s="24" t="s">
        <v>4058</v>
      </c>
      <c r="G3390" s="32" t="s">
        <v>703</v>
      </c>
      <c r="H3390" s="32" t="s">
        <v>292</v>
      </c>
      <c r="I3390" s="52" t="s">
        <v>293</v>
      </c>
    </row>
    <row r="3391" spans="1:9" x14ac:dyDescent="0.35">
      <c r="A3391" s="33" t="s">
        <v>3641</v>
      </c>
      <c r="B3391" s="36">
        <v>2013</v>
      </c>
      <c r="C3391" s="30" t="s">
        <v>2197</v>
      </c>
      <c r="D3391" s="36">
        <v>8</v>
      </c>
      <c r="E3391" s="29" t="s">
        <v>1411</v>
      </c>
      <c r="F3391" s="30" t="s">
        <v>4058</v>
      </c>
      <c r="G3391" s="29" t="s">
        <v>703</v>
      </c>
      <c r="H3391" s="29" t="s">
        <v>292</v>
      </c>
      <c r="I3391" s="53" t="s">
        <v>293</v>
      </c>
    </row>
    <row r="3392" spans="1:9" x14ac:dyDescent="0.35">
      <c r="A3392" s="34" t="s">
        <v>3641</v>
      </c>
      <c r="B3392" s="49">
        <v>2012</v>
      </c>
      <c r="C3392" s="24" t="s">
        <v>2198</v>
      </c>
      <c r="D3392" s="49">
        <v>23</v>
      </c>
      <c r="E3392" s="23" t="s">
        <v>3518</v>
      </c>
      <c r="F3392" s="24" t="s">
        <v>4058</v>
      </c>
      <c r="G3392" s="23" t="s">
        <v>703</v>
      </c>
      <c r="H3392" s="23" t="s">
        <v>292</v>
      </c>
      <c r="I3392" s="52" t="s">
        <v>293</v>
      </c>
    </row>
    <row r="3393" spans="1:9" x14ac:dyDescent="0.35">
      <c r="A3393" s="33" t="s">
        <v>3642</v>
      </c>
      <c r="B3393" s="36">
        <v>2014</v>
      </c>
      <c r="C3393" s="30" t="s">
        <v>2198</v>
      </c>
      <c r="D3393" s="36">
        <v>19</v>
      </c>
      <c r="E3393" s="29" t="s">
        <v>1141</v>
      </c>
      <c r="F3393" s="30" t="s">
        <v>4058</v>
      </c>
      <c r="G3393" s="29" t="s">
        <v>703</v>
      </c>
      <c r="H3393" s="29" t="s">
        <v>292</v>
      </c>
      <c r="I3393" s="53" t="s">
        <v>293</v>
      </c>
    </row>
    <row r="3394" spans="1:9" x14ac:dyDescent="0.35">
      <c r="A3394" s="34" t="s">
        <v>3641</v>
      </c>
      <c r="B3394" s="49">
        <v>2020</v>
      </c>
      <c r="C3394" s="24" t="s">
        <v>2198</v>
      </c>
      <c r="D3394" s="49">
        <v>25</v>
      </c>
      <c r="E3394" s="44" t="s">
        <v>187</v>
      </c>
      <c r="F3394" s="24" t="s">
        <v>4058</v>
      </c>
      <c r="G3394" s="44" t="s">
        <v>440</v>
      </c>
      <c r="H3394" s="44" t="s">
        <v>188</v>
      </c>
      <c r="I3394" s="52" t="s">
        <v>1638</v>
      </c>
    </row>
    <row r="3395" spans="1:9" x14ac:dyDescent="0.35">
      <c r="A3395" s="33" t="s">
        <v>3634</v>
      </c>
      <c r="B3395" s="36">
        <v>2018</v>
      </c>
      <c r="C3395" s="30" t="s">
        <v>2197</v>
      </c>
      <c r="D3395" s="36">
        <v>12</v>
      </c>
      <c r="E3395" s="42" t="s">
        <v>670</v>
      </c>
      <c r="F3395" s="30" t="s">
        <v>4058</v>
      </c>
      <c r="G3395" s="42" t="s">
        <v>521</v>
      </c>
      <c r="H3395" s="42" t="s">
        <v>522</v>
      </c>
      <c r="I3395" s="53" t="s">
        <v>1638</v>
      </c>
    </row>
    <row r="3396" spans="1:9" x14ac:dyDescent="0.35">
      <c r="A3396" s="46" t="s">
        <v>3635</v>
      </c>
      <c r="B3396" s="47">
        <v>2021</v>
      </c>
      <c r="C3396" s="48" t="s">
        <v>2198</v>
      </c>
      <c r="D3396" s="49">
        <v>25</v>
      </c>
      <c r="E3396" s="44" t="s">
        <v>3821</v>
      </c>
      <c r="F3396" s="24" t="s">
        <v>4059</v>
      </c>
      <c r="G3396" s="45" t="s">
        <v>521</v>
      </c>
      <c r="H3396" s="45" t="s">
        <v>522</v>
      </c>
      <c r="I3396" s="50" t="s">
        <v>1638</v>
      </c>
    </row>
    <row r="3397" spans="1:9" x14ac:dyDescent="0.35">
      <c r="A3397" s="33" t="s">
        <v>3635</v>
      </c>
      <c r="B3397" s="36">
        <v>2011</v>
      </c>
      <c r="C3397" s="30" t="s">
        <v>2197</v>
      </c>
      <c r="D3397" s="36">
        <v>12</v>
      </c>
      <c r="E3397" s="42" t="s">
        <v>3681</v>
      </c>
      <c r="F3397" s="30" t="s">
        <v>4058</v>
      </c>
      <c r="G3397" s="42" t="s">
        <v>521</v>
      </c>
      <c r="H3397" s="42" t="s">
        <v>522</v>
      </c>
      <c r="I3397" s="53" t="s">
        <v>1638</v>
      </c>
    </row>
    <row r="3398" spans="1:9" x14ac:dyDescent="0.35">
      <c r="A3398" s="34" t="s">
        <v>3639</v>
      </c>
      <c r="B3398" s="49">
        <v>2017</v>
      </c>
      <c r="C3398" s="24" t="s">
        <v>2198</v>
      </c>
      <c r="D3398" s="49">
        <v>20</v>
      </c>
      <c r="E3398" s="23" t="s">
        <v>3520</v>
      </c>
      <c r="F3398" s="24" t="s">
        <v>4058</v>
      </c>
      <c r="G3398" s="23" t="s">
        <v>521</v>
      </c>
      <c r="H3398" s="23" t="s">
        <v>522</v>
      </c>
      <c r="I3398" s="52" t="s">
        <v>1638</v>
      </c>
    </row>
    <row r="3399" spans="1:9" x14ac:dyDescent="0.35">
      <c r="A3399" s="33" t="s">
        <v>3642</v>
      </c>
      <c r="B3399" s="36">
        <v>2015</v>
      </c>
      <c r="C3399" s="30" t="s">
        <v>2198</v>
      </c>
      <c r="D3399" s="36">
        <v>22</v>
      </c>
      <c r="E3399" s="42" t="s">
        <v>3521</v>
      </c>
      <c r="F3399" s="30" t="s">
        <v>4058</v>
      </c>
      <c r="G3399" s="42" t="s">
        <v>521</v>
      </c>
      <c r="H3399" s="42" t="s">
        <v>522</v>
      </c>
      <c r="I3399" s="53" t="s">
        <v>1638</v>
      </c>
    </row>
    <row r="3400" spans="1:9" x14ac:dyDescent="0.35">
      <c r="A3400" s="34" t="s">
        <v>3637</v>
      </c>
      <c r="B3400" s="49">
        <v>2018</v>
      </c>
      <c r="C3400" s="24" t="s">
        <v>2198</v>
      </c>
      <c r="D3400" s="49">
        <v>17</v>
      </c>
      <c r="E3400" s="45" t="s">
        <v>520</v>
      </c>
      <c r="F3400" s="24" t="s">
        <v>4058</v>
      </c>
      <c r="G3400" s="45" t="s">
        <v>521</v>
      </c>
      <c r="H3400" s="45" t="s">
        <v>522</v>
      </c>
      <c r="I3400" s="52" t="s">
        <v>1638</v>
      </c>
    </row>
    <row r="3401" spans="1:9" x14ac:dyDescent="0.35">
      <c r="A3401" s="33" t="s">
        <v>3637</v>
      </c>
      <c r="B3401" s="36">
        <v>2018</v>
      </c>
      <c r="C3401" s="30" t="s">
        <v>2198</v>
      </c>
      <c r="D3401" s="36">
        <v>19</v>
      </c>
      <c r="E3401" s="42" t="s">
        <v>525</v>
      </c>
      <c r="F3401" s="30" t="s">
        <v>4058</v>
      </c>
      <c r="G3401" s="42" t="s">
        <v>521</v>
      </c>
      <c r="H3401" s="42" t="s">
        <v>522</v>
      </c>
      <c r="I3401" s="53" t="s">
        <v>1638</v>
      </c>
    </row>
    <row r="3402" spans="1:9" x14ac:dyDescent="0.35">
      <c r="A3402" s="34" t="s">
        <v>3637</v>
      </c>
      <c r="B3402" s="49">
        <v>2017</v>
      </c>
      <c r="C3402" s="24" t="s">
        <v>2197</v>
      </c>
      <c r="D3402" s="49">
        <v>13</v>
      </c>
      <c r="E3402" s="23" t="s">
        <v>3519</v>
      </c>
      <c r="F3402" s="24" t="s">
        <v>4058</v>
      </c>
      <c r="G3402" s="23" t="s">
        <v>521</v>
      </c>
      <c r="H3402" s="23" t="s">
        <v>522</v>
      </c>
      <c r="I3402" s="52" t="s">
        <v>1638</v>
      </c>
    </row>
    <row r="3403" spans="1:9" x14ac:dyDescent="0.35">
      <c r="A3403" s="33" t="s">
        <v>3639</v>
      </c>
      <c r="B3403" s="36">
        <v>2014</v>
      </c>
      <c r="C3403" s="30" t="s">
        <v>2198</v>
      </c>
      <c r="D3403" s="36">
        <v>27</v>
      </c>
      <c r="E3403" s="29" t="s">
        <v>1013</v>
      </c>
      <c r="F3403" s="30" t="s">
        <v>4058</v>
      </c>
      <c r="G3403" s="29" t="s">
        <v>1014</v>
      </c>
      <c r="H3403" s="29" t="s">
        <v>188</v>
      </c>
      <c r="I3403" s="53" t="s">
        <v>1638</v>
      </c>
    </row>
    <row r="3404" spans="1:9" x14ac:dyDescent="0.35">
      <c r="A3404" s="34" t="s">
        <v>3634</v>
      </c>
      <c r="B3404" s="49">
        <v>2014</v>
      </c>
      <c r="C3404" s="24" t="s">
        <v>2198</v>
      </c>
      <c r="D3404" s="49">
        <v>28</v>
      </c>
      <c r="E3404" s="32" t="s">
        <v>1015</v>
      </c>
      <c r="F3404" s="24" t="s">
        <v>4058</v>
      </c>
      <c r="G3404" s="32" t="s">
        <v>1016</v>
      </c>
      <c r="H3404" s="32" t="s">
        <v>1017</v>
      </c>
      <c r="I3404" s="52" t="s">
        <v>1638</v>
      </c>
    </row>
    <row r="3405" spans="1:9" x14ac:dyDescent="0.35">
      <c r="A3405" s="33" t="s">
        <v>3634</v>
      </c>
      <c r="B3405" s="36">
        <v>2014</v>
      </c>
      <c r="C3405" s="30" t="s">
        <v>2198</v>
      </c>
      <c r="D3405" s="36">
        <v>24</v>
      </c>
      <c r="E3405" s="29" t="s">
        <v>1026</v>
      </c>
      <c r="F3405" s="30" t="s">
        <v>4058</v>
      </c>
      <c r="G3405" s="29" t="s">
        <v>650</v>
      </c>
      <c r="H3405" s="29" t="s">
        <v>651</v>
      </c>
      <c r="I3405" s="53" t="s">
        <v>1638</v>
      </c>
    </row>
    <row r="3406" spans="1:9" x14ac:dyDescent="0.35">
      <c r="A3406" s="34" t="s">
        <v>3634</v>
      </c>
      <c r="B3406" s="49">
        <v>2014</v>
      </c>
      <c r="C3406" s="24" t="s">
        <v>2198</v>
      </c>
      <c r="D3406" s="49">
        <v>23</v>
      </c>
      <c r="E3406" s="32" t="s">
        <v>1025</v>
      </c>
      <c r="F3406" s="24" t="s">
        <v>4059</v>
      </c>
      <c r="G3406" s="32" t="s">
        <v>650</v>
      </c>
      <c r="H3406" s="32" t="s">
        <v>651</v>
      </c>
      <c r="I3406" s="52" t="s">
        <v>1638</v>
      </c>
    </row>
    <row r="3407" spans="1:9" x14ac:dyDescent="0.35">
      <c r="A3407" s="33" t="s">
        <v>3635</v>
      </c>
      <c r="B3407" s="36">
        <v>2018</v>
      </c>
      <c r="C3407" s="30" t="s">
        <v>2198</v>
      </c>
      <c r="D3407" s="36">
        <v>27</v>
      </c>
      <c r="E3407" s="42" t="s">
        <v>649</v>
      </c>
      <c r="F3407" s="30" t="s">
        <v>4058</v>
      </c>
      <c r="G3407" s="42" t="s">
        <v>650</v>
      </c>
      <c r="H3407" s="42" t="s">
        <v>651</v>
      </c>
      <c r="I3407" s="53" t="s">
        <v>1638</v>
      </c>
    </row>
    <row r="3408" spans="1:9" x14ac:dyDescent="0.35">
      <c r="A3408" s="34" t="s">
        <v>3635</v>
      </c>
      <c r="B3408" s="49">
        <v>2016</v>
      </c>
      <c r="C3408" s="24" t="s">
        <v>2198</v>
      </c>
      <c r="D3408" s="49">
        <v>19</v>
      </c>
      <c r="E3408" s="23" t="s">
        <v>3524</v>
      </c>
      <c r="F3408" s="24" t="s">
        <v>4058</v>
      </c>
      <c r="G3408" s="23" t="s">
        <v>650</v>
      </c>
      <c r="H3408" s="23" t="s">
        <v>651</v>
      </c>
      <c r="I3408" s="52" t="s">
        <v>1638</v>
      </c>
    </row>
    <row r="3409" spans="1:9" x14ac:dyDescent="0.35">
      <c r="A3409" s="33" t="s">
        <v>3635</v>
      </c>
      <c r="B3409" s="36">
        <v>2008</v>
      </c>
      <c r="C3409" s="30" t="s">
        <v>2198</v>
      </c>
      <c r="D3409" s="36">
        <v>19</v>
      </c>
      <c r="E3409" s="42" t="s">
        <v>1863</v>
      </c>
      <c r="F3409" s="30" t="s">
        <v>4058</v>
      </c>
      <c r="G3409" s="42" t="s">
        <v>650</v>
      </c>
      <c r="H3409" s="42" t="s">
        <v>651</v>
      </c>
      <c r="I3409" s="53" t="s">
        <v>1638</v>
      </c>
    </row>
    <row r="3410" spans="1:9" x14ac:dyDescent="0.35">
      <c r="A3410" s="34" t="s">
        <v>3641</v>
      </c>
      <c r="B3410" s="49">
        <v>2009</v>
      </c>
      <c r="C3410" s="24" t="s">
        <v>2198</v>
      </c>
      <c r="D3410" s="49">
        <v>27</v>
      </c>
      <c r="E3410" s="45" t="s">
        <v>1839</v>
      </c>
      <c r="F3410" s="24" t="s">
        <v>4058</v>
      </c>
      <c r="G3410" s="45" t="s">
        <v>650</v>
      </c>
      <c r="H3410" s="45" t="s">
        <v>651</v>
      </c>
      <c r="I3410" s="52" t="s">
        <v>1638</v>
      </c>
    </row>
    <row r="3411" spans="1:9" x14ac:dyDescent="0.35">
      <c r="A3411" s="33" t="s">
        <v>3640</v>
      </c>
      <c r="B3411" s="36">
        <v>2019</v>
      </c>
      <c r="C3411" s="30" t="s">
        <v>2197</v>
      </c>
      <c r="D3411" s="36">
        <v>15</v>
      </c>
      <c r="E3411" s="37" t="s">
        <v>803</v>
      </c>
      <c r="F3411" s="30" t="s">
        <v>4058</v>
      </c>
      <c r="G3411" s="37" t="s">
        <v>650</v>
      </c>
      <c r="H3411" s="37" t="s">
        <v>651</v>
      </c>
      <c r="I3411" s="53" t="s">
        <v>1638</v>
      </c>
    </row>
    <row r="3412" spans="1:9" x14ac:dyDescent="0.35">
      <c r="A3412" s="34" t="s">
        <v>3640</v>
      </c>
      <c r="B3412" s="49">
        <v>2018</v>
      </c>
      <c r="C3412" s="24" t="s">
        <v>2198</v>
      </c>
      <c r="D3412" s="49">
        <v>28</v>
      </c>
      <c r="E3412" s="23" t="s">
        <v>803</v>
      </c>
      <c r="F3412" s="24" t="s">
        <v>4058</v>
      </c>
      <c r="G3412" s="45" t="s">
        <v>650</v>
      </c>
      <c r="H3412" s="45" t="s">
        <v>651</v>
      </c>
      <c r="I3412" s="52" t="s">
        <v>1638</v>
      </c>
    </row>
    <row r="3413" spans="1:9" x14ac:dyDescent="0.35">
      <c r="A3413" s="38" t="s">
        <v>3639</v>
      </c>
      <c r="B3413" s="39">
        <v>2021</v>
      </c>
      <c r="C3413" s="40" t="s">
        <v>2198</v>
      </c>
      <c r="D3413" s="36">
        <v>30</v>
      </c>
      <c r="E3413" s="41" t="s">
        <v>3966</v>
      </c>
      <c r="F3413" s="30" t="s">
        <v>4058</v>
      </c>
      <c r="G3413" s="42" t="s">
        <v>650</v>
      </c>
      <c r="H3413" s="42" t="s">
        <v>651</v>
      </c>
      <c r="I3413" s="43" t="s">
        <v>1638</v>
      </c>
    </row>
    <row r="3414" spans="1:9" x14ac:dyDescent="0.35">
      <c r="A3414" s="34" t="s">
        <v>3639</v>
      </c>
      <c r="B3414" s="49">
        <v>2014</v>
      </c>
      <c r="C3414" s="24" t="s">
        <v>2198</v>
      </c>
      <c r="D3414" s="49">
        <v>26</v>
      </c>
      <c r="E3414" s="32" t="s">
        <v>1027</v>
      </c>
      <c r="F3414" s="24" t="s">
        <v>4058</v>
      </c>
      <c r="G3414" s="32" t="s">
        <v>650</v>
      </c>
      <c r="H3414" s="32" t="s">
        <v>651</v>
      </c>
      <c r="I3414" s="52" t="s">
        <v>1638</v>
      </c>
    </row>
    <row r="3415" spans="1:9" x14ac:dyDescent="0.35">
      <c r="A3415" s="33" t="s">
        <v>3637</v>
      </c>
      <c r="B3415" s="36">
        <v>2012</v>
      </c>
      <c r="C3415" s="30" t="s">
        <v>2198</v>
      </c>
      <c r="D3415" s="36">
        <v>16</v>
      </c>
      <c r="E3415" s="37" t="s">
        <v>3525</v>
      </c>
      <c r="F3415" s="30" t="s">
        <v>4058</v>
      </c>
      <c r="G3415" s="37" t="s">
        <v>650</v>
      </c>
      <c r="H3415" s="37" t="s">
        <v>651</v>
      </c>
      <c r="I3415" s="53" t="s">
        <v>1638</v>
      </c>
    </row>
    <row r="3416" spans="1:9" x14ac:dyDescent="0.35">
      <c r="A3416" s="34" t="s">
        <v>3634</v>
      </c>
      <c r="B3416" s="49">
        <v>2016</v>
      </c>
      <c r="C3416" s="24" t="s">
        <v>2198</v>
      </c>
      <c r="D3416" s="49">
        <v>30</v>
      </c>
      <c r="E3416" s="23" t="s">
        <v>3530</v>
      </c>
      <c r="F3416" s="24" t="s">
        <v>4058</v>
      </c>
      <c r="G3416" s="23" t="s">
        <v>781</v>
      </c>
      <c r="H3416" s="23" t="s">
        <v>114</v>
      </c>
      <c r="I3416" s="52" t="s">
        <v>1638</v>
      </c>
    </row>
    <row r="3417" spans="1:9" x14ac:dyDescent="0.35">
      <c r="A3417" s="33" t="s">
        <v>3634</v>
      </c>
      <c r="B3417" s="36">
        <v>2015</v>
      </c>
      <c r="C3417" s="30" t="s">
        <v>2197</v>
      </c>
      <c r="D3417" s="36">
        <v>9</v>
      </c>
      <c r="E3417" s="37" t="s">
        <v>3533</v>
      </c>
      <c r="F3417" s="30" t="s">
        <v>4059</v>
      </c>
      <c r="G3417" s="37" t="s">
        <v>781</v>
      </c>
      <c r="H3417" s="37" t="s">
        <v>114</v>
      </c>
      <c r="I3417" s="53" t="s">
        <v>1638</v>
      </c>
    </row>
    <row r="3418" spans="1:9" x14ac:dyDescent="0.35">
      <c r="A3418" s="34" t="s">
        <v>3634</v>
      </c>
      <c r="B3418" s="49">
        <v>2012</v>
      </c>
      <c r="C3418" s="24" t="s">
        <v>2198</v>
      </c>
      <c r="D3418" s="49">
        <v>21</v>
      </c>
      <c r="E3418" s="23" t="s">
        <v>3532</v>
      </c>
      <c r="F3418" s="24" t="s">
        <v>4059</v>
      </c>
      <c r="G3418" s="23" t="s">
        <v>781</v>
      </c>
      <c r="H3418" s="23" t="s">
        <v>114</v>
      </c>
      <c r="I3418" s="52" t="s">
        <v>1638</v>
      </c>
    </row>
    <row r="3419" spans="1:9" x14ac:dyDescent="0.35">
      <c r="A3419" s="33" t="s">
        <v>3636</v>
      </c>
      <c r="B3419" s="36">
        <v>2017</v>
      </c>
      <c r="C3419" s="30" t="s">
        <v>2196</v>
      </c>
      <c r="D3419" s="36">
        <v>3</v>
      </c>
      <c r="E3419" s="37" t="s">
        <v>3527</v>
      </c>
      <c r="F3419" s="30" t="s">
        <v>4058</v>
      </c>
      <c r="G3419" s="37" t="s">
        <v>781</v>
      </c>
      <c r="H3419" s="37" t="s">
        <v>114</v>
      </c>
      <c r="I3419" s="53" t="s">
        <v>1638</v>
      </c>
    </row>
    <row r="3420" spans="1:9" x14ac:dyDescent="0.35">
      <c r="A3420" s="34" t="s">
        <v>3636</v>
      </c>
      <c r="B3420" s="49">
        <v>2015</v>
      </c>
      <c r="C3420" s="24" t="s">
        <v>2198</v>
      </c>
      <c r="D3420" s="49">
        <v>24</v>
      </c>
      <c r="E3420" s="23" t="s">
        <v>3535</v>
      </c>
      <c r="F3420" s="24" t="s">
        <v>4058</v>
      </c>
      <c r="G3420" s="23" t="s">
        <v>781</v>
      </c>
      <c r="H3420" s="23" t="s">
        <v>114</v>
      </c>
      <c r="I3420" s="52" t="s">
        <v>1638</v>
      </c>
    </row>
    <row r="3421" spans="1:9" x14ac:dyDescent="0.35">
      <c r="A3421" s="33" t="s">
        <v>3641</v>
      </c>
      <c r="B3421" s="36">
        <v>2019</v>
      </c>
      <c r="C3421" s="30" t="s">
        <v>2198</v>
      </c>
      <c r="D3421" s="36">
        <v>17</v>
      </c>
      <c r="E3421" s="37" t="s">
        <v>3526</v>
      </c>
      <c r="F3421" s="30" t="s">
        <v>4059</v>
      </c>
      <c r="G3421" s="37" t="s">
        <v>781</v>
      </c>
      <c r="H3421" s="37" t="s">
        <v>114</v>
      </c>
      <c r="I3421" s="53" t="s">
        <v>1638</v>
      </c>
    </row>
    <row r="3422" spans="1:9" x14ac:dyDescent="0.35">
      <c r="A3422" s="34" t="s">
        <v>3641</v>
      </c>
      <c r="B3422" s="49">
        <v>2017</v>
      </c>
      <c r="C3422" s="24" t="s">
        <v>2198</v>
      </c>
      <c r="D3422" s="49">
        <v>19</v>
      </c>
      <c r="E3422" s="23" t="s">
        <v>3528</v>
      </c>
      <c r="F3422" s="24" t="s">
        <v>4058</v>
      </c>
      <c r="G3422" s="23" t="s">
        <v>781</v>
      </c>
      <c r="H3422" s="23" t="s">
        <v>114</v>
      </c>
      <c r="I3422" s="52" t="s">
        <v>1638</v>
      </c>
    </row>
    <row r="3423" spans="1:9" x14ac:dyDescent="0.35">
      <c r="A3423" s="33" t="s">
        <v>3640</v>
      </c>
      <c r="B3423" s="36">
        <v>2018</v>
      </c>
      <c r="C3423" s="30" t="s">
        <v>2197</v>
      </c>
      <c r="D3423" s="36">
        <v>11</v>
      </c>
      <c r="E3423" s="42" t="s">
        <v>780</v>
      </c>
      <c r="F3423" s="30" t="s">
        <v>4058</v>
      </c>
      <c r="G3423" s="42" t="s">
        <v>781</v>
      </c>
      <c r="H3423" s="42" t="s">
        <v>114</v>
      </c>
      <c r="I3423" s="53" t="s">
        <v>1638</v>
      </c>
    </row>
    <row r="3424" spans="1:9" x14ac:dyDescent="0.35">
      <c r="A3424" s="34" t="s">
        <v>3639</v>
      </c>
      <c r="B3424" s="49">
        <v>2017</v>
      </c>
      <c r="C3424" s="24" t="s">
        <v>2198</v>
      </c>
      <c r="D3424" s="49">
        <v>25</v>
      </c>
      <c r="E3424" s="23" t="s">
        <v>3529</v>
      </c>
      <c r="F3424" s="24" t="s">
        <v>4058</v>
      </c>
      <c r="G3424" s="23" t="s">
        <v>781</v>
      </c>
      <c r="H3424" s="23" t="s">
        <v>114</v>
      </c>
      <c r="I3424" s="52" t="s">
        <v>1638</v>
      </c>
    </row>
    <row r="3425" spans="1:9" x14ac:dyDescent="0.35">
      <c r="A3425" s="33" t="s">
        <v>3639</v>
      </c>
      <c r="B3425" s="36">
        <v>2014</v>
      </c>
      <c r="C3425" s="30" t="s">
        <v>2196</v>
      </c>
      <c r="D3425" s="36">
        <v>1</v>
      </c>
      <c r="E3425" s="29" t="s">
        <v>1028</v>
      </c>
      <c r="F3425" s="30" t="s">
        <v>4058</v>
      </c>
      <c r="G3425" s="29" t="s">
        <v>781</v>
      </c>
      <c r="H3425" s="29" t="s">
        <v>114</v>
      </c>
      <c r="I3425" s="53" t="s">
        <v>1638</v>
      </c>
    </row>
    <row r="3426" spans="1:9" x14ac:dyDescent="0.35">
      <c r="A3426" s="34" t="s">
        <v>3639</v>
      </c>
      <c r="B3426" s="49">
        <v>2014</v>
      </c>
      <c r="C3426" s="24" t="s">
        <v>2197</v>
      </c>
      <c r="D3426" s="49">
        <v>8</v>
      </c>
      <c r="E3426" s="32" t="s">
        <v>1029</v>
      </c>
      <c r="F3426" s="24" t="s">
        <v>4059</v>
      </c>
      <c r="G3426" s="32" t="s">
        <v>781</v>
      </c>
      <c r="H3426" s="32" t="s">
        <v>114</v>
      </c>
      <c r="I3426" s="52" t="s">
        <v>1638</v>
      </c>
    </row>
    <row r="3427" spans="1:9" x14ac:dyDescent="0.35">
      <c r="A3427" s="33" t="s">
        <v>3639</v>
      </c>
      <c r="B3427" s="36">
        <v>2013</v>
      </c>
      <c r="C3427" s="30" t="s">
        <v>2198</v>
      </c>
      <c r="D3427" s="36">
        <v>29</v>
      </c>
      <c r="E3427" s="29" t="s">
        <v>1029</v>
      </c>
      <c r="F3427" s="30" t="s">
        <v>4059</v>
      </c>
      <c r="G3427" s="29" t="s">
        <v>781</v>
      </c>
      <c r="H3427" s="29" t="s">
        <v>114</v>
      </c>
      <c r="I3427" s="53" t="s">
        <v>1638</v>
      </c>
    </row>
    <row r="3428" spans="1:9" x14ac:dyDescent="0.35">
      <c r="A3428" s="34" t="s">
        <v>3642</v>
      </c>
      <c r="B3428" s="49">
        <v>2010</v>
      </c>
      <c r="C3428" s="24" t="s">
        <v>2198</v>
      </c>
      <c r="D3428" s="49">
        <v>28</v>
      </c>
      <c r="E3428" s="23" t="s">
        <v>3538</v>
      </c>
      <c r="F3428" s="24" t="s">
        <v>4058</v>
      </c>
      <c r="G3428" s="23" t="s">
        <v>781</v>
      </c>
      <c r="H3428" s="23" t="s">
        <v>114</v>
      </c>
      <c r="I3428" s="52" t="s">
        <v>1638</v>
      </c>
    </row>
    <row r="3429" spans="1:9" x14ac:dyDescent="0.35">
      <c r="A3429" s="33" t="s">
        <v>3638</v>
      </c>
      <c r="B3429" s="36">
        <v>2012</v>
      </c>
      <c r="C3429" s="30" t="s">
        <v>2196</v>
      </c>
      <c r="D3429" s="36">
        <v>4</v>
      </c>
      <c r="E3429" s="37" t="s">
        <v>3531</v>
      </c>
      <c r="F3429" s="30" t="s">
        <v>4058</v>
      </c>
      <c r="G3429" s="37" t="s">
        <v>781</v>
      </c>
      <c r="H3429" s="37" t="s">
        <v>114</v>
      </c>
      <c r="I3429" s="53" t="s">
        <v>1638</v>
      </c>
    </row>
    <row r="3430" spans="1:9" x14ac:dyDescent="0.35">
      <c r="A3430" s="34" t="s">
        <v>3638</v>
      </c>
      <c r="B3430" s="49">
        <v>2010</v>
      </c>
      <c r="C3430" s="24" t="s">
        <v>2198</v>
      </c>
      <c r="D3430" s="49">
        <v>20</v>
      </c>
      <c r="E3430" s="23" t="s">
        <v>3537</v>
      </c>
      <c r="F3430" s="24" t="s">
        <v>4058</v>
      </c>
      <c r="G3430" s="23" t="s">
        <v>781</v>
      </c>
      <c r="H3430" s="23" t="s">
        <v>114</v>
      </c>
      <c r="I3430" s="52" t="s">
        <v>1638</v>
      </c>
    </row>
    <row r="3431" spans="1:9" x14ac:dyDescent="0.35">
      <c r="A3431" s="33" t="s">
        <v>3637</v>
      </c>
      <c r="B3431" s="36">
        <v>2015</v>
      </c>
      <c r="C3431" s="30" t="s">
        <v>2198</v>
      </c>
      <c r="D3431" s="36">
        <v>29</v>
      </c>
      <c r="E3431" s="37" t="s">
        <v>3534</v>
      </c>
      <c r="F3431" s="30" t="s">
        <v>4058</v>
      </c>
      <c r="G3431" s="37" t="s">
        <v>781</v>
      </c>
      <c r="H3431" s="37" t="s">
        <v>114</v>
      </c>
      <c r="I3431" s="53" t="s">
        <v>1638</v>
      </c>
    </row>
    <row r="3432" spans="1:9" x14ac:dyDescent="0.35">
      <c r="A3432" s="34" t="s">
        <v>3637</v>
      </c>
      <c r="B3432" s="49">
        <v>2010</v>
      </c>
      <c r="C3432" s="24" t="s">
        <v>2198</v>
      </c>
      <c r="D3432" s="49">
        <v>18</v>
      </c>
      <c r="E3432" s="23" t="s">
        <v>3536</v>
      </c>
      <c r="F3432" s="24" t="s">
        <v>4058</v>
      </c>
      <c r="G3432" s="23" t="s">
        <v>781</v>
      </c>
      <c r="H3432" s="23" t="s">
        <v>114</v>
      </c>
      <c r="I3432" s="52" t="s">
        <v>1638</v>
      </c>
    </row>
    <row r="3433" spans="1:9" x14ac:dyDescent="0.35">
      <c r="A3433" s="33" t="s">
        <v>3641</v>
      </c>
      <c r="B3433" s="36">
        <v>2008</v>
      </c>
      <c r="C3433" s="30" t="s">
        <v>2198</v>
      </c>
      <c r="D3433" s="36">
        <v>22</v>
      </c>
      <c r="E3433" s="42" t="s">
        <v>1928</v>
      </c>
      <c r="F3433" s="30" t="s">
        <v>4058</v>
      </c>
      <c r="G3433" s="42" t="s">
        <v>1929</v>
      </c>
      <c r="H3433" s="42" t="s">
        <v>1616</v>
      </c>
      <c r="I3433" s="53" t="s">
        <v>1638</v>
      </c>
    </row>
    <row r="3434" spans="1:9" x14ac:dyDescent="0.35">
      <c r="A3434" s="34" t="s">
        <v>3637</v>
      </c>
      <c r="B3434" s="49">
        <v>2019</v>
      </c>
      <c r="C3434" s="24" t="s">
        <v>2198</v>
      </c>
      <c r="D3434" s="49">
        <v>17</v>
      </c>
      <c r="E3434" s="23" t="s">
        <v>3539</v>
      </c>
      <c r="F3434" s="24" t="s">
        <v>4058</v>
      </c>
      <c r="G3434" s="23" t="s">
        <v>1929</v>
      </c>
      <c r="H3434" s="23" t="s">
        <v>1616</v>
      </c>
      <c r="I3434" s="52" t="s">
        <v>1638</v>
      </c>
    </row>
    <row r="3435" spans="1:9" x14ac:dyDescent="0.35">
      <c r="A3435" s="33" t="s">
        <v>3640</v>
      </c>
      <c r="B3435" s="36">
        <v>2017</v>
      </c>
      <c r="C3435" s="30" t="s">
        <v>2198</v>
      </c>
      <c r="D3435" s="36">
        <v>25</v>
      </c>
      <c r="E3435" s="37" t="s">
        <v>3522</v>
      </c>
      <c r="F3435" s="30" t="s">
        <v>4058</v>
      </c>
      <c r="G3435" s="37" t="s">
        <v>2193</v>
      </c>
      <c r="H3435" s="37" t="s">
        <v>732</v>
      </c>
      <c r="I3435" s="53" t="s">
        <v>1638</v>
      </c>
    </row>
    <row r="3436" spans="1:9" x14ac:dyDescent="0.35">
      <c r="A3436" s="34" t="s">
        <v>3634</v>
      </c>
      <c r="B3436" s="49">
        <v>2008</v>
      </c>
      <c r="C3436" s="24" t="s">
        <v>2198</v>
      </c>
      <c r="D3436" s="49">
        <v>18</v>
      </c>
      <c r="E3436" s="45" t="s">
        <v>1891</v>
      </c>
      <c r="F3436" s="24" t="s">
        <v>4059</v>
      </c>
      <c r="G3436" s="45" t="s">
        <v>1892</v>
      </c>
      <c r="H3436" s="45" t="s">
        <v>1614</v>
      </c>
      <c r="I3436" s="52" t="s">
        <v>1638</v>
      </c>
    </row>
    <row r="3437" spans="1:9" x14ac:dyDescent="0.35">
      <c r="A3437" s="33" t="s">
        <v>3638</v>
      </c>
      <c r="B3437" s="36">
        <v>2017</v>
      </c>
      <c r="C3437" s="30" t="s">
        <v>2198</v>
      </c>
      <c r="D3437" s="36">
        <v>32</v>
      </c>
      <c r="E3437" s="37" t="s">
        <v>3523</v>
      </c>
      <c r="F3437" s="30" t="s">
        <v>4058</v>
      </c>
      <c r="G3437" s="37" t="s">
        <v>1892</v>
      </c>
      <c r="H3437" s="37" t="s">
        <v>1614</v>
      </c>
      <c r="I3437" s="53" t="s">
        <v>1638</v>
      </c>
    </row>
    <row r="3438" spans="1:9" x14ac:dyDescent="0.35">
      <c r="A3438" s="34" t="s">
        <v>3634</v>
      </c>
      <c r="B3438" s="49">
        <v>2020</v>
      </c>
      <c r="C3438" s="24" t="s">
        <v>2198</v>
      </c>
      <c r="D3438" s="49">
        <v>28</v>
      </c>
      <c r="E3438" s="44" t="s">
        <v>113</v>
      </c>
      <c r="F3438" s="24" t="s">
        <v>4058</v>
      </c>
      <c r="G3438" s="44" t="s">
        <v>400</v>
      </c>
      <c r="H3438" s="44" t="s">
        <v>114</v>
      </c>
      <c r="I3438" s="52" t="s">
        <v>1638</v>
      </c>
    </row>
    <row r="3439" spans="1:9" x14ac:dyDescent="0.35">
      <c r="A3439" s="33" t="s">
        <v>3634</v>
      </c>
      <c r="B3439" s="36">
        <v>2019</v>
      </c>
      <c r="C3439" s="30" t="s">
        <v>2197</v>
      </c>
      <c r="D3439" s="36">
        <v>10</v>
      </c>
      <c r="E3439" s="37" t="s">
        <v>3540</v>
      </c>
      <c r="F3439" s="30" t="s">
        <v>4058</v>
      </c>
      <c r="G3439" s="37" t="s">
        <v>400</v>
      </c>
      <c r="H3439" s="37" t="s">
        <v>114</v>
      </c>
      <c r="I3439" s="53" t="s">
        <v>1638</v>
      </c>
    </row>
    <row r="3440" spans="1:9" x14ac:dyDescent="0.35">
      <c r="A3440" s="34" t="s">
        <v>3634</v>
      </c>
      <c r="B3440" s="49">
        <v>2017</v>
      </c>
      <c r="C3440" s="24" t="s">
        <v>2198</v>
      </c>
      <c r="D3440" s="49">
        <v>24</v>
      </c>
      <c r="E3440" s="23" t="s">
        <v>3542</v>
      </c>
      <c r="F3440" s="24" t="s">
        <v>4058</v>
      </c>
      <c r="G3440" s="23" t="s">
        <v>400</v>
      </c>
      <c r="H3440" s="23" t="s">
        <v>114</v>
      </c>
      <c r="I3440" s="52" t="s">
        <v>1638</v>
      </c>
    </row>
    <row r="3441" spans="1:9" x14ac:dyDescent="0.35">
      <c r="A3441" s="33" t="s">
        <v>3635</v>
      </c>
      <c r="B3441" s="36">
        <v>2019</v>
      </c>
      <c r="C3441" s="30" t="s">
        <v>2198</v>
      </c>
      <c r="D3441" s="36">
        <v>17</v>
      </c>
      <c r="E3441" s="37" t="s">
        <v>3543</v>
      </c>
      <c r="F3441" s="30" t="s">
        <v>4058</v>
      </c>
      <c r="G3441" s="37" t="s">
        <v>400</v>
      </c>
      <c r="H3441" s="37" t="s">
        <v>114</v>
      </c>
      <c r="I3441" s="53" t="s">
        <v>1638</v>
      </c>
    </row>
    <row r="3442" spans="1:9" x14ac:dyDescent="0.35">
      <c r="A3442" s="46" t="s">
        <v>3636</v>
      </c>
      <c r="B3442" s="47">
        <v>2021</v>
      </c>
      <c r="C3442" s="48" t="s">
        <v>2198</v>
      </c>
      <c r="D3442" s="49">
        <v>16</v>
      </c>
      <c r="E3442" s="44" t="s">
        <v>3982</v>
      </c>
      <c r="F3442" s="24" t="s">
        <v>4058</v>
      </c>
      <c r="G3442" s="45" t="s">
        <v>400</v>
      </c>
      <c r="H3442" s="45" t="s">
        <v>114</v>
      </c>
      <c r="I3442" s="50" t="s">
        <v>1638</v>
      </c>
    </row>
    <row r="3443" spans="1:9" x14ac:dyDescent="0.35">
      <c r="A3443" s="33" t="s">
        <v>3641</v>
      </c>
      <c r="B3443" s="36">
        <v>2014</v>
      </c>
      <c r="C3443" s="30" t="s">
        <v>2198</v>
      </c>
      <c r="D3443" s="36">
        <v>27</v>
      </c>
      <c r="E3443" s="29" t="s">
        <v>1053</v>
      </c>
      <c r="F3443" s="30" t="s">
        <v>4059</v>
      </c>
      <c r="G3443" s="29" t="s">
        <v>400</v>
      </c>
      <c r="H3443" s="29" t="s">
        <v>114</v>
      </c>
      <c r="I3443" s="53" t="s">
        <v>1638</v>
      </c>
    </row>
    <row r="3444" spans="1:9" x14ac:dyDescent="0.35">
      <c r="A3444" s="34" t="s">
        <v>3640</v>
      </c>
      <c r="B3444" s="49">
        <v>2014</v>
      </c>
      <c r="C3444" s="24" t="s">
        <v>2198</v>
      </c>
      <c r="D3444" s="49">
        <v>21</v>
      </c>
      <c r="E3444" s="32" t="s">
        <v>1056</v>
      </c>
      <c r="F3444" s="24" t="s">
        <v>4059</v>
      </c>
      <c r="G3444" s="32" t="s">
        <v>400</v>
      </c>
      <c r="H3444" s="32" t="s">
        <v>114</v>
      </c>
      <c r="I3444" s="52" t="s">
        <v>1638</v>
      </c>
    </row>
    <row r="3445" spans="1:9" x14ac:dyDescent="0.35">
      <c r="A3445" s="33" t="s">
        <v>3639</v>
      </c>
      <c r="B3445" s="36">
        <v>2019</v>
      </c>
      <c r="C3445" s="30" t="s">
        <v>2198</v>
      </c>
      <c r="D3445" s="36">
        <v>25</v>
      </c>
      <c r="E3445" s="37" t="s">
        <v>3541</v>
      </c>
      <c r="F3445" s="30" t="s">
        <v>4059</v>
      </c>
      <c r="G3445" s="37" t="s">
        <v>400</v>
      </c>
      <c r="H3445" s="37" t="s">
        <v>114</v>
      </c>
      <c r="I3445" s="53" t="s">
        <v>1638</v>
      </c>
    </row>
    <row r="3446" spans="1:9" x14ac:dyDescent="0.35">
      <c r="A3446" s="34" t="s">
        <v>3639</v>
      </c>
      <c r="B3446" s="49">
        <v>2019</v>
      </c>
      <c r="C3446" s="24" t="s">
        <v>2197</v>
      </c>
      <c r="D3446" s="49">
        <v>12</v>
      </c>
      <c r="E3446" s="23" t="s">
        <v>744</v>
      </c>
      <c r="F3446" s="24" t="s">
        <v>4058</v>
      </c>
      <c r="G3446" s="23" t="s">
        <v>400</v>
      </c>
      <c r="H3446" s="23" t="s">
        <v>114</v>
      </c>
      <c r="I3446" s="52" t="s">
        <v>1638</v>
      </c>
    </row>
    <row r="3447" spans="1:9" x14ac:dyDescent="0.35">
      <c r="A3447" s="33" t="s">
        <v>3639</v>
      </c>
      <c r="B3447" s="36">
        <v>2018</v>
      </c>
      <c r="C3447" s="30" t="s">
        <v>2197</v>
      </c>
      <c r="D3447" s="36">
        <v>10</v>
      </c>
      <c r="E3447" s="37" t="s">
        <v>744</v>
      </c>
      <c r="F3447" s="30" t="s">
        <v>4058</v>
      </c>
      <c r="G3447" s="42" t="s">
        <v>400</v>
      </c>
      <c r="H3447" s="42" t="s">
        <v>114</v>
      </c>
      <c r="I3447" s="53" t="s">
        <v>1638</v>
      </c>
    </row>
    <row r="3448" spans="1:9" x14ac:dyDescent="0.35">
      <c r="A3448" s="34" t="s">
        <v>3639</v>
      </c>
      <c r="B3448" s="49">
        <v>2016</v>
      </c>
      <c r="C3448" s="24" t="s">
        <v>2198</v>
      </c>
      <c r="D3448" s="49">
        <v>21</v>
      </c>
      <c r="E3448" s="23" t="s">
        <v>3545</v>
      </c>
      <c r="F3448" s="24" t="s">
        <v>4058</v>
      </c>
      <c r="G3448" s="23" t="s">
        <v>400</v>
      </c>
      <c r="H3448" s="23" t="s">
        <v>114</v>
      </c>
      <c r="I3448" s="52" t="s">
        <v>1638</v>
      </c>
    </row>
    <row r="3449" spans="1:9" x14ac:dyDescent="0.35">
      <c r="A3449" s="33" t="s">
        <v>3639</v>
      </c>
      <c r="B3449" s="36">
        <v>2014</v>
      </c>
      <c r="C3449" s="30" t="s">
        <v>2198</v>
      </c>
      <c r="D3449" s="36">
        <v>30</v>
      </c>
      <c r="E3449" s="29" t="s">
        <v>1055</v>
      </c>
      <c r="F3449" s="30" t="s">
        <v>4059</v>
      </c>
      <c r="G3449" s="29" t="s">
        <v>400</v>
      </c>
      <c r="H3449" s="29" t="s">
        <v>114</v>
      </c>
      <c r="I3449" s="53" t="s">
        <v>1638</v>
      </c>
    </row>
    <row r="3450" spans="1:9" x14ac:dyDescent="0.35">
      <c r="A3450" s="34" t="s">
        <v>3639</v>
      </c>
      <c r="B3450" s="49">
        <v>2014</v>
      </c>
      <c r="C3450" s="24" t="s">
        <v>2196</v>
      </c>
      <c r="D3450" s="49">
        <v>3</v>
      </c>
      <c r="E3450" s="32" t="s">
        <v>1054</v>
      </c>
      <c r="F3450" s="24" t="s">
        <v>4058</v>
      </c>
      <c r="G3450" s="32" t="s">
        <v>400</v>
      </c>
      <c r="H3450" s="32" t="s">
        <v>114</v>
      </c>
      <c r="I3450" s="52" t="s">
        <v>1638</v>
      </c>
    </row>
    <row r="3451" spans="1:9" x14ac:dyDescent="0.35">
      <c r="A3451" s="33" t="s">
        <v>3642</v>
      </c>
      <c r="B3451" s="36">
        <v>2015</v>
      </c>
      <c r="C3451" s="30" t="s">
        <v>2198</v>
      </c>
      <c r="D3451" s="36">
        <v>27</v>
      </c>
      <c r="E3451" s="29" t="s">
        <v>3546</v>
      </c>
      <c r="F3451" s="30" t="s">
        <v>4059</v>
      </c>
      <c r="G3451" s="29" t="s">
        <v>400</v>
      </c>
      <c r="H3451" s="29" t="s">
        <v>114</v>
      </c>
      <c r="I3451" s="53" t="s">
        <v>1638</v>
      </c>
    </row>
    <row r="3452" spans="1:9" x14ac:dyDescent="0.35">
      <c r="A3452" s="34" t="s">
        <v>3637</v>
      </c>
      <c r="B3452" s="49">
        <v>2016</v>
      </c>
      <c r="C3452" s="24" t="s">
        <v>2198</v>
      </c>
      <c r="D3452" s="49">
        <v>20</v>
      </c>
      <c r="E3452" s="23" t="s">
        <v>3544</v>
      </c>
      <c r="F3452" s="24" t="s">
        <v>4058</v>
      </c>
      <c r="G3452" s="23" t="s">
        <v>400</v>
      </c>
      <c r="H3452" s="23" t="s">
        <v>114</v>
      </c>
      <c r="I3452" s="52" t="s">
        <v>1638</v>
      </c>
    </row>
    <row r="3453" spans="1:9" x14ac:dyDescent="0.35">
      <c r="A3453" s="33" t="s">
        <v>3639</v>
      </c>
      <c r="B3453" s="36">
        <v>2013</v>
      </c>
      <c r="C3453" s="30" t="s">
        <v>2198</v>
      </c>
      <c r="D3453" s="36">
        <v>16</v>
      </c>
      <c r="E3453" s="29" t="s">
        <v>1345</v>
      </c>
      <c r="F3453" s="30" t="s">
        <v>4058</v>
      </c>
      <c r="G3453" s="29" t="s">
        <v>1346</v>
      </c>
      <c r="H3453" s="29" t="s">
        <v>651</v>
      </c>
      <c r="I3453" s="53" t="s">
        <v>1638</v>
      </c>
    </row>
    <row r="3454" spans="1:9" x14ac:dyDescent="0.35">
      <c r="A3454" s="34" t="s">
        <v>3642</v>
      </c>
      <c r="B3454" s="49">
        <v>2008</v>
      </c>
      <c r="C3454" s="24" t="s">
        <v>2197</v>
      </c>
      <c r="D3454" s="49">
        <v>13</v>
      </c>
      <c r="E3454" s="45" t="s">
        <v>2043</v>
      </c>
      <c r="F3454" s="24" t="s">
        <v>4058</v>
      </c>
      <c r="G3454" s="45" t="s">
        <v>1346</v>
      </c>
      <c r="H3454" s="45" t="s">
        <v>651</v>
      </c>
      <c r="I3454" s="52" t="s">
        <v>1638</v>
      </c>
    </row>
    <row r="3455" spans="1:9" x14ac:dyDescent="0.35">
      <c r="A3455" s="33" t="s">
        <v>3638</v>
      </c>
      <c r="B3455" s="36">
        <v>2015</v>
      </c>
      <c r="C3455" s="30" t="s">
        <v>2198</v>
      </c>
      <c r="D3455" s="36">
        <v>22</v>
      </c>
      <c r="E3455" s="42" t="s">
        <v>3547</v>
      </c>
      <c r="F3455" s="30" t="s">
        <v>4058</v>
      </c>
      <c r="G3455" s="42" t="s">
        <v>1346</v>
      </c>
      <c r="H3455" s="42" t="s">
        <v>651</v>
      </c>
      <c r="I3455" s="53" t="s">
        <v>1638</v>
      </c>
    </row>
    <row r="3456" spans="1:9" x14ac:dyDescent="0.35">
      <c r="A3456" s="34" t="s">
        <v>3635</v>
      </c>
      <c r="B3456" s="49">
        <v>2019</v>
      </c>
      <c r="C3456" s="24" t="s">
        <v>2198</v>
      </c>
      <c r="D3456" s="49">
        <v>29</v>
      </c>
      <c r="E3456" s="23" t="s">
        <v>3548</v>
      </c>
      <c r="F3456" s="24" t="s">
        <v>4059</v>
      </c>
      <c r="G3456" s="23" t="s">
        <v>1571</v>
      </c>
      <c r="H3456" s="23" t="s">
        <v>522</v>
      </c>
      <c r="I3456" s="52" t="s">
        <v>1638</v>
      </c>
    </row>
    <row r="3457" spans="1:9" x14ac:dyDescent="0.35">
      <c r="A3457" s="33" t="s">
        <v>3634</v>
      </c>
      <c r="B3457" s="36">
        <v>2012</v>
      </c>
      <c r="C3457" s="30" t="s">
        <v>2197</v>
      </c>
      <c r="D3457" s="36">
        <v>10</v>
      </c>
      <c r="E3457" s="37" t="s">
        <v>3549</v>
      </c>
      <c r="F3457" s="30" t="s">
        <v>4058</v>
      </c>
      <c r="G3457" s="37" t="s">
        <v>1573</v>
      </c>
      <c r="H3457" s="37" t="s">
        <v>651</v>
      </c>
      <c r="I3457" s="53" t="s">
        <v>1638</v>
      </c>
    </row>
    <row r="3458" spans="1:9" x14ac:dyDescent="0.35">
      <c r="A3458" s="34" t="s">
        <v>3640</v>
      </c>
      <c r="B3458" s="49">
        <v>2019</v>
      </c>
      <c r="C3458" s="24" t="s">
        <v>2198</v>
      </c>
      <c r="D3458" s="49">
        <v>22</v>
      </c>
      <c r="E3458" s="23" t="s">
        <v>3551</v>
      </c>
      <c r="F3458" s="24" t="s">
        <v>4058</v>
      </c>
      <c r="G3458" s="23" t="s">
        <v>731</v>
      </c>
      <c r="H3458" s="23" t="s">
        <v>732</v>
      </c>
      <c r="I3458" s="52" t="s">
        <v>1638</v>
      </c>
    </row>
    <row r="3459" spans="1:9" x14ac:dyDescent="0.35">
      <c r="A3459" s="33" t="s">
        <v>3640</v>
      </c>
      <c r="B3459" s="36">
        <v>2018</v>
      </c>
      <c r="C3459" s="30" t="s">
        <v>2197</v>
      </c>
      <c r="D3459" s="36">
        <v>15</v>
      </c>
      <c r="E3459" s="42" t="s">
        <v>786</v>
      </c>
      <c r="F3459" s="30" t="s">
        <v>4058</v>
      </c>
      <c r="G3459" s="42" t="s">
        <v>731</v>
      </c>
      <c r="H3459" s="42" t="s">
        <v>732</v>
      </c>
      <c r="I3459" s="53" t="s">
        <v>1638</v>
      </c>
    </row>
    <row r="3460" spans="1:9" x14ac:dyDescent="0.35">
      <c r="A3460" s="46" t="s">
        <v>3639</v>
      </c>
      <c r="B3460" s="47">
        <v>2021</v>
      </c>
      <c r="C3460" s="48" t="s">
        <v>2198</v>
      </c>
      <c r="D3460" s="49">
        <v>22</v>
      </c>
      <c r="E3460" s="44" t="s">
        <v>3958</v>
      </c>
      <c r="F3460" s="24" t="s">
        <v>4058</v>
      </c>
      <c r="G3460" s="45" t="s">
        <v>731</v>
      </c>
      <c r="H3460" s="45" t="s">
        <v>732</v>
      </c>
      <c r="I3460" s="50" t="s">
        <v>1638</v>
      </c>
    </row>
    <row r="3461" spans="1:9" x14ac:dyDescent="0.35">
      <c r="A3461" s="33" t="s">
        <v>3639</v>
      </c>
      <c r="B3461" s="36">
        <v>2018</v>
      </c>
      <c r="C3461" s="30" t="s">
        <v>2196</v>
      </c>
      <c r="D3461" s="36">
        <v>1</v>
      </c>
      <c r="E3461" s="42" t="s">
        <v>730</v>
      </c>
      <c r="F3461" s="30" t="s">
        <v>4058</v>
      </c>
      <c r="G3461" s="42" t="s">
        <v>731</v>
      </c>
      <c r="H3461" s="42" t="s">
        <v>732</v>
      </c>
      <c r="I3461" s="53" t="s">
        <v>1638</v>
      </c>
    </row>
    <row r="3462" spans="1:9" x14ac:dyDescent="0.35">
      <c r="A3462" s="34" t="s">
        <v>3639</v>
      </c>
      <c r="B3462" s="49">
        <v>2017</v>
      </c>
      <c r="C3462" s="24" t="s">
        <v>2198</v>
      </c>
      <c r="D3462" s="49">
        <v>27</v>
      </c>
      <c r="E3462" s="23" t="s">
        <v>3552</v>
      </c>
      <c r="F3462" s="24" t="s">
        <v>4059</v>
      </c>
      <c r="G3462" s="23" t="s">
        <v>731</v>
      </c>
      <c r="H3462" s="23" t="s">
        <v>732</v>
      </c>
      <c r="I3462" s="52" t="s">
        <v>1638</v>
      </c>
    </row>
    <row r="3463" spans="1:9" x14ac:dyDescent="0.35">
      <c r="A3463" s="33" t="s">
        <v>3642</v>
      </c>
      <c r="B3463" s="36">
        <v>2019</v>
      </c>
      <c r="C3463" s="30" t="s">
        <v>2198</v>
      </c>
      <c r="D3463" s="36">
        <v>19</v>
      </c>
      <c r="E3463" s="37" t="s">
        <v>3550</v>
      </c>
      <c r="F3463" s="30" t="s">
        <v>4058</v>
      </c>
      <c r="G3463" s="37" t="s">
        <v>731</v>
      </c>
      <c r="H3463" s="37" t="s">
        <v>732</v>
      </c>
      <c r="I3463" s="53" t="s">
        <v>1638</v>
      </c>
    </row>
    <row r="3464" spans="1:9" x14ac:dyDescent="0.35">
      <c r="A3464" s="34" t="s">
        <v>3634</v>
      </c>
      <c r="B3464" s="49">
        <v>2015</v>
      </c>
      <c r="C3464" s="24" t="s">
        <v>2198</v>
      </c>
      <c r="D3464" s="49">
        <v>31</v>
      </c>
      <c r="E3464" s="23" t="s">
        <v>3553</v>
      </c>
      <c r="F3464" s="24" t="s">
        <v>4058</v>
      </c>
      <c r="G3464" s="23" t="s">
        <v>1371</v>
      </c>
      <c r="H3464" s="23" t="s">
        <v>522</v>
      </c>
      <c r="I3464" s="52" t="s">
        <v>1638</v>
      </c>
    </row>
    <row r="3465" spans="1:9" x14ac:dyDescent="0.35">
      <c r="A3465" s="33" t="s">
        <v>3640</v>
      </c>
      <c r="B3465" s="36">
        <v>2015</v>
      </c>
      <c r="C3465" s="30" t="s">
        <v>2197</v>
      </c>
      <c r="D3465" s="36">
        <v>7</v>
      </c>
      <c r="E3465" s="37" t="s">
        <v>3555</v>
      </c>
      <c r="F3465" s="30" t="s">
        <v>4058</v>
      </c>
      <c r="G3465" s="37" t="s">
        <v>1574</v>
      </c>
      <c r="H3465" s="37" t="s">
        <v>522</v>
      </c>
      <c r="I3465" s="53" t="s">
        <v>1638</v>
      </c>
    </row>
    <row r="3466" spans="1:9" x14ac:dyDescent="0.35">
      <c r="A3466" s="34" t="s">
        <v>3640</v>
      </c>
      <c r="B3466" s="49">
        <v>2013</v>
      </c>
      <c r="C3466" s="24" t="s">
        <v>2197</v>
      </c>
      <c r="D3466" s="49">
        <v>13</v>
      </c>
      <c r="E3466" s="32" t="s">
        <v>1370</v>
      </c>
      <c r="F3466" s="24" t="s">
        <v>4058</v>
      </c>
      <c r="G3466" s="32" t="s">
        <v>1371</v>
      </c>
      <c r="H3466" s="32" t="s">
        <v>522</v>
      </c>
      <c r="I3466" s="52" t="s">
        <v>1638</v>
      </c>
    </row>
    <row r="3467" spans="1:9" x14ac:dyDescent="0.35">
      <c r="A3467" s="33" t="s">
        <v>3637</v>
      </c>
      <c r="B3467" s="36">
        <v>2016</v>
      </c>
      <c r="C3467" s="30" t="s">
        <v>2196</v>
      </c>
      <c r="D3467" s="36">
        <v>5</v>
      </c>
      <c r="E3467" s="37" t="s">
        <v>3554</v>
      </c>
      <c r="F3467" s="30" t="s">
        <v>4058</v>
      </c>
      <c r="G3467" s="37" t="s">
        <v>1371</v>
      </c>
      <c r="H3467" s="37" t="s">
        <v>522</v>
      </c>
      <c r="I3467" s="53" t="s">
        <v>1638</v>
      </c>
    </row>
    <row r="3468" spans="1:9" x14ac:dyDescent="0.35">
      <c r="A3468" s="34" t="s">
        <v>3638</v>
      </c>
      <c r="B3468" s="49">
        <v>2012</v>
      </c>
      <c r="C3468" s="24" t="s">
        <v>2198</v>
      </c>
      <c r="D3468" s="49">
        <v>25</v>
      </c>
      <c r="E3468" s="23" t="s">
        <v>3556</v>
      </c>
      <c r="F3468" s="24" t="s">
        <v>4058</v>
      </c>
      <c r="G3468" s="23" t="s">
        <v>1587</v>
      </c>
      <c r="H3468" s="23" t="s">
        <v>1628</v>
      </c>
      <c r="I3468" s="52" t="s">
        <v>1638</v>
      </c>
    </row>
    <row r="3469" spans="1:9" x14ac:dyDescent="0.35">
      <c r="A3469" s="33" t="s">
        <v>3636</v>
      </c>
      <c r="B3469" s="36">
        <v>2019</v>
      </c>
      <c r="C3469" s="30" t="s">
        <v>2197</v>
      </c>
      <c r="D3469" s="36">
        <v>14</v>
      </c>
      <c r="E3469" s="37" t="s">
        <v>3558</v>
      </c>
      <c r="F3469" s="30" t="s">
        <v>4058</v>
      </c>
      <c r="G3469" s="37" t="s">
        <v>74</v>
      </c>
      <c r="H3469" s="37" t="s">
        <v>75</v>
      </c>
      <c r="I3469" s="53" t="s">
        <v>1637</v>
      </c>
    </row>
    <row r="3470" spans="1:9" x14ac:dyDescent="0.35">
      <c r="A3470" s="34" t="s">
        <v>3641</v>
      </c>
      <c r="B3470" s="49">
        <v>2020</v>
      </c>
      <c r="C3470" s="24" t="s">
        <v>2196</v>
      </c>
      <c r="D3470" s="49">
        <v>4</v>
      </c>
      <c r="E3470" s="44" t="s">
        <v>158</v>
      </c>
      <c r="F3470" s="24" t="s">
        <v>4058</v>
      </c>
      <c r="G3470" s="44" t="s">
        <v>74</v>
      </c>
      <c r="H3470" s="44" t="s">
        <v>75</v>
      </c>
      <c r="I3470" s="52" t="s">
        <v>1637</v>
      </c>
    </row>
    <row r="3471" spans="1:9" x14ac:dyDescent="0.35">
      <c r="A3471" s="33" t="s">
        <v>3637</v>
      </c>
      <c r="B3471" s="36">
        <v>2019</v>
      </c>
      <c r="C3471" s="30" t="s">
        <v>2198</v>
      </c>
      <c r="D3471" s="36">
        <v>28</v>
      </c>
      <c r="E3471" s="37" t="s">
        <v>3557</v>
      </c>
      <c r="F3471" s="30" t="s">
        <v>4058</v>
      </c>
      <c r="G3471" s="37" t="s">
        <v>74</v>
      </c>
      <c r="H3471" s="37" t="s">
        <v>75</v>
      </c>
      <c r="I3471" s="53" t="s">
        <v>1637</v>
      </c>
    </row>
    <row r="3472" spans="1:9" x14ac:dyDescent="0.35">
      <c r="A3472" s="46" t="s">
        <v>3634</v>
      </c>
      <c r="B3472" s="47">
        <v>2021</v>
      </c>
      <c r="C3472" s="48" t="s">
        <v>2198</v>
      </c>
      <c r="D3472" s="49">
        <v>18</v>
      </c>
      <c r="E3472" s="44" t="s">
        <v>3788</v>
      </c>
      <c r="F3472" s="24" t="s">
        <v>4059</v>
      </c>
      <c r="G3472" s="45" t="s">
        <v>1491</v>
      </c>
      <c r="H3472" s="45" t="s">
        <v>22</v>
      </c>
      <c r="I3472" s="50" t="s">
        <v>1637</v>
      </c>
    </row>
    <row r="3473" spans="1:9" x14ac:dyDescent="0.35">
      <c r="A3473" s="38" t="s">
        <v>3634</v>
      </c>
      <c r="B3473" s="39">
        <v>2021</v>
      </c>
      <c r="C3473" s="40" t="s">
        <v>2197</v>
      </c>
      <c r="D3473" s="36">
        <v>9</v>
      </c>
      <c r="E3473" s="41" t="s">
        <v>3779</v>
      </c>
      <c r="F3473" s="30" t="s">
        <v>4058</v>
      </c>
      <c r="G3473" s="42" t="s">
        <v>1491</v>
      </c>
      <c r="H3473" s="42" t="s">
        <v>22</v>
      </c>
      <c r="I3473" s="43" t="s">
        <v>1637</v>
      </c>
    </row>
    <row r="3474" spans="1:9" ht="28" x14ac:dyDescent="0.35">
      <c r="A3474" s="34" t="s">
        <v>3642</v>
      </c>
      <c r="B3474" s="49">
        <v>2018</v>
      </c>
      <c r="C3474" s="24" t="s">
        <v>2198</v>
      </c>
      <c r="D3474" s="49">
        <v>22</v>
      </c>
      <c r="E3474" s="23" t="s">
        <v>606</v>
      </c>
      <c r="F3474" s="24" t="s">
        <v>4059</v>
      </c>
      <c r="G3474" s="23" t="s">
        <v>1491</v>
      </c>
      <c r="H3474" s="23" t="s">
        <v>22</v>
      </c>
      <c r="I3474" s="52" t="s">
        <v>1637</v>
      </c>
    </row>
    <row r="3475" spans="1:9" ht="28" x14ac:dyDescent="0.35">
      <c r="A3475" s="33" t="s">
        <v>3638</v>
      </c>
      <c r="B3475" s="36">
        <v>2019</v>
      </c>
      <c r="C3475" s="30" t="s">
        <v>2198</v>
      </c>
      <c r="D3475" s="36">
        <v>26</v>
      </c>
      <c r="E3475" s="37" t="s">
        <v>3559</v>
      </c>
      <c r="F3475" s="30" t="s">
        <v>4058</v>
      </c>
      <c r="G3475" s="37" t="s">
        <v>1491</v>
      </c>
      <c r="H3475" s="37" t="s">
        <v>22</v>
      </c>
      <c r="I3475" s="53" t="s">
        <v>1637</v>
      </c>
    </row>
    <row r="3476" spans="1:9" x14ac:dyDescent="0.35">
      <c r="A3476" s="34" t="s">
        <v>3634</v>
      </c>
      <c r="B3476" s="49">
        <v>2020</v>
      </c>
      <c r="C3476" s="24" t="s">
        <v>2197</v>
      </c>
      <c r="D3476" s="49">
        <v>6</v>
      </c>
      <c r="E3476" s="44" t="s">
        <v>84</v>
      </c>
      <c r="F3476" s="24" t="s">
        <v>4058</v>
      </c>
      <c r="G3476" s="44" t="s">
        <v>21</v>
      </c>
      <c r="H3476" s="44" t="s">
        <v>22</v>
      </c>
      <c r="I3476" s="52" t="s">
        <v>1637</v>
      </c>
    </row>
    <row r="3477" spans="1:9" ht="28" x14ac:dyDescent="0.35">
      <c r="A3477" s="33" t="s">
        <v>3634</v>
      </c>
      <c r="B3477" s="36">
        <v>2019</v>
      </c>
      <c r="C3477" s="30" t="s">
        <v>2198</v>
      </c>
      <c r="D3477" s="36">
        <v>25</v>
      </c>
      <c r="E3477" s="37" t="s">
        <v>3564</v>
      </c>
      <c r="F3477" s="30" t="s">
        <v>4058</v>
      </c>
      <c r="G3477" s="37" t="s">
        <v>21</v>
      </c>
      <c r="H3477" s="37" t="s">
        <v>22</v>
      </c>
      <c r="I3477" s="53" t="s">
        <v>1637</v>
      </c>
    </row>
    <row r="3478" spans="1:9" x14ac:dyDescent="0.35">
      <c r="A3478" s="34" t="s">
        <v>3634</v>
      </c>
      <c r="B3478" s="49">
        <v>2018</v>
      </c>
      <c r="C3478" s="24" t="s">
        <v>2198</v>
      </c>
      <c r="D3478" s="49">
        <v>23</v>
      </c>
      <c r="E3478" s="45" t="s">
        <v>683</v>
      </c>
      <c r="F3478" s="24" t="s">
        <v>4058</v>
      </c>
      <c r="G3478" s="45" t="s">
        <v>21</v>
      </c>
      <c r="H3478" s="45" t="s">
        <v>22</v>
      </c>
      <c r="I3478" s="52" t="s">
        <v>1637</v>
      </c>
    </row>
    <row r="3479" spans="1:9" x14ac:dyDescent="0.35">
      <c r="A3479" s="33" t="s">
        <v>3635</v>
      </c>
      <c r="B3479" s="36">
        <v>2020</v>
      </c>
      <c r="C3479" s="30" t="s">
        <v>2198</v>
      </c>
      <c r="D3479" s="36">
        <v>18</v>
      </c>
      <c r="E3479" s="41" t="s">
        <v>137</v>
      </c>
      <c r="F3479" s="30" t="s">
        <v>4059</v>
      </c>
      <c r="G3479" s="41" t="s">
        <v>21</v>
      </c>
      <c r="H3479" s="41" t="s">
        <v>22</v>
      </c>
      <c r="I3479" s="53" t="s">
        <v>1637</v>
      </c>
    </row>
    <row r="3480" spans="1:9" ht="28" x14ac:dyDescent="0.35">
      <c r="A3480" s="34" t="s">
        <v>3636</v>
      </c>
      <c r="B3480" s="49">
        <v>2019</v>
      </c>
      <c r="C3480" s="24" t="s">
        <v>2198</v>
      </c>
      <c r="D3480" s="49">
        <v>30</v>
      </c>
      <c r="E3480" s="23" t="s">
        <v>3560</v>
      </c>
      <c r="F3480" s="24" t="s">
        <v>4059</v>
      </c>
      <c r="G3480" s="23" t="s">
        <v>21</v>
      </c>
      <c r="H3480" s="23" t="s">
        <v>22</v>
      </c>
      <c r="I3480" s="52" t="s">
        <v>1637</v>
      </c>
    </row>
    <row r="3481" spans="1:9" ht="28" x14ac:dyDescent="0.35">
      <c r="A3481" s="33" t="s">
        <v>3636</v>
      </c>
      <c r="B3481" s="36">
        <v>2019</v>
      </c>
      <c r="C3481" s="30" t="s">
        <v>2198</v>
      </c>
      <c r="D3481" s="36">
        <v>21</v>
      </c>
      <c r="E3481" s="37" t="s">
        <v>3562</v>
      </c>
      <c r="F3481" s="30" t="s">
        <v>4058</v>
      </c>
      <c r="G3481" s="37" t="s">
        <v>21</v>
      </c>
      <c r="H3481" s="37" t="s">
        <v>22</v>
      </c>
      <c r="I3481" s="53" t="s">
        <v>1637</v>
      </c>
    </row>
    <row r="3482" spans="1:9" x14ac:dyDescent="0.35">
      <c r="A3482" s="34" t="s">
        <v>3641</v>
      </c>
      <c r="B3482" s="49">
        <v>2020</v>
      </c>
      <c r="C3482" s="24" t="s">
        <v>2197</v>
      </c>
      <c r="D3482" s="49">
        <v>12</v>
      </c>
      <c r="E3482" s="44" t="s">
        <v>167</v>
      </c>
      <c r="F3482" s="24" t="s">
        <v>4058</v>
      </c>
      <c r="G3482" s="44" t="s">
        <v>21</v>
      </c>
      <c r="H3482" s="44" t="s">
        <v>22</v>
      </c>
      <c r="I3482" s="52" t="s">
        <v>1637</v>
      </c>
    </row>
    <row r="3483" spans="1:9" ht="28" x14ac:dyDescent="0.35">
      <c r="A3483" s="33" t="s">
        <v>3642</v>
      </c>
      <c r="B3483" s="36">
        <v>2019</v>
      </c>
      <c r="C3483" s="30" t="s">
        <v>2196</v>
      </c>
      <c r="D3483" s="36">
        <v>6</v>
      </c>
      <c r="E3483" s="37" t="s">
        <v>3563</v>
      </c>
      <c r="F3483" s="30" t="s">
        <v>4058</v>
      </c>
      <c r="G3483" s="37" t="s">
        <v>21</v>
      </c>
      <c r="H3483" s="37" t="s">
        <v>22</v>
      </c>
      <c r="I3483" s="53" t="s">
        <v>1637</v>
      </c>
    </row>
    <row r="3484" spans="1:9" ht="28" x14ac:dyDescent="0.35">
      <c r="A3484" s="34" t="s">
        <v>3638</v>
      </c>
      <c r="B3484" s="49">
        <v>2019</v>
      </c>
      <c r="C3484" s="24" t="s">
        <v>2197</v>
      </c>
      <c r="D3484" s="49">
        <v>9</v>
      </c>
      <c r="E3484" s="23" t="s">
        <v>20</v>
      </c>
      <c r="F3484" s="24" t="s">
        <v>4058</v>
      </c>
      <c r="G3484" s="23" t="s">
        <v>21</v>
      </c>
      <c r="H3484" s="23" t="s">
        <v>22</v>
      </c>
      <c r="I3484" s="52" t="s">
        <v>1637</v>
      </c>
    </row>
    <row r="3485" spans="1:9" x14ac:dyDescent="0.35">
      <c r="A3485" s="33" t="s">
        <v>3638</v>
      </c>
      <c r="B3485" s="36">
        <v>2018</v>
      </c>
      <c r="C3485" s="30" t="s">
        <v>2197</v>
      </c>
      <c r="D3485" s="36">
        <v>13</v>
      </c>
      <c r="E3485" s="37" t="s">
        <v>20</v>
      </c>
      <c r="F3485" s="30" t="s">
        <v>4058</v>
      </c>
      <c r="G3485" s="42" t="s">
        <v>21</v>
      </c>
      <c r="H3485" s="42" t="s">
        <v>22</v>
      </c>
      <c r="I3485" s="53" t="s">
        <v>1637</v>
      </c>
    </row>
    <row r="3486" spans="1:9" ht="28" x14ac:dyDescent="0.35">
      <c r="A3486" s="34" t="s">
        <v>3637</v>
      </c>
      <c r="B3486" s="49">
        <v>2019</v>
      </c>
      <c r="C3486" s="24" t="s">
        <v>2196</v>
      </c>
      <c r="D3486" s="49">
        <v>5</v>
      </c>
      <c r="E3486" s="23" t="s">
        <v>3561</v>
      </c>
      <c r="F3486" s="24" t="s">
        <v>4058</v>
      </c>
      <c r="G3486" s="23" t="s">
        <v>21</v>
      </c>
      <c r="H3486" s="23" t="s">
        <v>22</v>
      </c>
      <c r="I3486" s="52" t="s">
        <v>1637</v>
      </c>
    </row>
    <row r="3487" spans="1:9" ht="28" x14ac:dyDescent="0.35">
      <c r="A3487" s="33" t="s">
        <v>3635</v>
      </c>
      <c r="B3487" s="36">
        <v>2019</v>
      </c>
      <c r="C3487" s="30" t="s">
        <v>2197</v>
      </c>
      <c r="D3487" s="36">
        <v>14</v>
      </c>
      <c r="E3487" s="37" t="s">
        <v>3567</v>
      </c>
      <c r="F3487" s="30" t="s">
        <v>4058</v>
      </c>
      <c r="G3487" s="37" t="s">
        <v>764</v>
      </c>
      <c r="H3487" s="37" t="s">
        <v>22</v>
      </c>
      <c r="I3487" s="53" t="s">
        <v>1637</v>
      </c>
    </row>
    <row r="3488" spans="1:9" ht="28" x14ac:dyDescent="0.35">
      <c r="A3488" s="34" t="s">
        <v>3635</v>
      </c>
      <c r="B3488" s="49">
        <v>2017</v>
      </c>
      <c r="C3488" s="24" t="s">
        <v>2198</v>
      </c>
      <c r="D3488" s="49">
        <v>26</v>
      </c>
      <c r="E3488" s="23" t="s">
        <v>3565</v>
      </c>
      <c r="F3488" s="24" t="s">
        <v>4059</v>
      </c>
      <c r="G3488" s="23" t="s">
        <v>764</v>
      </c>
      <c r="H3488" s="23" t="s">
        <v>22</v>
      </c>
      <c r="I3488" s="52" t="s">
        <v>1637</v>
      </c>
    </row>
    <row r="3489" spans="1:9" ht="28" x14ac:dyDescent="0.35">
      <c r="A3489" s="33" t="s">
        <v>3636</v>
      </c>
      <c r="B3489" s="36">
        <v>2008</v>
      </c>
      <c r="C3489" s="30" t="s">
        <v>2197</v>
      </c>
      <c r="D3489" s="36">
        <v>14</v>
      </c>
      <c r="E3489" s="37" t="s">
        <v>2013</v>
      </c>
      <c r="F3489" s="30" t="s">
        <v>4059</v>
      </c>
      <c r="G3489" s="37" t="s">
        <v>764</v>
      </c>
      <c r="H3489" s="37" t="s">
        <v>22</v>
      </c>
      <c r="I3489" s="53" t="s">
        <v>1637</v>
      </c>
    </row>
    <row r="3490" spans="1:9" x14ac:dyDescent="0.35">
      <c r="A3490" s="34" t="s">
        <v>3639</v>
      </c>
      <c r="B3490" s="49">
        <v>2018</v>
      </c>
      <c r="C3490" s="24" t="s">
        <v>2198</v>
      </c>
      <c r="D3490" s="49">
        <v>25</v>
      </c>
      <c r="E3490" s="45" t="s">
        <v>763</v>
      </c>
      <c r="F3490" s="24" t="s">
        <v>4058</v>
      </c>
      <c r="G3490" s="45" t="s">
        <v>764</v>
      </c>
      <c r="H3490" s="45" t="s">
        <v>22</v>
      </c>
      <c r="I3490" s="52" t="s">
        <v>1637</v>
      </c>
    </row>
    <row r="3491" spans="1:9" ht="28" x14ac:dyDescent="0.35">
      <c r="A3491" s="33" t="s">
        <v>3639</v>
      </c>
      <c r="B3491" s="36">
        <v>2017</v>
      </c>
      <c r="C3491" s="30" t="s">
        <v>2198</v>
      </c>
      <c r="D3491" s="36">
        <v>26</v>
      </c>
      <c r="E3491" s="37" t="s">
        <v>3566</v>
      </c>
      <c r="F3491" s="30" t="s">
        <v>4058</v>
      </c>
      <c r="G3491" s="37" t="s">
        <v>764</v>
      </c>
      <c r="H3491" s="37" t="s">
        <v>22</v>
      </c>
      <c r="I3491" s="53" t="s">
        <v>1637</v>
      </c>
    </row>
    <row r="3492" spans="1:9" ht="28" x14ac:dyDescent="0.35">
      <c r="A3492" s="34" t="s">
        <v>3642</v>
      </c>
      <c r="B3492" s="49">
        <v>2012</v>
      </c>
      <c r="C3492" s="24" t="s">
        <v>2198</v>
      </c>
      <c r="D3492" s="49">
        <v>29</v>
      </c>
      <c r="E3492" s="23" t="s">
        <v>3570</v>
      </c>
      <c r="F3492" s="24" t="s">
        <v>4059</v>
      </c>
      <c r="G3492" s="23" t="s">
        <v>764</v>
      </c>
      <c r="H3492" s="23" t="s">
        <v>22</v>
      </c>
      <c r="I3492" s="52" t="s">
        <v>1637</v>
      </c>
    </row>
    <row r="3493" spans="1:9" ht="28" x14ac:dyDescent="0.35">
      <c r="A3493" s="33" t="s">
        <v>3642</v>
      </c>
      <c r="B3493" s="36">
        <v>2012</v>
      </c>
      <c r="C3493" s="30" t="s">
        <v>2198</v>
      </c>
      <c r="D3493" s="36">
        <v>21</v>
      </c>
      <c r="E3493" s="37" t="s">
        <v>3569</v>
      </c>
      <c r="F3493" s="30" t="s">
        <v>4058</v>
      </c>
      <c r="G3493" s="37" t="s">
        <v>764</v>
      </c>
      <c r="H3493" s="37" t="s">
        <v>22</v>
      </c>
      <c r="I3493" s="53" t="s">
        <v>1637</v>
      </c>
    </row>
    <row r="3494" spans="1:9" ht="28" x14ac:dyDescent="0.35">
      <c r="A3494" s="34" t="s">
        <v>3637</v>
      </c>
      <c r="B3494" s="49">
        <v>2012</v>
      </c>
      <c r="C3494" s="24" t="s">
        <v>2197</v>
      </c>
      <c r="D3494" s="49">
        <v>10</v>
      </c>
      <c r="E3494" s="23" t="s">
        <v>3568</v>
      </c>
      <c r="F3494" s="24" t="s">
        <v>4058</v>
      </c>
      <c r="G3494" s="23" t="s">
        <v>764</v>
      </c>
      <c r="H3494" s="23" t="s">
        <v>22</v>
      </c>
      <c r="I3494" s="52" t="s">
        <v>1637</v>
      </c>
    </row>
    <row r="3495" spans="1:9" x14ac:dyDescent="0.35">
      <c r="A3495" s="33" t="s">
        <v>3635</v>
      </c>
      <c r="B3495" s="36">
        <v>2012</v>
      </c>
      <c r="C3495" s="30" t="s">
        <v>2197</v>
      </c>
      <c r="D3495" s="36">
        <v>14</v>
      </c>
      <c r="E3495" s="37" t="s">
        <v>3574</v>
      </c>
      <c r="F3495" s="30" t="s">
        <v>4058</v>
      </c>
      <c r="G3495" s="37" t="s">
        <v>448</v>
      </c>
      <c r="H3495" s="37" t="s">
        <v>22</v>
      </c>
      <c r="I3495" s="53" t="s">
        <v>1637</v>
      </c>
    </row>
    <row r="3496" spans="1:9" x14ac:dyDescent="0.35">
      <c r="A3496" s="34" t="s">
        <v>3641</v>
      </c>
      <c r="B3496" s="49">
        <v>2011</v>
      </c>
      <c r="C3496" s="24" t="s">
        <v>2198</v>
      </c>
      <c r="D3496" s="49">
        <v>26</v>
      </c>
      <c r="E3496" s="44" t="s">
        <v>267</v>
      </c>
      <c r="F3496" s="24" t="s">
        <v>4058</v>
      </c>
      <c r="G3496" s="44" t="s">
        <v>448</v>
      </c>
      <c r="H3496" s="44" t="s">
        <v>22</v>
      </c>
      <c r="I3496" s="52" t="s">
        <v>1637</v>
      </c>
    </row>
    <row r="3497" spans="1:9" x14ac:dyDescent="0.35">
      <c r="A3497" s="33" t="s">
        <v>3642</v>
      </c>
      <c r="B3497" s="36">
        <v>2016</v>
      </c>
      <c r="C3497" s="30" t="s">
        <v>2197</v>
      </c>
      <c r="D3497" s="36">
        <v>14</v>
      </c>
      <c r="E3497" s="37" t="s">
        <v>3733</v>
      </c>
      <c r="F3497" s="30" t="s">
        <v>4058</v>
      </c>
      <c r="G3497" s="37" t="s">
        <v>448</v>
      </c>
      <c r="H3497" s="37" t="s">
        <v>22</v>
      </c>
      <c r="I3497" s="53" t="s">
        <v>1637</v>
      </c>
    </row>
    <row r="3498" spans="1:9" x14ac:dyDescent="0.35">
      <c r="A3498" s="34" t="s">
        <v>3642</v>
      </c>
      <c r="B3498" s="49">
        <v>2011</v>
      </c>
      <c r="C3498" s="24" t="s">
        <v>2196</v>
      </c>
      <c r="D3498" s="49">
        <v>4</v>
      </c>
      <c r="E3498" s="44" t="s">
        <v>3572</v>
      </c>
      <c r="F3498" s="24" t="s">
        <v>4058</v>
      </c>
      <c r="G3498" s="44" t="s">
        <v>448</v>
      </c>
      <c r="H3498" s="44" t="s">
        <v>22</v>
      </c>
      <c r="I3498" s="52" t="s">
        <v>1637</v>
      </c>
    </row>
    <row r="3499" spans="1:9" x14ac:dyDescent="0.35">
      <c r="A3499" s="33" t="s">
        <v>3637</v>
      </c>
      <c r="B3499" s="36">
        <v>2020</v>
      </c>
      <c r="C3499" s="30" t="s">
        <v>2198</v>
      </c>
      <c r="D3499" s="36">
        <v>30</v>
      </c>
      <c r="E3499" s="41" t="s">
        <v>226</v>
      </c>
      <c r="F3499" s="30" t="s">
        <v>4058</v>
      </c>
      <c r="G3499" s="41" t="s">
        <v>448</v>
      </c>
      <c r="H3499" s="41" t="s">
        <v>22</v>
      </c>
      <c r="I3499" s="53" t="s">
        <v>1637</v>
      </c>
    </row>
    <row r="3500" spans="1:9" x14ac:dyDescent="0.35">
      <c r="A3500" s="34" t="s">
        <v>3637</v>
      </c>
      <c r="B3500" s="49">
        <v>2011</v>
      </c>
      <c r="C3500" s="24" t="s">
        <v>2198</v>
      </c>
      <c r="D3500" s="49">
        <v>18</v>
      </c>
      <c r="E3500" s="44" t="s">
        <v>3573</v>
      </c>
      <c r="F3500" s="24" t="s">
        <v>4058</v>
      </c>
      <c r="G3500" s="44" t="s">
        <v>448</v>
      </c>
      <c r="H3500" s="44" t="s">
        <v>22</v>
      </c>
      <c r="I3500" s="52" t="s">
        <v>1637</v>
      </c>
    </row>
    <row r="3501" spans="1:9" x14ac:dyDescent="0.35">
      <c r="A3501" s="33" t="s">
        <v>3637</v>
      </c>
      <c r="B3501" s="36">
        <v>2010</v>
      </c>
      <c r="C3501" s="30" t="s">
        <v>2198</v>
      </c>
      <c r="D3501" s="36">
        <v>22</v>
      </c>
      <c r="E3501" s="37" t="s">
        <v>3575</v>
      </c>
      <c r="F3501" s="30" t="s">
        <v>4058</v>
      </c>
      <c r="G3501" s="37" t="s">
        <v>448</v>
      </c>
      <c r="H3501" s="37" t="s">
        <v>22</v>
      </c>
      <c r="I3501" s="53" t="s">
        <v>1637</v>
      </c>
    </row>
    <row r="3502" spans="1:9" x14ac:dyDescent="0.35">
      <c r="A3502" s="34" t="s">
        <v>3641</v>
      </c>
      <c r="B3502" s="49">
        <v>2011</v>
      </c>
      <c r="C3502" s="24" t="s">
        <v>2198</v>
      </c>
      <c r="D3502" s="49">
        <v>20</v>
      </c>
      <c r="E3502" s="44" t="s">
        <v>3576</v>
      </c>
      <c r="F3502" s="24" t="s">
        <v>4058</v>
      </c>
      <c r="G3502" s="44" t="s">
        <v>2149</v>
      </c>
      <c r="H3502" s="44" t="s">
        <v>22</v>
      </c>
      <c r="I3502" s="52" t="s">
        <v>1637</v>
      </c>
    </row>
    <row r="3503" spans="1:9" x14ac:dyDescent="0.35">
      <c r="A3503" s="38" t="s">
        <v>3642</v>
      </c>
      <c r="B3503" s="39">
        <v>2021</v>
      </c>
      <c r="C3503" s="40" t="s">
        <v>2197</v>
      </c>
      <c r="D3503" s="36">
        <v>15</v>
      </c>
      <c r="E3503" s="41" t="s">
        <v>3926</v>
      </c>
      <c r="F3503" s="30" t="s">
        <v>4058</v>
      </c>
      <c r="G3503" s="42" t="s">
        <v>4053</v>
      </c>
      <c r="H3503" s="42" t="s">
        <v>22</v>
      </c>
      <c r="I3503" s="43" t="s">
        <v>1637</v>
      </c>
    </row>
    <row r="3504" spans="1:9" x14ac:dyDescent="0.35">
      <c r="A3504" s="34" t="s">
        <v>3634</v>
      </c>
      <c r="B3504" s="49">
        <v>2019</v>
      </c>
      <c r="C3504" s="24" t="s">
        <v>2198</v>
      </c>
      <c r="D3504" s="49">
        <v>20</v>
      </c>
      <c r="E3504" s="23" t="s">
        <v>3578</v>
      </c>
      <c r="F3504" s="24" t="s">
        <v>4059</v>
      </c>
      <c r="G3504" s="23" t="s">
        <v>1555</v>
      </c>
      <c r="H3504" s="23" t="s">
        <v>22</v>
      </c>
      <c r="I3504" s="52" t="s">
        <v>1637</v>
      </c>
    </row>
    <row r="3505" spans="1:9" x14ac:dyDescent="0.35">
      <c r="A3505" s="38" t="s">
        <v>3641</v>
      </c>
      <c r="B3505" s="39">
        <v>2021</v>
      </c>
      <c r="C3505" s="40" t="s">
        <v>2197</v>
      </c>
      <c r="D3505" s="36">
        <v>11</v>
      </c>
      <c r="E3505" s="41" t="s">
        <v>3832</v>
      </c>
      <c r="F3505" s="30" t="s">
        <v>4058</v>
      </c>
      <c r="G3505" s="42" t="s">
        <v>1555</v>
      </c>
      <c r="H3505" s="42" t="s">
        <v>22</v>
      </c>
      <c r="I3505" s="43" t="s">
        <v>1637</v>
      </c>
    </row>
    <row r="3506" spans="1:9" x14ac:dyDescent="0.35">
      <c r="A3506" s="34" t="s">
        <v>3637</v>
      </c>
      <c r="B3506" s="49">
        <v>2019</v>
      </c>
      <c r="C3506" s="24" t="s">
        <v>2198</v>
      </c>
      <c r="D3506" s="49">
        <v>23</v>
      </c>
      <c r="E3506" s="23" t="s">
        <v>3577</v>
      </c>
      <c r="F3506" s="24" t="s">
        <v>4058</v>
      </c>
      <c r="G3506" s="23" t="s">
        <v>1555</v>
      </c>
      <c r="H3506" s="23" t="s">
        <v>22</v>
      </c>
      <c r="I3506" s="52" t="s">
        <v>1637</v>
      </c>
    </row>
    <row r="3507" spans="1:9" x14ac:dyDescent="0.35">
      <c r="A3507" s="33" t="s">
        <v>3634</v>
      </c>
      <c r="B3507" s="36">
        <v>2015</v>
      </c>
      <c r="C3507" s="30" t="s">
        <v>2198</v>
      </c>
      <c r="D3507" s="36">
        <v>30</v>
      </c>
      <c r="E3507" s="37" t="s">
        <v>3579</v>
      </c>
      <c r="F3507" s="30" t="s">
        <v>4058</v>
      </c>
      <c r="G3507" s="37" t="s">
        <v>1569</v>
      </c>
      <c r="H3507" s="37" t="s">
        <v>22</v>
      </c>
      <c r="I3507" s="53" t="s">
        <v>1637</v>
      </c>
    </row>
    <row r="3508" spans="1:9" x14ac:dyDescent="0.35">
      <c r="A3508" s="34" t="s">
        <v>3636</v>
      </c>
      <c r="B3508" s="49">
        <v>2012</v>
      </c>
      <c r="C3508" s="24" t="s">
        <v>2198</v>
      </c>
      <c r="D3508" s="49">
        <v>25</v>
      </c>
      <c r="E3508" s="23" t="s">
        <v>3580</v>
      </c>
      <c r="F3508" s="24" t="s">
        <v>4059</v>
      </c>
      <c r="G3508" s="23" t="s">
        <v>1569</v>
      </c>
      <c r="H3508" s="23" t="s">
        <v>22</v>
      </c>
      <c r="I3508" s="52" t="s">
        <v>1637</v>
      </c>
    </row>
    <row r="3509" spans="1:9" x14ac:dyDescent="0.35">
      <c r="A3509" s="33" t="s">
        <v>3636</v>
      </c>
      <c r="B3509" s="36">
        <v>2010</v>
      </c>
      <c r="C3509" s="30" t="s">
        <v>2198</v>
      </c>
      <c r="D3509" s="36">
        <v>23</v>
      </c>
      <c r="E3509" s="37" t="s">
        <v>3581</v>
      </c>
      <c r="F3509" s="30" t="s">
        <v>4058</v>
      </c>
      <c r="G3509" s="37" t="s">
        <v>1569</v>
      </c>
      <c r="H3509" s="37" t="s">
        <v>22</v>
      </c>
      <c r="I3509" s="53" t="s">
        <v>1637</v>
      </c>
    </row>
    <row r="3510" spans="1:9" x14ac:dyDescent="0.35">
      <c r="A3510" s="34" t="s">
        <v>3640</v>
      </c>
      <c r="B3510" s="49">
        <v>2016</v>
      </c>
      <c r="C3510" s="24" t="s">
        <v>2197</v>
      </c>
      <c r="D3510" s="49">
        <v>11</v>
      </c>
      <c r="E3510" s="23" t="s">
        <v>3571</v>
      </c>
      <c r="F3510" s="24" t="s">
        <v>4059</v>
      </c>
      <c r="G3510" s="23" t="s">
        <v>1569</v>
      </c>
      <c r="H3510" s="23" t="s">
        <v>22</v>
      </c>
      <c r="I3510" s="52" t="s">
        <v>1637</v>
      </c>
    </row>
    <row r="3511" spans="1:9" x14ac:dyDescent="0.35">
      <c r="A3511" s="33" t="s">
        <v>3636</v>
      </c>
      <c r="B3511" s="36">
        <v>2009</v>
      </c>
      <c r="C3511" s="30" t="s">
        <v>2198</v>
      </c>
      <c r="D3511" s="36">
        <v>22</v>
      </c>
      <c r="E3511" s="42" t="s">
        <v>1698</v>
      </c>
      <c r="F3511" s="30" t="s">
        <v>4058</v>
      </c>
      <c r="G3511" s="42" t="s">
        <v>1699</v>
      </c>
      <c r="H3511" s="42" t="s">
        <v>2194</v>
      </c>
      <c r="I3511" s="53" t="s">
        <v>1637</v>
      </c>
    </row>
    <row r="3512" spans="1:9" x14ac:dyDescent="0.35">
      <c r="A3512" s="34" t="s">
        <v>3634</v>
      </c>
      <c r="B3512" s="49">
        <v>2016</v>
      </c>
      <c r="C3512" s="24" t="s">
        <v>2198</v>
      </c>
      <c r="D3512" s="49">
        <v>23</v>
      </c>
      <c r="E3512" s="23" t="s">
        <v>3582</v>
      </c>
      <c r="F3512" s="24" t="s">
        <v>4058</v>
      </c>
      <c r="G3512" s="23" t="s">
        <v>1593</v>
      </c>
      <c r="H3512" s="23" t="s">
        <v>22</v>
      </c>
      <c r="I3512" s="52" t="s">
        <v>1637</v>
      </c>
    </row>
    <row r="3513" spans="1:9" x14ac:dyDescent="0.35">
      <c r="A3513" s="33" t="s">
        <v>3634</v>
      </c>
      <c r="B3513" s="36">
        <v>2017</v>
      </c>
      <c r="C3513" s="30" t="s">
        <v>2198</v>
      </c>
      <c r="D3513" s="36">
        <v>18</v>
      </c>
      <c r="E3513" s="37" t="s">
        <v>2103</v>
      </c>
      <c r="F3513" s="30" t="s">
        <v>4058</v>
      </c>
      <c r="G3513" s="37" t="s">
        <v>1469</v>
      </c>
      <c r="H3513" s="37" t="s">
        <v>725</v>
      </c>
      <c r="I3513" s="53" t="s">
        <v>1631</v>
      </c>
    </row>
    <row r="3514" spans="1:9" x14ac:dyDescent="0.35">
      <c r="A3514" s="34" t="s">
        <v>3641</v>
      </c>
      <c r="B3514" s="49">
        <v>2019</v>
      </c>
      <c r="C3514" s="24" t="s">
        <v>2198</v>
      </c>
      <c r="D3514" s="49">
        <v>29</v>
      </c>
      <c r="E3514" s="23" t="s">
        <v>2102</v>
      </c>
      <c r="F3514" s="24" t="s">
        <v>4058</v>
      </c>
      <c r="G3514" s="23" t="s">
        <v>1469</v>
      </c>
      <c r="H3514" s="23" t="s">
        <v>725</v>
      </c>
      <c r="I3514" s="52" t="s">
        <v>1631</v>
      </c>
    </row>
    <row r="3515" spans="1:9" x14ac:dyDescent="0.35">
      <c r="A3515" s="33" t="s">
        <v>3641</v>
      </c>
      <c r="B3515" s="36">
        <v>2018</v>
      </c>
      <c r="C3515" s="30" t="s">
        <v>2198</v>
      </c>
      <c r="D3515" s="36">
        <v>27</v>
      </c>
      <c r="E3515" s="37" t="s">
        <v>724</v>
      </c>
      <c r="F3515" s="30" t="s">
        <v>4058</v>
      </c>
      <c r="G3515" s="37" t="s">
        <v>1469</v>
      </c>
      <c r="H3515" s="37" t="s">
        <v>725</v>
      </c>
      <c r="I3515" s="53" t="s">
        <v>1631</v>
      </c>
    </row>
    <row r="3516" spans="1:9" x14ac:dyDescent="0.35">
      <c r="A3516" s="34" t="s">
        <v>3641</v>
      </c>
      <c r="B3516" s="49">
        <v>2017</v>
      </c>
      <c r="C3516" s="24" t="s">
        <v>2198</v>
      </c>
      <c r="D3516" s="49">
        <v>29</v>
      </c>
      <c r="E3516" s="23" t="s">
        <v>724</v>
      </c>
      <c r="F3516" s="24" t="s">
        <v>4058</v>
      </c>
      <c r="G3516" s="23" t="s">
        <v>1469</v>
      </c>
      <c r="H3516" s="23" t="s">
        <v>725</v>
      </c>
      <c r="I3516" s="52" t="s">
        <v>1631</v>
      </c>
    </row>
    <row r="3517" spans="1:9" x14ac:dyDescent="0.35">
      <c r="A3517" s="33" t="s">
        <v>3641</v>
      </c>
      <c r="B3517" s="36">
        <v>2015</v>
      </c>
      <c r="C3517" s="30" t="s">
        <v>2198</v>
      </c>
      <c r="D3517" s="36">
        <v>23</v>
      </c>
      <c r="E3517" s="37" t="s">
        <v>3584</v>
      </c>
      <c r="F3517" s="30" t="s">
        <v>4058</v>
      </c>
      <c r="G3517" s="37" t="s">
        <v>1469</v>
      </c>
      <c r="H3517" s="37" t="s">
        <v>725</v>
      </c>
      <c r="I3517" s="53" t="s">
        <v>1631</v>
      </c>
    </row>
    <row r="3518" spans="1:9" x14ac:dyDescent="0.35">
      <c r="A3518" s="34" t="s">
        <v>3641</v>
      </c>
      <c r="B3518" s="49">
        <v>2015</v>
      </c>
      <c r="C3518" s="24" t="s">
        <v>2198</v>
      </c>
      <c r="D3518" s="49">
        <v>20</v>
      </c>
      <c r="E3518" s="23" t="s">
        <v>3583</v>
      </c>
      <c r="F3518" s="24" t="s">
        <v>4059</v>
      </c>
      <c r="G3518" s="23" t="s">
        <v>1469</v>
      </c>
      <c r="H3518" s="23" t="s">
        <v>725</v>
      </c>
      <c r="I3518" s="52" t="s">
        <v>1631</v>
      </c>
    </row>
    <row r="3519" spans="1:9" x14ac:dyDescent="0.35">
      <c r="A3519" s="33" t="s">
        <v>3641</v>
      </c>
      <c r="B3519" s="36">
        <v>2014</v>
      </c>
      <c r="C3519" s="30" t="s">
        <v>2197</v>
      </c>
      <c r="D3519" s="36">
        <v>14</v>
      </c>
      <c r="E3519" s="37" t="s">
        <v>808</v>
      </c>
      <c r="F3519" s="30" t="s">
        <v>4058</v>
      </c>
      <c r="G3519" s="37" t="s">
        <v>1469</v>
      </c>
      <c r="H3519" s="37" t="s">
        <v>725</v>
      </c>
      <c r="I3519" s="53" t="s">
        <v>1631</v>
      </c>
    </row>
    <row r="3520" spans="1:9" x14ac:dyDescent="0.35">
      <c r="A3520" s="34" t="s">
        <v>3634</v>
      </c>
      <c r="B3520" s="49">
        <v>2017</v>
      </c>
      <c r="C3520" s="24" t="s">
        <v>2197</v>
      </c>
      <c r="D3520" s="49">
        <v>11</v>
      </c>
      <c r="E3520" s="23" t="s">
        <v>3585</v>
      </c>
      <c r="F3520" s="24" t="s">
        <v>4058</v>
      </c>
      <c r="G3520" s="23" t="s">
        <v>1490</v>
      </c>
      <c r="H3520" s="23" t="s">
        <v>1604</v>
      </c>
      <c r="I3520" s="52" t="s">
        <v>1631</v>
      </c>
    </row>
    <row r="3521" spans="1:9" x14ac:dyDescent="0.35">
      <c r="A3521" s="38" t="s">
        <v>3634</v>
      </c>
      <c r="B3521" s="39">
        <v>2021</v>
      </c>
      <c r="C3521" s="40" t="s">
        <v>2198</v>
      </c>
      <c r="D3521" s="36">
        <v>25</v>
      </c>
      <c r="E3521" s="41" t="s">
        <v>3795</v>
      </c>
      <c r="F3521" s="30" t="s">
        <v>4058</v>
      </c>
      <c r="G3521" s="42" t="s">
        <v>390</v>
      </c>
      <c r="H3521" s="42" t="s">
        <v>2</v>
      </c>
      <c r="I3521" s="43" t="s">
        <v>1631</v>
      </c>
    </row>
    <row r="3522" spans="1:9" x14ac:dyDescent="0.35">
      <c r="A3522" s="46" t="s">
        <v>3634</v>
      </c>
      <c r="B3522" s="47">
        <v>2021</v>
      </c>
      <c r="C3522" s="48" t="s">
        <v>2198</v>
      </c>
      <c r="D3522" s="49">
        <v>24</v>
      </c>
      <c r="E3522" s="44" t="s">
        <v>3794</v>
      </c>
      <c r="F3522" s="24" t="s">
        <v>4058</v>
      </c>
      <c r="G3522" s="45" t="s">
        <v>390</v>
      </c>
      <c r="H3522" s="45" t="s">
        <v>2</v>
      </c>
      <c r="I3522" s="50" t="s">
        <v>1631</v>
      </c>
    </row>
    <row r="3523" spans="1:9" x14ac:dyDescent="0.35">
      <c r="A3523" s="33" t="s">
        <v>3634</v>
      </c>
      <c r="B3523" s="36">
        <v>2011</v>
      </c>
      <c r="C3523" s="30" t="s">
        <v>2198</v>
      </c>
      <c r="D3523" s="36">
        <v>19</v>
      </c>
      <c r="E3523" s="37" t="s">
        <v>3586</v>
      </c>
      <c r="F3523" s="30" t="s">
        <v>4058</v>
      </c>
      <c r="G3523" s="37" t="s">
        <v>390</v>
      </c>
      <c r="H3523" s="37" t="s">
        <v>2</v>
      </c>
      <c r="I3523" s="53" t="s">
        <v>1631</v>
      </c>
    </row>
    <row r="3524" spans="1:9" x14ac:dyDescent="0.35">
      <c r="A3524" s="34" t="s">
        <v>3634</v>
      </c>
      <c r="B3524" s="49">
        <v>2010</v>
      </c>
      <c r="C3524" s="24" t="s">
        <v>2197</v>
      </c>
      <c r="D3524" s="49">
        <v>11</v>
      </c>
      <c r="E3524" s="23" t="s">
        <v>1755</v>
      </c>
      <c r="F3524" s="24" t="s">
        <v>4058</v>
      </c>
      <c r="G3524" s="23" t="s">
        <v>1503</v>
      </c>
      <c r="H3524" s="23" t="s">
        <v>2</v>
      </c>
      <c r="I3524" s="52" t="s">
        <v>1631</v>
      </c>
    </row>
    <row r="3525" spans="1:9" x14ac:dyDescent="0.35">
      <c r="A3525" s="33" t="s">
        <v>3634</v>
      </c>
      <c r="B3525" s="36">
        <v>2009</v>
      </c>
      <c r="C3525" s="30" t="s">
        <v>2198</v>
      </c>
      <c r="D3525" s="36">
        <v>25</v>
      </c>
      <c r="E3525" s="37" t="s">
        <v>1755</v>
      </c>
      <c r="F3525" s="30" t="s">
        <v>4058</v>
      </c>
      <c r="G3525" s="37" t="s">
        <v>1503</v>
      </c>
      <c r="H3525" s="37" t="s">
        <v>2</v>
      </c>
      <c r="I3525" s="53" t="s">
        <v>1631</v>
      </c>
    </row>
    <row r="3526" spans="1:9" x14ac:dyDescent="0.35">
      <c r="A3526" s="34" t="s">
        <v>3635</v>
      </c>
      <c r="B3526" s="49">
        <v>2017</v>
      </c>
      <c r="C3526" s="24" t="s">
        <v>2197</v>
      </c>
      <c r="D3526" s="49">
        <v>14</v>
      </c>
      <c r="E3526" s="23" t="s">
        <v>3587</v>
      </c>
      <c r="F3526" s="24" t="s">
        <v>4059</v>
      </c>
      <c r="G3526" s="23" t="s">
        <v>390</v>
      </c>
      <c r="H3526" s="23" t="s">
        <v>2</v>
      </c>
      <c r="I3526" s="52" t="s">
        <v>1631</v>
      </c>
    </row>
    <row r="3527" spans="1:9" x14ac:dyDescent="0.35">
      <c r="A3527" s="33" t="s">
        <v>3635</v>
      </c>
      <c r="B3527" s="36">
        <v>2016</v>
      </c>
      <c r="C3527" s="30" t="s">
        <v>2198</v>
      </c>
      <c r="D3527" s="36">
        <v>27</v>
      </c>
      <c r="E3527" s="37" t="s">
        <v>3587</v>
      </c>
      <c r="F3527" s="30" t="s">
        <v>4059</v>
      </c>
      <c r="G3527" s="37" t="s">
        <v>390</v>
      </c>
      <c r="H3527" s="37" t="s">
        <v>2</v>
      </c>
      <c r="I3527" s="53" t="s">
        <v>1631</v>
      </c>
    </row>
    <row r="3528" spans="1:9" x14ac:dyDescent="0.35">
      <c r="A3528" s="34" t="s">
        <v>3636</v>
      </c>
      <c r="B3528" s="49">
        <v>2010</v>
      </c>
      <c r="C3528" s="24" t="s">
        <v>2198</v>
      </c>
      <c r="D3528" s="49">
        <v>20</v>
      </c>
      <c r="E3528" s="23" t="s">
        <v>1706</v>
      </c>
      <c r="F3528" s="24" t="s">
        <v>4058</v>
      </c>
      <c r="G3528" s="23" t="s">
        <v>1503</v>
      </c>
      <c r="H3528" s="23" t="s">
        <v>2</v>
      </c>
      <c r="I3528" s="52" t="s">
        <v>1631</v>
      </c>
    </row>
    <row r="3529" spans="1:9" x14ac:dyDescent="0.35">
      <c r="A3529" s="33" t="s">
        <v>3636</v>
      </c>
      <c r="B3529" s="36">
        <v>2009</v>
      </c>
      <c r="C3529" s="30" t="s">
        <v>2198</v>
      </c>
      <c r="D3529" s="36">
        <v>29</v>
      </c>
      <c r="E3529" s="37" t="s">
        <v>1706</v>
      </c>
      <c r="F3529" s="30" t="s">
        <v>4058</v>
      </c>
      <c r="G3529" s="37" t="s">
        <v>1503</v>
      </c>
      <c r="H3529" s="37" t="s">
        <v>2</v>
      </c>
      <c r="I3529" s="53" t="s">
        <v>1631</v>
      </c>
    </row>
    <row r="3530" spans="1:9" x14ac:dyDescent="0.35">
      <c r="A3530" s="34" t="s">
        <v>3636</v>
      </c>
      <c r="B3530" s="49">
        <v>2009</v>
      </c>
      <c r="C3530" s="24" t="s">
        <v>2198</v>
      </c>
      <c r="D3530" s="49">
        <v>16</v>
      </c>
      <c r="E3530" s="23" t="s">
        <v>1691</v>
      </c>
      <c r="F3530" s="24" t="s">
        <v>4058</v>
      </c>
      <c r="G3530" s="23" t="s">
        <v>1503</v>
      </c>
      <c r="H3530" s="23" t="s">
        <v>2</v>
      </c>
      <c r="I3530" s="52" t="s">
        <v>1631</v>
      </c>
    </row>
    <row r="3531" spans="1:9" x14ac:dyDescent="0.35">
      <c r="A3531" s="33" t="s">
        <v>3641</v>
      </c>
      <c r="B3531" s="36">
        <v>2020</v>
      </c>
      <c r="C3531" s="30" t="s">
        <v>2198</v>
      </c>
      <c r="D3531" s="36">
        <v>18</v>
      </c>
      <c r="E3531" s="41" t="s">
        <v>176</v>
      </c>
      <c r="F3531" s="30" t="s">
        <v>4059</v>
      </c>
      <c r="G3531" s="41" t="s">
        <v>390</v>
      </c>
      <c r="H3531" s="41" t="s">
        <v>2</v>
      </c>
      <c r="I3531" s="53" t="s">
        <v>1631</v>
      </c>
    </row>
    <row r="3532" spans="1:9" x14ac:dyDescent="0.35">
      <c r="A3532" s="34" t="s">
        <v>3640</v>
      </c>
      <c r="B3532" s="49">
        <v>2015</v>
      </c>
      <c r="C3532" s="24" t="s">
        <v>2198</v>
      </c>
      <c r="D3532" s="49">
        <v>19</v>
      </c>
      <c r="E3532" s="23" t="s">
        <v>3588</v>
      </c>
      <c r="F3532" s="24" t="s">
        <v>4059</v>
      </c>
      <c r="G3532" s="23" t="s">
        <v>1503</v>
      </c>
      <c r="H3532" s="23" t="s">
        <v>2</v>
      </c>
      <c r="I3532" s="52" t="s">
        <v>1631</v>
      </c>
    </row>
    <row r="3533" spans="1:9" x14ac:dyDescent="0.35">
      <c r="A3533" s="33" t="s">
        <v>3642</v>
      </c>
      <c r="B3533" s="36">
        <v>2013</v>
      </c>
      <c r="C3533" s="30" t="s">
        <v>2198</v>
      </c>
      <c r="D3533" s="36">
        <v>24</v>
      </c>
      <c r="E3533" s="29" t="s">
        <v>1206</v>
      </c>
      <c r="F3533" s="30" t="s">
        <v>4058</v>
      </c>
      <c r="G3533" s="29" t="s">
        <v>390</v>
      </c>
      <c r="H3533" s="29" t="s">
        <v>2</v>
      </c>
      <c r="I3533" s="53" t="s">
        <v>1631</v>
      </c>
    </row>
    <row r="3534" spans="1:9" x14ac:dyDescent="0.35">
      <c r="A3534" s="46" t="s">
        <v>3638</v>
      </c>
      <c r="B3534" s="47">
        <v>2021</v>
      </c>
      <c r="C3534" s="48" t="s">
        <v>2197</v>
      </c>
      <c r="D3534" s="49">
        <v>8</v>
      </c>
      <c r="E3534" s="44" t="s">
        <v>4003</v>
      </c>
      <c r="F3534" s="24" t="s">
        <v>4058</v>
      </c>
      <c r="G3534" s="45" t="s">
        <v>390</v>
      </c>
      <c r="H3534" s="45" t="s">
        <v>2</v>
      </c>
      <c r="I3534" s="50" t="s">
        <v>1631</v>
      </c>
    </row>
    <row r="3535" spans="1:9" x14ac:dyDescent="0.35">
      <c r="A3535" s="38" t="s">
        <v>3637</v>
      </c>
      <c r="B3535" s="39">
        <v>2021</v>
      </c>
      <c r="C3535" s="40" t="s">
        <v>2198</v>
      </c>
      <c r="D3535" s="36">
        <v>26</v>
      </c>
      <c r="E3535" s="41" t="s">
        <v>3875</v>
      </c>
      <c r="F3535" s="30" t="s">
        <v>4058</v>
      </c>
      <c r="G3535" s="42" t="s">
        <v>390</v>
      </c>
      <c r="H3535" s="42" t="s">
        <v>2</v>
      </c>
      <c r="I3535" s="43" t="s">
        <v>1631</v>
      </c>
    </row>
    <row r="3536" spans="1:9" x14ac:dyDescent="0.35">
      <c r="A3536" s="34" t="s">
        <v>3634</v>
      </c>
      <c r="B3536" s="49">
        <v>2009</v>
      </c>
      <c r="C3536" s="24" t="s">
        <v>2196</v>
      </c>
      <c r="D3536" s="49">
        <v>2</v>
      </c>
      <c r="E3536" s="45" t="s">
        <v>1735</v>
      </c>
      <c r="F3536" s="24" t="s">
        <v>4059</v>
      </c>
      <c r="G3536" s="45" t="s">
        <v>391</v>
      </c>
      <c r="H3536" s="45" t="s">
        <v>2</v>
      </c>
      <c r="I3536" s="52" t="s">
        <v>1631</v>
      </c>
    </row>
    <row r="3537" spans="1:9" x14ac:dyDescent="0.35">
      <c r="A3537" s="33" t="s">
        <v>3636</v>
      </c>
      <c r="B3537" s="36">
        <v>2016</v>
      </c>
      <c r="C3537" s="30" t="s">
        <v>2198</v>
      </c>
      <c r="D3537" s="36">
        <v>30</v>
      </c>
      <c r="E3537" s="37" t="s">
        <v>3591</v>
      </c>
      <c r="F3537" s="30" t="s">
        <v>4058</v>
      </c>
      <c r="G3537" s="37" t="s">
        <v>391</v>
      </c>
      <c r="H3537" s="37" t="s">
        <v>2</v>
      </c>
      <c r="I3537" s="53" t="s">
        <v>1631</v>
      </c>
    </row>
    <row r="3538" spans="1:9" x14ac:dyDescent="0.35">
      <c r="A3538" s="34" t="s">
        <v>3636</v>
      </c>
      <c r="B3538" s="49">
        <v>2009</v>
      </c>
      <c r="C3538" s="24" t="s">
        <v>2196</v>
      </c>
      <c r="D3538" s="49">
        <v>4</v>
      </c>
      <c r="E3538" s="45" t="s">
        <v>1680</v>
      </c>
      <c r="F3538" s="24" t="s">
        <v>4058</v>
      </c>
      <c r="G3538" s="45" t="s">
        <v>391</v>
      </c>
      <c r="H3538" s="45" t="s">
        <v>2</v>
      </c>
      <c r="I3538" s="52" t="s">
        <v>1631</v>
      </c>
    </row>
    <row r="3539" spans="1:9" x14ac:dyDescent="0.35">
      <c r="A3539" s="33" t="s">
        <v>3640</v>
      </c>
      <c r="B3539" s="36">
        <v>2020</v>
      </c>
      <c r="C3539" s="30" t="s">
        <v>2198</v>
      </c>
      <c r="D3539" s="36">
        <v>29</v>
      </c>
      <c r="E3539" s="41" t="s">
        <v>259</v>
      </c>
      <c r="F3539" s="30" t="s">
        <v>4058</v>
      </c>
      <c r="G3539" s="41" t="s">
        <v>391</v>
      </c>
      <c r="H3539" s="41" t="s">
        <v>2</v>
      </c>
      <c r="I3539" s="53" t="s">
        <v>1631</v>
      </c>
    </row>
    <row r="3540" spans="1:9" x14ac:dyDescent="0.35">
      <c r="A3540" s="34" t="s">
        <v>3640</v>
      </c>
      <c r="B3540" s="49">
        <v>2018</v>
      </c>
      <c r="C3540" s="24" t="s">
        <v>2198</v>
      </c>
      <c r="D3540" s="49">
        <v>19</v>
      </c>
      <c r="E3540" s="45" t="s">
        <v>791</v>
      </c>
      <c r="F3540" s="24" t="s">
        <v>4059</v>
      </c>
      <c r="G3540" s="45" t="s">
        <v>391</v>
      </c>
      <c r="H3540" s="45" t="s">
        <v>2</v>
      </c>
      <c r="I3540" s="52" t="s">
        <v>1631</v>
      </c>
    </row>
    <row r="3541" spans="1:9" x14ac:dyDescent="0.35">
      <c r="A3541" s="33" t="s">
        <v>3639</v>
      </c>
      <c r="B3541" s="36">
        <v>2015</v>
      </c>
      <c r="C3541" s="30" t="s">
        <v>2196</v>
      </c>
      <c r="D3541" s="36">
        <v>3</v>
      </c>
      <c r="E3541" s="42" t="s">
        <v>1439</v>
      </c>
      <c r="F3541" s="30" t="s">
        <v>4058</v>
      </c>
      <c r="G3541" s="42" t="s">
        <v>391</v>
      </c>
      <c r="H3541" s="42" t="s">
        <v>2</v>
      </c>
      <c r="I3541" s="53" t="s">
        <v>1631</v>
      </c>
    </row>
    <row r="3542" spans="1:9" x14ac:dyDescent="0.35">
      <c r="A3542" s="34" t="s">
        <v>3642</v>
      </c>
      <c r="B3542" s="49">
        <v>2011</v>
      </c>
      <c r="C3542" s="24" t="s">
        <v>2198</v>
      </c>
      <c r="D3542" s="49">
        <v>30</v>
      </c>
      <c r="E3542" s="45" t="s">
        <v>3590</v>
      </c>
      <c r="F3542" s="24" t="s">
        <v>4058</v>
      </c>
      <c r="G3542" s="45" t="s">
        <v>391</v>
      </c>
      <c r="H3542" s="45" t="s">
        <v>2</v>
      </c>
      <c r="I3542" s="52" t="s">
        <v>1631</v>
      </c>
    </row>
    <row r="3543" spans="1:9" x14ac:dyDescent="0.35">
      <c r="A3543" s="33" t="s">
        <v>3642</v>
      </c>
      <c r="B3543" s="36">
        <v>2011</v>
      </c>
      <c r="C3543" s="30" t="s">
        <v>2198</v>
      </c>
      <c r="D3543" s="36">
        <v>28</v>
      </c>
      <c r="E3543" s="42" t="s">
        <v>3589</v>
      </c>
      <c r="F3543" s="30" t="s">
        <v>4058</v>
      </c>
      <c r="G3543" s="42" t="s">
        <v>391</v>
      </c>
      <c r="H3543" s="42" t="s">
        <v>2</v>
      </c>
      <c r="I3543" s="53" t="s">
        <v>1631</v>
      </c>
    </row>
    <row r="3544" spans="1:9" x14ac:dyDescent="0.35">
      <c r="A3544" s="34" t="s">
        <v>3642</v>
      </c>
      <c r="B3544" s="49">
        <v>2010</v>
      </c>
      <c r="C3544" s="24" t="s">
        <v>2198</v>
      </c>
      <c r="D3544" s="49">
        <v>22</v>
      </c>
      <c r="E3544" s="45" t="s">
        <v>3590</v>
      </c>
      <c r="F3544" s="24" t="s">
        <v>4058</v>
      </c>
      <c r="G3544" s="45" t="s">
        <v>391</v>
      </c>
      <c r="H3544" s="45" t="s">
        <v>2</v>
      </c>
      <c r="I3544" s="52" t="s">
        <v>1631</v>
      </c>
    </row>
    <row r="3545" spans="1:9" x14ac:dyDescent="0.35">
      <c r="A3545" s="33" t="s">
        <v>3642</v>
      </c>
      <c r="B3545" s="36">
        <v>2009</v>
      </c>
      <c r="C3545" s="30" t="s">
        <v>2198</v>
      </c>
      <c r="D3545" s="36">
        <v>29</v>
      </c>
      <c r="E3545" s="42" t="s">
        <v>1732</v>
      </c>
      <c r="F3545" s="30" t="s">
        <v>4058</v>
      </c>
      <c r="G3545" s="42" t="s">
        <v>391</v>
      </c>
      <c r="H3545" s="42" t="s">
        <v>2</v>
      </c>
      <c r="I3545" s="53" t="s">
        <v>1631</v>
      </c>
    </row>
    <row r="3546" spans="1:9" x14ac:dyDescent="0.35">
      <c r="A3546" s="34" t="s">
        <v>3638</v>
      </c>
      <c r="B3546" s="49">
        <v>2010</v>
      </c>
      <c r="C3546" s="24" t="s">
        <v>2198</v>
      </c>
      <c r="D3546" s="49">
        <v>27</v>
      </c>
      <c r="E3546" s="45" t="s">
        <v>3592</v>
      </c>
      <c r="F3546" s="24" t="s">
        <v>4058</v>
      </c>
      <c r="G3546" s="45" t="s">
        <v>391</v>
      </c>
      <c r="H3546" s="45" t="s">
        <v>2</v>
      </c>
      <c r="I3546" s="52" t="s">
        <v>1631</v>
      </c>
    </row>
    <row r="3547" spans="1:9" x14ac:dyDescent="0.35">
      <c r="A3547" s="33" t="s">
        <v>3639</v>
      </c>
      <c r="B3547" s="36">
        <v>2018</v>
      </c>
      <c r="C3547" s="30" t="s">
        <v>2197</v>
      </c>
      <c r="D3547" s="36">
        <v>8</v>
      </c>
      <c r="E3547" s="42" t="s">
        <v>740</v>
      </c>
      <c r="F3547" s="30" t="s">
        <v>4058</v>
      </c>
      <c r="G3547" s="42" t="s">
        <v>741</v>
      </c>
      <c r="H3547" s="42" t="s">
        <v>742</v>
      </c>
      <c r="I3547" s="53" t="s">
        <v>1631</v>
      </c>
    </row>
    <row r="3548" spans="1:9" x14ac:dyDescent="0.35">
      <c r="A3548" s="34" t="s">
        <v>3642</v>
      </c>
      <c r="B3548" s="49">
        <v>2008</v>
      </c>
      <c r="C3548" s="24" t="s">
        <v>2196</v>
      </c>
      <c r="D3548" s="49">
        <v>5</v>
      </c>
      <c r="E3548" s="45" t="s">
        <v>2035</v>
      </c>
      <c r="F3548" s="24" t="s">
        <v>4058</v>
      </c>
      <c r="G3548" s="45" t="s">
        <v>2195</v>
      </c>
      <c r="H3548" s="45" t="s">
        <v>2</v>
      </c>
      <c r="I3548" s="52" t="s">
        <v>1631</v>
      </c>
    </row>
    <row r="3549" spans="1:9" x14ac:dyDescent="0.35">
      <c r="A3549" s="38" t="s">
        <v>3634</v>
      </c>
      <c r="B3549" s="39">
        <v>2021</v>
      </c>
      <c r="C3549" s="40" t="s">
        <v>2197</v>
      </c>
      <c r="D3549" s="36">
        <v>11</v>
      </c>
      <c r="E3549" s="41" t="s">
        <v>3782</v>
      </c>
      <c r="F3549" s="30" t="s">
        <v>4059</v>
      </c>
      <c r="G3549" s="42" t="s">
        <v>1</v>
      </c>
      <c r="H3549" s="42" t="s">
        <v>2</v>
      </c>
      <c r="I3549" s="43" t="s">
        <v>1631</v>
      </c>
    </row>
    <row r="3550" spans="1:9" x14ac:dyDescent="0.35">
      <c r="A3550" s="34" t="s">
        <v>3634</v>
      </c>
      <c r="B3550" s="49">
        <v>2020</v>
      </c>
      <c r="C3550" s="24" t="s">
        <v>2197</v>
      </c>
      <c r="D3550" s="49">
        <v>7</v>
      </c>
      <c r="E3550" s="44" t="s">
        <v>85</v>
      </c>
      <c r="F3550" s="24" t="s">
        <v>4059</v>
      </c>
      <c r="G3550" s="44" t="s">
        <v>1</v>
      </c>
      <c r="H3550" s="44" t="s">
        <v>2</v>
      </c>
      <c r="I3550" s="52" t="s">
        <v>1631</v>
      </c>
    </row>
    <row r="3551" spans="1:9" x14ac:dyDescent="0.35">
      <c r="A3551" s="33" t="s">
        <v>3634</v>
      </c>
      <c r="B3551" s="36">
        <v>2017</v>
      </c>
      <c r="C3551" s="30" t="s">
        <v>2198</v>
      </c>
      <c r="D3551" s="36">
        <v>19</v>
      </c>
      <c r="E3551" s="37" t="s">
        <v>3598</v>
      </c>
      <c r="F3551" s="30" t="s">
        <v>4058</v>
      </c>
      <c r="G3551" s="37" t="s">
        <v>1</v>
      </c>
      <c r="H3551" s="37" t="s">
        <v>2</v>
      </c>
      <c r="I3551" s="53" t="s">
        <v>1631</v>
      </c>
    </row>
    <row r="3552" spans="1:9" x14ac:dyDescent="0.35">
      <c r="A3552" s="34" t="s">
        <v>3634</v>
      </c>
      <c r="B3552" s="49">
        <v>2017</v>
      </c>
      <c r="C3552" s="24" t="s">
        <v>2196</v>
      </c>
      <c r="D3552" s="49">
        <v>1</v>
      </c>
      <c r="E3552" s="23" t="s">
        <v>3597</v>
      </c>
      <c r="F3552" s="24" t="s">
        <v>4058</v>
      </c>
      <c r="G3552" s="23" t="s">
        <v>1</v>
      </c>
      <c r="H3552" s="23" t="s">
        <v>2</v>
      </c>
      <c r="I3552" s="52" t="s">
        <v>1631</v>
      </c>
    </row>
    <row r="3553" spans="1:9" x14ac:dyDescent="0.35">
      <c r="A3553" s="33" t="s">
        <v>3634</v>
      </c>
      <c r="B3553" s="36">
        <v>2016</v>
      </c>
      <c r="C3553" s="30" t="s">
        <v>2198</v>
      </c>
      <c r="D3553" s="36">
        <v>17</v>
      </c>
      <c r="E3553" s="37" t="s">
        <v>3603</v>
      </c>
      <c r="F3553" s="30" t="s">
        <v>4058</v>
      </c>
      <c r="G3553" s="37" t="s">
        <v>1</v>
      </c>
      <c r="H3553" s="37" t="s">
        <v>2</v>
      </c>
      <c r="I3553" s="53" t="s">
        <v>1631</v>
      </c>
    </row>
    <row r="3554" spans="1:9" x14ac:dyDescent="0.35">
      <c r="A3554" s="34" t="s">
        <v>3634</v>
      </c>
      <c r="B3554" s="49">
        <v>2015</v>
      </c>
      <c r="C3554" s="24" t="s">
        <v>2198</v>
      </c>
      <c r="D3554" s="49">
        <v>16</v>
      </c>
      <c r="E3554" s="32" t="s">
        <v>1236</v>
      </c>
      <c r="F3554" s="24" t="s">
        <v>4058</v>
      </c>
      <c r="G3554" s="23" t="s">
        <v>1</v>
      </c>
      <c r="H3554" s="23" t="s">
        <v>2</v>
      </c>
      <c r="I3554" s="52" t="s">
        <v>1631</v>
      </c>
    </row>
    <row r="3555" spans="1:9" x14ac:dyDescent="0.35">
      <c r="A3555" s="33" t="s">
        <v>3634</v>
      </c>
      <c r="B3555" s="36">
        <v>2014</v>
      </c>
      <c r="C3555" s="30" t="s">
        <v>2198</v>
      </c>
      <c r="D3555" s="36">
        <v>20</v>
      </c>
      <c r="E3555" s="29" t="s">
        <v>912</v>
      </c>
      <c r="F3555" s="30" t="s">
        <v>4058</v>
      </c>
      <c r="G3555" s="29" t="s">
        <v>1</v>
      </c>
      <c r="H3555" s="29" t="s">
        <v>2</v>
      </c>
      <c r="I3555" s="53" t="s">
        <v>1631</v>
      </c>
    </row>
    <row r="3556" spans="1:9" x14ac:dyDescent="0.35">
      <c r="A3556" s="34" t="s">
        <v>3634</v>
      </c>
      <c r="B3556" s="49">
        <v>2014</v>
      </c>
      <c r="C3556" s="24" t="s">
        <v>2196</v>
      </c>
      <c r="D3556" s="49">
        <v>5</v>
      </c>
      <c r="E3556" s="32" t="s">
        <v>911</v>
      </c>
      <c r="F3556" s="24" t="s">
        <v>4058</v>
      </c>
      <c r="G3556" s="32" t="s">
        <v>1</v>
      </c>
      <c r="H3556" s="32" t="s">
        <v>2</v>
      </c>
      <c r="I3556" s="52" t="s">
        <v>1631</v>
      </c>
    </row>
    <row r="3557" spans="1:9" x14ac:dyDescent="0.35">
      <c r="A3557" s="33" t="s">
        <v>3634</v>
      </c>
      <c r="B3557" s="36">
        <v>2013</v>
      </c>
      <c r="C3557" s="30" t="s">
        <v>2196</v>
      </c>
      <c r="D3557" s="36">
        <v>2</v>
      </c>
      <c r="E3557" s="29" t="s">
        <v>1236</v>
      </c>
      <c r="F3557" s="30" t="s">
        <v>4058</v>
      </c>
      <c r="G3557" s="29" t="s">
        <v>1</v>
      </c>
      <c r="H3557" s="29" t="s">
        <v>2</v>
      </c>
      <c r="I3557" s="53" t="s">
        <v>1631</v>
      </c>
    </row>
    <row r="3558" spans="1:9" x14ac:dyDescent="0.35">
      <c r="A3558" s="34" t="s">
        <v>3634</v>
      </c>
      <c r="B3558" s="49">
        <v>2012</v>
      </c>
      <c r="C3558" s="24" t="s">
        <v>2198</v>
      </c>
      <c r="D3558" s="49">
        <v>22</v>
      </c>
      <c r="E3558" s="23" t="s">
        <v>1237</v>
      </c>
      <c r="F3558" s="24" t="s">
        <v>4058</v>
      </c>
      <c r="G3558" s="23" t="s">
        <v>1</v>
      </c>
      <c r="H3558" s="23" t="s">
        <v>2</v>
      </c>
      <c r="I3558" s="52" t="s">
        <v>1631</v>
      </c>
    </row>
    <row r="3559" spans="1:9" x14ac:dyDescent="0.35">
      <c r="A3559" s="33" t="s">
        <v>3634</v>
      </c>
      <c r="B3559" s="36">
        <v>2012</v>
      </c>
      <c r="C3559" s="30" t="s">
        <v>2197</v>
      </c>
      <c r="D3559" s="36">
        <v>11</v>
      </c>
      <c r="E3559" s="41" t="s">
        <v>3613</v>
      </c>
      <c r="F3559" s="30" t="s">
        <v>4058</v>
      </c>
      <c r="G3559" s="41" t="s">
        <v>1</v>
      </c>
      <c r="H3559" s="41" t="s">
        <v>2</v>
      </c>
      <c r="I3559" s="53" t="s">
        <v>1631</v>
      </c>
    </row>
    <row r="3560" spans="1:9" x14ac:dyDescent="0.35">
      <c r="A3560" s="34" t="s">
        <v>3634</v>
      </c>
      <c r="B3560" s="49">
        <v>2011</v>
      </c>
      <c r="C3560" s="24" t="s">
        <v>2196</v>
      </c>
      <c r="D3560" s="49">
        <v>4</v>
      </c>
      <c r="E3560" s="23" t="s">
        <v>3602</v>
      </c>
      <c r="F3560" s="24" t="s">
        <v>4058</v>
      </c>
      <c r="G3560" s="23" t="s">
        <v>1</v>
      </c>
      <c r="H3560" s="23" t="s">
        <v>2</v>
      </c>
      <c r="I3560" s="52" t="s">
        <v>1631</v>
      </c>
    </row>
    <row r="3561" spans="1:9" x14ac:dyDescent="0.35">
      <c r="A3561" s="33" t="s">
        <v>3634</v>
      </c>
      <c r="B3561" s="36">
        <v>2010</v>
      </c>
      <c r="C3561" s="30" t="s">
        <v>2197</v>
      </c>
      <c r="D3561" s="36">
        <v>14</v>
      </c>
      <c r="E3561" s="37" t="s">
        <v>3612</v>
      </c>
      <c r="F3561" s="30" t="s">
        <v>4058</v>
      </c>
      <c r="G3561" s="37" t="s">
        <v>1</v>
      </c>
      <c r="H3561" s="37" t="s">
        <v>2</v>
      </c>
      <c r="I3561" s="53" t="s">
        <v>1631</v>
      </c>
    </row>
    <row r="3562" spans="1:9" x14ac:dyDescent="0.35">
      <c r="A3562" s="34" t="s">
        <v>3634</v>
      </c>
      <c r="B3562" s="49">
        <v>2010</v>
      </c>
      <c r="C3562" s="24" t="s">
        <v>2197</v>
      </c>
      <c r="D3562" s="49">
        <v>8</v>
      </c>
      <c r="E3562" s="23" t="s">
        <v>3602</v>
      </c>
      <c r="F3562" s="24" t="s">
        <v>4058</v>
      </c>
      <c r="G3562" s="23" t="s">
        <v>1</v>
      </c>
      <c r="H3562" s="23" t="s">
        <v>2</v>
      </c>
      <c r="I3562" s="52" t="s">
        <v>1631</v>
      </c>
    </row>
    <row r="3563" spans="1:9" x14ac:dyDescent="0.35">
      <c r="A3563" s="33" t="s">
        <v>3634</v>
      </c>
      <c r="B3563" s="36">
        <v>2009</v>
      </c>
      <c r="C3563" s="30" t="s">
        <v>2198</v>
      </c>
      <c r="D3563" s="36">
        <v>18</v>
      </c>
      <c r="E3563" s="37" t="s">
        <v>1749</v>
      </c>
      <c r="F3563" s="30" t="s">
        <v>4058</v>
      </c>
      <c r="G3563" s="37" t="s">
        <v>1</v>
      </c>
      <c r="H3563" s="37" t="s">
        <v>2</v>
      </c>
      <c r="I3563" s="53" t="s">
        <v>1631</v>
      </c>
    </row>
    <row r="3564" spans="1:9" x14ac:dyDescent="0.35">
      <c r="A3564" s="34" t="s">
        <v>3634</v>
      </c>
      <c r="B3564" s="49">
        <v>2008</v>
      </c>
      <c r="C3564" s="24" t="s">
        <v>2196</v>
      </c>
      <c r="D3564" s="49">
        <v>3</v>
      </c>
      <c r="E3564" s="23" t="s">
        <v>1873</v>
      </c>
      <c r="F3564" s="24" t="s">
        <v>4058</v>
      </c>
      <c r="G3564" s="23" t="s">
        <v>1</v>
      </c>
      <c r="H3564" s="23" t="s">
        <v>2</v>
      </c>
      <c r="I3564" s="52" t="s">
        <v>1631</v>
      </c>
    </row>
    <row r="3565" spans="1:9" x14ac:dyDescent="0.35">
      <c r="A3565" s="33" t="s">
        <v>3635</v>
      </c>
      <c r="B3565" s="36">
        <v>2019</v>
      </c>
      <c r="C3565" s="30" t="s">
        <v>2197</v>
      </c>
      <c r="D3565" s="36">
        <v>8</v>
      </c>
      <c r="E3565" s="37" t="s">
        <v>638</v>
      </c>
      <c r="F3565" s="30" t="s">
        <v>4058</v>
      </c>
      <c r="G3565" s="37" t="s">
        <v>1</v>
      </c>
      <c r="H3565" s="37" t="s">
        <v>2</v>
      </c>
      <c r="I3565" s="53" t="s">
        <v>1631</v>
      </c>
    </row>
    <row r="3566" spans="1:9" x14ac:dyDescent="0.35">
      <c r="A3566" s="34" t="s">
        <v>3635</v>
      </c>
      <c r="B3566" s="49">
        <v>2018</v>
      </c>
      <c r="C3566" s="24" t="s">
        <v>2198</v>
      </c>
      <c r="D3566" s="49">
        <v>18</v>
      </c>
      <c r="E3566" s="23" t="s">
        <v>638</v>
      </c>
      <c r="F3566" s="24" t="s">
        <v>4058</v>
      </c>
      <c r="G3566" s="45" t="s">
        <v>1</v>
      </c>
      <c r="H3566" s="45" t="s">
        <v>2</v>
      </c>
      <c r="I3566" s="52" t="s">
        <v>1631</v>
      </c>
    </row>
    <row r="3567" spans="1:9" x14ac:dyDescent="0.35">
      <c r="A3567" s="33" t="s">
        <v>3635</v>
      </c>
      <c r="B3567" s="36">
        <v>2017</v>
      </c>
      <c r="C3567" s="30" t="s">
        <v>2197</v>
      </c>
      <c r="D3567" s="36">
        <v>8</v>
      </c>
      <c r="E3567" s="37" t="s">
        <v>3600</v>
      </c>
      <c r="F3567" s="30" t="s">
        <v>4058</v>
      </c>
      <c r="G3567" s="37" t="s">
        <v>1</v>
      </c>
      <c r="H3567" s="37" t="s">
        <v>2</v>
      </c>
      <c r="I3567" s="53" t="s">
        <v>1631</v>
      </c>
    </row>
    <row r="3568" spans="1:9" x14ac:dyDescent="0.35">
      <c r="A3568" s="34" t="s">
        <v>3635</v>
      </c>
      <c r="B3568" s="49">
        <v>2015</v>
      </c>
      <c r="C3568" s="24" t="s">
        <v>2198</v>
      </c>
      <c r="D3568" s="49">
        <v>27</v>
      </c>
      <c r="E3568" s="23" t="s">
        <v>3609</v>
      </c>
      <c r="F3568" s="24" t="s">
        <v>4058</v>
      </c>
      <c r="G3568" s="23" t="s">
        <v>1</v>
      </c>
      <c r="H3568" s="23" t="s">
        <v>2</v>
      </c>
      <c r="I3568" s="52" t="s">
        <v>1631</v>
      </c>
    </row>
    <row r="3569" spans="1:9" x14ac:dyDescent="0.35">
      <c r="A3569" s="33" t="s">
        <v>3636</v>
      </c>
      <c r="B3569" s="36">
        <v>2020</v>
      </c>
      <c r="C3569" s="30" t="s">
        <v>2198</v>
      </c>
      <c r="D3569" s="36">
        <v>26</v>
      </c>
      <c r="E3569" s="41" t="s">
        <v>360</v>
      </c>
      <c r="F3569" s="30" t="s">
        <v>4058</v>
      </c>
      <c r="G3569" s="41" t="s">
        <v>1</v>
      </c>
      <c r="H3569" s="41" t="s">
        <v>2</v>
      </c>
      <c r="I3569" s="53" t="s">
        <v>1631</v>
      </c>
    </row>
    <row r="3570" spans="1:9" x14ac:dyDescent="0.35">
      <c r="A3570" s="34" t="s">
        <v>3636</v>
      </c>
      <c r="B3570" s="49">
        <v>2016</v>
      </c>
      <c r="C3570" s="24" t="s">
        <v>2198</v>
      </c>
      <c r="D3570" s="49">
        <v>27</v>
      </c>
      <c r="E3570" s="23" t="s">
        <v>3469</v>
      </c>
      <c r="F3570" s="24" t="s">
        <v>4058</v>
      </c>
      <c r="G3570" s="23" t="s">
        <v>1</v>
      </c>
      <c r="H3570" s="23" t="s">
        <v>2</v>
      </c>
      <c r="I3570" s="52" t="s">
        <v>1631</v>
      </c>
    </row>
    <row r="3571" spans="1:9" x14ac:dyDescent="0.35">
      <c r="A3571" s="33" t="s">
        <v>3636</v>
      </c>
      <c r="B3571" s="36">
        <v>2016</v>
      </c>
      <c r="C3571" s="30" t="s">
        <v>2198</v>
      </c>
      <c r="D3571" s="36">
        <v>23</v>
      </c>
      <c r="E3571" s="37" t="s">
        <v>3604</v>
      </c>
      <c r="F3571" s="30" t="s">
        <v>4058</v>
      </c>
      <c r="G3571" s="37" t="s">
        <v>1</v>
      </c>
      <c r="H3571" s="37" t="s">
        <v>2</v>
      </c>
      <c r="I3571" s="53" t="s">
        <v>1631</v>
      </c>
    </row>
    <row r="3572" spans="1:9" x14ac:dyDescent="0.35">
      <c r="A3572" s="34" t="s">
        <v>3636</v>
      </c>
      <c r="B3572" s="49">
        <v>2013</v>
      </c>
      <c r="C3572" s="24" t="s">
        <v>2196</v>
      </c>
      <c r="D3572" s="49">
        <v>3</v>
      </c>
      <c r="E3572" s="32" t="s">
        <v>1235</v>
      </c>
      <c r="F3572" s="24" t="s">
        <v>4059</v>
      </c>
      <c r="G3572" s="32" t="s">
        <v>1</v>
      </c>
      <c r="H3572" s="32" t="s">
        <v>2</v>
      </c>
      <c r="I3572" s="52" t="s">
        <v>1631</v>
      </c>
    </row>
    <row r="3573" spans="1:9" x14ac:dyDescent="0.35">
      <c r="A3573" s="33" t="s">
        <v>3636</v>
      </c>
      <c r="B3573" s="36">
        <v>2012</v>
      </c>
      <c r="C3573" s="30" t="s">
        <v>2196</v>
      </c>
      <c r="D3573" s="36">
        <v>5</v>
      </c>
      <c r="E3573" s="29" t="s">
        <v>1235</v>
      </c>
      <c r="F3573" s="30" t="s">
        <v>4059</v>
      </c>
      <c r="G3573" s="37" t="s">
        <v>1</v>
      </c>
      <c r="H3573" s="37" t="s">
        <v>2</v>
      </c>
      <c r="I3573" s="53" t="s">
        <v>1631</v>
      </c>
    </row>
    <row r="3574" spans="1:9" x14ac:dyDescent="0.35">
      <c r="A3574" s="34" t="s">
        <v>3636</v>
      </c>
      <c r="B3574" s="49">
        <v>2011</v>
      </c>
      <c r="C3574" s="24" t="s">
        <v>2198</v>
      </c>
      <c r="D3574" s="49">
        <v>20</v>
      </c>
      <c r="E3574" s="23" t="s">
        <v>3599</v>
      </c>
      <c r="F3574" s="24" t="s">
        <v>4058</v>
      </c>
      <c r="G3574" s="23" t="s">
        <v>1</v>
      </c>
      <c r="H3574" s="23" t="s">
        <v>2</v>
      </c>
      <c r="I3574" s="52" t="s">
        <v>1631</v>
      </c>
    </row>
    <row r="3575" spans="1:9" x14ac:dyDescent="0.35">
      <c r="A3575" s="33" t="s">
        <v>3636</v>
      </c>
      <c r="B3575" s="36">
        <v>2010</v>
      </c>
      <c r="C3575" s="30" t="s">
        <v>2198</v>
      </c>
      <c r="D3575" s="36">
        <v>29</v>
      </c>
      <c r="E3575" s="37" t="s">
        <v>3599</v>
      </c>
      <c r="F3575" s="30" t="s">
        <v>4058</v>
      </c>
      <c r="G3575" s="37" t="s">
        <v>1</v>
      </c>
      <c r="H3575" s="37" t="s">
        <v>2</v>
      </c>
      <c r="I3575" s="53" t="s">
        <v>1631</v>
      </c>
    </row>
    <row r="3576" spans="1:9" x14ac:dyDescent="0.35">
      <c r="A3576" s="34" t="s">
        <v>3636</v>
      </c>
      <c r="B3576" s="49">
        <v>2010</v>
      </c>
      <c r="C3576" s="24" t="s">
        <v>2198</v>
      </c>
      <c r="D3576" s="49">
        <v>25</v>
      </c>
      <c r="E3576" s="23" t="s">
        <v>3611</v>
      </c>
      <c r="F3576" s="24" t="s">
        <v>4058</v>
      </c>
      <c r="G3576" s="23" t="s">
        <v>1</v>
      </c>
      <c r="H3576" s="23" t="s">
        <v>2</v>
      </c>
      <c r="I3576" s="52" t="s">
        <v>1631</v>
      </c>
    </row>
    <row r="3577" spans="1:9" x14ac:dyDescent="0.35">
      <c r="A3577" s="33" t="s">
        <v>3636</v>
      </c>
      <c r="B3577" s="36">
        <v>2009</v>
      </c>
      <c r="C3577" s="30" t="s">
        <v>2198</v>
      </c>
      <c r="D3577" s="36">
        <v>20</v>
      </c>
      <c r="E3577" s="37" t="s">
        <v>1696</v>
      </c>
      <c r="F3577" s="30" t="s">
        <v>4058</v>
      </c>
      <c r="G3577" s="37" t="s">
        <v>1</v>
      </c>
      <c r="H3577" s="37" t="s">
        <v>2</v>
      </c>
      <c r="I3577" s="53" t="s">
        <v>1631</v>
      </c>
    </row>
    <row r="3578" spans="1:9" x14ac:dyDescent="0.35">
      <c r="A3578" s="34" t="s">
        <v>3636</v>
      </c>
      <c r="B3578" s="49">
        <v>2008</v>
      </c>
      <c r="C3578" s="24" t="s">
        <v>2196</v>
      </c>
      <c r="D3578" s="49">
        <v>5</v>
      </c>
      <c r="E3578" s="23" t="s">
        <v>2004</v>
      </c>
      <c r="F3578" s="24" t="s">
        <v>4059</v>
      </c>
      <c r="G3578" s="23" t="s">
        <v>1</v>
      </c>
      <c r="H3578" s="23" t="s">
        <v>2</v>
      </c>
      <c r="I3578" s="52" t="s">
        <v>1631</v>
      </c>
    </row>
    <row r="3579" spans="1:9" x14ac:dyDescent="0.35">
      <c r="A3579" s="33" t="s">
        <v>3640</v>
      </c>
      <c r="B3579" s="36">
        <v>2016</v>
      </c>
      <c r="C3579" s="30" t="s">
        <v>2198</v>
      </c>
      <c r="D3579" s="36">
        <v>18</v>
      </c>
      <c r="E3579" s="37" t="s">
        <v>3607</v>
      </c>
      <c r="F3579" s="30" t="s">
        <v>4058</v>
      </c>
      <c r="G3579" s="37" t="s">
        <v>1</v>
      </c>
      <c r="H3579" s="37" t="s">
        <v>2</v>
      </c>
      <c r="I3579" s="53" t="s">
        <v>1631</v>
      </c>
    </row>
    <row r="3580" spans="1:9" x14ac:dyDescent="0.35">
      <c r="A3580" s="34" t="s">
        <v>3639</v>
      </c>
      <c r="B3580" s="49">
        <v>2016</v>
      </c>
      <c r="C3580" s="24" t="s">
        <v>2198</v>
      </c>
      <c r="D3580" s="49">
        <v>19</v>
      </c>
      <c r="E3580" s="23" t="s">
        <v>3606</v>
      </c>
      <c r="F3580" s="24" t="s">
        <v>4058</v>
      </c>
      <c r="G3580" s="23" t="s">
        <v>1</v>
      </c>
      <c r="H3580" s="23" t="s">
        <v>2</v>
      </c>
      <c r="I3580" s="52" t="s">
        <v>1631</v>
      </c>
    </row>
    <row r="3581" spans="1:9" x14ac:dyDescent="0.35">
      <c r="A3581" s="33" t="s">
        <v>3639</v>
      </c>
      <c r="B3581" s="36">
        <v>2015</v>
      </c>
      <c r="C3581" s="30" t="s">
        <v>2197</v>
      </c>
      <c r="D3581" s="27">
        <v>9</v>
      </c>
      <c r="E3581" s="37" t="s">
        <v>1447</v>
      </c>
      <c r="F3581" s="30" t="s">
        <v>4059</v>
      </c>
      <c r="G3581" s="37" t="s">
        <v>1</v>
      </c>
      <c r="H3581" s="37" t="s">
        <v>2</v>
      </c>
      <c r="I3581" s="53" t="s">
        <v>1631</v>
      </c>
    </row>
    <row r="3582" spans="1:9" x14ac:dyDescent="0.35">
      <c r="A3582" s="34" t="s">
        <v>3639</v>
      </c>
      <c r="B3582" s="49">
        <v>2013</v>
      </c>
      <c r="C3582" s="24" t="s">
        <v>2198</v>
      </c>
      <c r="D3582" s="49">
        <v>25</v>
      </c>
      <c r="E3582" s="23" t="s">
        <v>1237</v>
      </c>
      <c r="F3582" s="24" t="s">
        <v>4058</v>
      </c>
      <c r="G3582" s="32" t="s">
        <v>1</v>
      </c>
      <c r="H3582" s="32" t="s">
        <v>2</v>
      </c>
      <c r="I3582" s="52" t="s">
        <v>1631</v>
      </c>
    </row>
    <row r="3583" spans="1:9" x14ac:dyDescent="0.35">
      <c r="A3583" s="33" t="s">
        <v>3642</v>
      </c>
      <c r="B3583" s="36">
        <v>2020</v>
      </c>
      <c r="C3583" s="30" t="s">
        <v>2198</v>
      </c>
      <c r="D3583" s="36">
        <v>19</v>
      </c>
      <c r="E3583" s="41" t="s">
        <v>281</v>
      </c>
      <c r="F3583" s="30" t="s">
        <v>4058</v>
      </c>
      <c r="G3583" s="41" t="s">
        <v>1</v>
      </c>
      <c r="H3583" s="41" t="s">
        <v>2</v>
      </c>
      <c r="I3583" s="53" t="s">
        <v>1631</v>
      </c>
    </row>
    <row r="3584" spans="1:9" x14ac:dyDescent="0.35">
      <c r="A3584" s="34" t="s">
        <v>3642</v>
      </c>
      <c r="B3584" s="49">
        <v>2020</v>
      </c>
      <c r="C3584" s="24" t="s">
        <v>2196</v>
      </c>
      <c r="D3584" s="49">
        <v>4</v>
      </c>
      <c r="E3584" s="44" t="s">
        <v>266</v>
      </c>
      <c r="F3584" s="24" t="s">
        <v>4058</v>
      </c>
      <c r="G3584" s="44" t="s">
        <v>1</v>
      </c>
      <c r="H3584" s="44" t="s">
        <v>2</v>
      </c>
      <c r="I3584" s="52" t="s">
        <v>1631</v>
      </c>
    </row>
    <row r="3585" spans="1:9" x14ac:dyDescent="0.35">
      <c r="A3585" s="33" t="s">
        <v>3642</v>
      </c>
      <c r="B3585" s="36">
        <v>2019</v>
      </c>
      <c r="C3585" s="30" t="s">
        <v>2196</v>
      </c>
      <c r="D3585" s="36">
        <v>1</v>
      </c>
      <c r="E3585" s="37" t="s">
        <v>3594</v>
      </c>
      <c r="F3585" s="30" t="s">
        <v>4058</v>
      </c>
      <c r="G3585" s="37" t="s">
        <v>1</v>
      </c>
      <c r="H3585" s="37" t="s">
        <v>2</v>
      </c>
      <c r="I3585" s="53" t="s">
        <v>1631</v>
      </c>
    </row>
    <row r="3586" spans="1:9" x14ac:dyDescent="0.35">
      <c r="A3586" s="34" t="s">
        <v>3642</v>
      </c>
      <c r="B3586" s="49">
        <v>2018</v>
      </c>
      <c r="C3586" s="24" t="s">
        <v>2198</v>
      </c>
      <c r="D3586" s="49">
        <v>20</v>
      </c>
      <c r="E3586" s="23" t="s">
        <v>603</v>
      </c>
      <c r="F3586" s="24" t="s">
        <v>4058</v>
      </c>
      <c r="G3586" s="23" t="s">
        <v>1</v>
      </c>
      <c r="H3586" s="23" t="s">
        <v>2</v>
      </c>
      <c r="I3586" s="52" t="s">
        <v>1631</v>
      </c>
    </row>
    <row r="3587" spans="1:9" x14ac:dyDescent="0.35">
      <c r="A3587" s="33" t="s">
        <v>3642</v>
      </c>
      <c r="B3587" s="36">
        <v>2018</v>
      </c>
      <c r="C3587" s="30" t="s">
        <v>2197</v>
      </c>
      <c r="D3587" s="36">
        <v>6</v>
      </c>
      <c r="E3587" s="42" t="s">
        <v>589</v>
      </c>
      <c r="F3587" s="30" t="s">
        <v>4058</v>
      </c>
      <c r="G3587" s="42" t="s">
        <v>1</v>
      </c>
      <c r="H3587" s="42" t="s">
        <v>2</v>
      </c>
      <c r="I3587" s="53" t="s">
        <v>1631</v>
      </c>
    </row>
    <row r="3588" spans="1:9" x14ac:dyDescent="0.35">
      <c r="A3588" s="34" t="s">
        <v>3642</v>
      </c>
      <c r="B3588" s="49">
        <v>2017</v>
      </c>
      <c r="C3588" s="24" t="s">
        <v>2198</v>
      </c>
      <c r="D3588" s="49">
        <v>29</v>
      </c>
      <c r="E3588" s="23" t="s">
        <v>3596</v>
      </c>
      <c r="F3588" s="24" t="s">
        <v>4058</v>
      </c>
      <c r="G3588" s="23" t="s">
        <v>1</v>
      </c>
      <c r="H3588" s="23" t="s">
        <v>2</v>
      </c>
      <c r="I3588" s="52" t="s">
        <v>1631</v>
      </c>
    </row>
    <row r="3589" spans="1:9" x14ac:dyDescent="0.35">
      <c r="A3589" s="33" t="s">
        <v>3642</v>
      </c>
      <c r="B3589" s="36">
        <v>2014</v>
      </c>
      <c r="C3589" s="30" t="s">
        <v>2197</v>
      </c>
      <c r="D3589" s="36">
        <v>15</v>
      </c>
      <c r="E3589" s="29" t="s">
        <v>910</v>
      </c>
      <c r="F3589" s="30" t="s">
        <v>4058</v>
      </c>
      <c r="G3589" s="29" t="s">
        <v>1</v>
      </c>
      <c r="H3589" s="29" t="s">
        <v>2</v>
      </c>
      <c r="I3589" s="53" t="s">
        <v>1631</v>
      </c>
    </row>
    <row r="3590" spans="1:9" x14ac:dyDescent="0.35">
      <c r="A3590" s="34" t="s">
        <v>3642</v>
      </c>
      <c r="B3590" s="49">
        <v>2012</v>
      </c>
      <c r="C3590" s="24" t="s">
        <v>2198</v>
      </c>
      <c r="D3590" s="49">
        <v>25</v>
      </c>
      <c r="E3590" s="23" t="s">
        <v>3608</v>
      </c>
      <c r="F3590" s="24" t="s">
        <v>4058</v>
      </c>
      <c r="G3590" s="23" t="s">
        <v>1</v>
      </c>
      <c r="H3590" s="23" t="s">
        <v>2</v>
      </c>
      <c r="I3590" s="52" t="s">
        <v>1631</v>
      </c>
    </row>
    <row r="3591" spans="1:9" x14ac:dyDescent="0.35">
      <c r="A3591" s="33" t="s">
        <v>3642</v>
      </c>
      <c r="B3591" s="36">
        <v>2012</v>
      </c>
      <c r="C3591" s="30" t="s">
        <v>2197</v>
      </c>
      <c r="D3591" s="36">
        <v>7</v>
      </c>
      <c r="E3591" s="37" t="s">
        <v>2086</v>
      </c>
      <c r="F3591" s="30" t="s">
        <v>4058</v>
      </c>
      <c r="G3591" s="37" t="s">
        <v>1</v>
      </c>
      <c r="H3591" s="37" t="s">
        <v>2</v>
      </c>
      <c r="I3591" s="53" t="s">
        <v>1631</v>
      </c>
    </row>
    <row r="3592" spans="1:9" x14ac:dyDescent="0.35">
      <c r="A3592" s="34" t="s">
        <v>3642</v>
      </c>
      <c r="B3592" s="49">
        <v>2011</v>
      </c>
      <c r="C3592" s="24" t="s">
        <v>2198</v>
      </c>
      <c r="D3592" s="49">
        <v>25</v>
      </c>
      <c r="E3592" s="23" t="s">
        <v>2086</v>
      </c>
      <c r="F3592" s="24" t="s">
        <v>4058</v>
      </c>
      <c r="G3592" s="23" t="s">
        <v>1</v>
      </c>
      <c r="H3592" s="23" t="s">
        <v>2</v>
      </c>
      <c r="I3592" s="52" t="s">
        <v>1631</v>
      </c>
    </row>
    <row r="3593" spans="1:9" x14ac:dyDescent="0.35">
      <c r="A3593" s="33" t="s">
        <v>3642</v>
      </c>
      <c r="B3593" s="36">
        <v>2009</v>
      </c>
      <c r="C3593" s="30" t="s">
        <v>2197</v>
      </c>
      <c r="D3593" s="36">
        <v>14</v>
      </c>
      <c r="E3593" s="37" t="s">
        <v>1718</v>
      </c>
      <c r="F3593" s="30" t="s">
        <v>4058</v>
      </c>
      <c r="G3593" s="37" t="s">
        <v>1</v>
      </c>
      <c r="H3593" s="37" t="s">
        <v>2</v>
      </c>
      <c r="I3593" s="53" t="s">
        <v>1631</v>
      </c>
    </row>
    <row r="3594" spans="1:9" x14ac:dyDescent="0.35">
      <c r="A3594" s="34" t="s">
        <v>3642</v>
      </c>
      <c r="B3594" s="49">
        <v>2009</v>
      </c>
      <c r="C3594" s="24" t="s">
        <v>2197</v>
      </c>
      <c r="D3594" s="49">
        <v>10</v>
      </c>
      <c r="E3594" s="23" t="s">
        <v>3664</v>
      </c>
      <c r="F3594" s="24" t="s">
        <v>4058</v>
      </c>
      <c r="G3594" s="23" t="s">
        <v>1</v>
      </c>
      <c r="H3594" s="23" t="s">
        <v>2</v>
      </c>
      <c r="I3594" s="52" t="s">
        <v>1631</v>
      </c>
    </row>
    <row r="3595" spans="1:9" x14ac:dyDescent="0.35">
      <c r="A3595" s="33" t="s">
        <v>3642</v>
      </c>
      <c r="B3595" s="36">
        <v>2008</v>
      </c>
      <c r="C3595" s="30" t="s">
        <v>2198</v>
      </c>
      <c r="D3595" s="36">
        <v>24</v>
      </c>
      <c r="E3595" s="37" t="s">
        <v>1718</v>
      </c>
      <c r="F3595" s="30" t="s">
        <v>4058</v>
      </c>
      <c r="G3595" s="41" t="s">
        <v>1</v>
      </c>
      <c r="H3595" s="41" t="s">
        <v>2</v>
      </c>
      <c r="I3595" s="53" t="s">
        <v>1631</v>
      </c>
    </row>
    <row r="3596" spans="1:9" x14ac:dyDescent="0.35">
      <c r="A3596" s="46" t="s">
        <v>3638</v>
      </c>
      <c r="B3596" s="47">
        <v>2021</v>
      </c>
      <c r="C3596" s="48" t="s">
        <v>2197</v>
      </c>
      <c r="D3596" s="49">
        <v>6</v>
      </c>
      <c r="E3596" s="44" t="s">
        <v>4002</v>
      </c>
      <c r="F3596" s="24" t="s">
        <v>4058</v>
      </c>
      <c r="G3596" s="45" t="s">
        <v>1</v>
      </c>
      <c r="H3596" s="45" t="s">
        <v>2</v>
      </c>
      <c r="I3596" s="50" t="s">
        <v>1631</v>
      </c>
    </row>
    <row r="3597" spans="1:9" x14ac:dyDescent="0.35">
      <c r="A3597" s="33" t="s">
        <v>3638</v>
      </c>
      <c r="B3597" s="36">
        <v>2020</v>
      </c>
      <c r="C3597" s="30" t="s">
        <v>2198</v>
      </c>
      <c r="D3597" s="36">
        <v>26</v>
      </c>
      <c r="E3597" s="41" t="s">
        <v>383</v>
      </c>
      <c r="F3597" s="30" t="s">
        <v>4058</v>
      </c>
      <c r="G3597" s="41" t="s">
        <v>1</v>
      </c>
      <c r="H3597" s="41" t="s">
        <v>2</v>
      </c>
      <c r="I3597" s="53" t="s">
        <v>1631</v>
      </c>
    </row>
    <row r="3598" spans="1:9" x14ac:dyDescent="0.35">
      <c r="A3598" s="34" t="s">
        <v>3638</v>
      </c>
      <c r="B3598" s="49">
        <v>2020</v>
      </c>
      <c r="C3598" s="24" t="s">
        <v>2198</v>
      </c>
      <c r="D3598" s="49">
        <v>20</v>
      </c>
      <c r="E3598" s="44" t="s">
        <v>377</v>
      </c>
      <c r="F3598" s="24" t="s">
        <v>4059</v>
      </c>
      <c r="G3598" s="44" t="s">
        <v>1</v>
      </c>
      <c r="H3598" s="44" t="s">
        <v>2</v>
      </c>
      <c r="I3598" s="52" t="s">
        <v>1631</v>
      </c>
    </row>
    <row r="3599" spans="1:9" x14ac:dyDescent="0.35">
      <c r="A3599" s="33" t="s">
        <v>3638</v>
      </c>
      <c r="B3599" s="36">
        <v>2019</v>
      </c>
      <c r="C3599" s="30" t="s">
        <v>2196</v>
      </c>
      <c r="D3599" s="36">
        <v>1</v>
      </c>
      <c r="E3599" s="37" t="s">
        <v>0</v>
      </c>
      <c r="F3599" s="30" t="s">
        <v>4058</v>
      </c>
      <c r="G3599" s="37" t="s">
        <v>1</v>
      </c>
      <c r="H3599" s="37" t="s">
        <v>2</v>
      </c>
      <c r="I3599" s="53" t="s">
        <v>1631</v>
      </c>
    </row>
    <row r="3600" spans="1:9" x14ac:dyDescent="0.35">
      <c r="A3600" s="34" t="s">
        <v>3638</v>
      </c>
      <c r="B3600" s="49">
        <v>2018</v>
      </c>
      <c r="C3600" s="24" t="s">
        <v>2198</v>
      </c>
      <c r="D3600" s="49">
        <v>21</v>
      </c>
      <c r="E3600" s="23" t="s">
        <v>0</v>
      </c>
      <c r="F3600" s="24" t="s">
        <v>4058</v>
      </c>
      <c r="G3600" s="45" t="s">
        <v>1</v>
      </c>
      <c r="H3600" s="45" t="s">
        <v>2</v>
      </c>
      <c r="I3600" s="52" t="s">
        <v>1631</v>
      </c>
    </row>
    <row r="3601" spans="1:9" x14ac:dyDescent="0.35">
      <c r="A3601" s="33" t="s">
        <v>3638</v>
      </c>
      <c r="B3601" s="36">
        <v>2017</v>
      </c>
      <c r="C3601" s="30" t="s">
        <v>2198</v>
      </c>
      <c r="D3601" s="36">
        <v>18</v>
      </c>
      <c r="E3601" s="37" t="s">
        <v>3595</v>
      </c>
      <c r="F3601" s="30" t="s">
        <v>4058</v>
      </c>
      <c r="G3601" s="37" t="s">
        <v>1</v>
      </c>
      <c r="H3601" s="37" t="s">
        <v>2</v>
      </c>
      <c r="I3601" s="53" t="s">
        <v>1631</v>
      </c>
    </row>
    <row r="3602" spans="1:9" x14ac:dyDescent="0.35">
      <c r="A3602" s="34" t="s">
        <v>3638</v>
      </c>
      <c r="B3602" s="49">
        <v>2009</v>
      </c>
      <c r="C3602" s="24" t="s">
        <v>2198</v>
      </c>
      <c r="D3602" s="49">
        <v>25</v>
      </c>
      <c r="E3602" s="23" t="s">
        <v>3610</v>
      </c>
      <c r="F3602" s="24" t="s">
        <v>4058</v>
      </c>
      <c r="G3602" s="23" t="s">
        <v>1</v>
      </c>
      <c r="H3602" s="23" t="s">
        <v>2</v>
      </c>
      <c r="I3602" s="52" t="s">
        <v>1631</v>
      </c>
    </row>
    <row r="3603" spans="1:9" x14ac:dyDescent="0.35">
      <c r="A3603" s="33" t="s">
        <v>3638</v>
      </c>
      <c r="B3603" s="36">
        <v>2009</v>
      </c>
      <c r="C3603" s="30" t="s">
        <v>2198</v>
      </c>
      <c r="D3603" s="36">
        <v>28</v>
      </c>
      <c r="E3603" s="37" t="s">
        <v>267</v>
      </c>
      <c r="F3603" s="30" t="s">
        <v>4058</v>
      </c>
      <c r="G3603" s="37" t="s">
        <v>1</v>
      </c>
      <c r="H3603" s="37" t="s">
        <v>2</v>
      </c>
      <c r="I3603" s="53" t="s">
        <v>1631</v>
      </c>
    </row>
    <row r="3604" spans="1:9" x14ac:dyDescent="0.35">
      <c r="A3604" s="34" t="s">
        <v>3638</v>
      </c>
      <c r="B3604" s="49">
        <v>2008</v>
      </c>
      <c r="C3604" s="24" t="s">
        <v>2196</v>
      </c>
      <c r="D3604" s="49">
        <v>2</v>
      </c>
      <c r="E3604" s="23" t="s">
        <v>2061</v>
      </c>
      <c r="F3604" s="24" t="s">
        <v>4058</v>
      </c>
      <c r="G3604" s="23" t="s">
        <v>1</v>
      </c>
      <c r="H3604" s="23" t="s">
        <v>2</v>
      </c>
      <c r="I3604" s="52" t="s">
        <v>1631</v>
      </c>
    </row>
    <row r="3605" spans="1:9" x14ac:dyDescent="0.35">
      <c r="A3605" s="33" t="s">
        <v>3637</v>
      </c>
      <c r="B3605" s="36">
        <v>2019</v>
      </c>
      <c r="C3605" s="30" t="s">
        <v>2196</v>
      </c>
      <c r="D3605" s="36">
        <v>2</v>
      </c>
      <c r="E3605" s="37" t="s">
        <v>55</v>
      </c>
      <c r="F3605" s="30" t="s">
        <v>4058</v>
      </c>
      <c r="G3605" s="37" t="s">
        <v>1</v>
      </c>
      <c r="H3605" s="37" t="s">
        <v>2</v>
      </c>
      <c r="I3605" s="53" t="s">
        <v>1631</v>
      </c>
    </row>
    <row r="3606" spans="1:9" x14ac:dyDescent="0.35">
      <c r="A3606" s="34" t="s">
        <v>3637</v>
      </c>
      <c r="B3606" s="49">
        <v>2019</v>
      </c>
      <c r="C3606" s="24" t="s">
        <v>2197</v>
      </c>
      <c r="D3606" s="49">
        <v>6</v>
      </c>
      <c r="E3606" s="23" t="s">
        <v>3593</v>
      </c>
      <c r="F3606" s="24" t="s">
        <v>4058</v>
      </c>
      <c r="G3606" s="23" t="s">
        <v>1</v>
      </c>
      <c r="H3606" s="23" t="s">
        <v>2</v>
      </c>
      <c r="I3606" s="52" t="s">
        <v>1631</v>
      </c>
    </row>
    <row r="3607" spans="1:9" x14ac:dyDescent="0.35">
      <c r="A3607" s="33" t="s">
        <v>3637</v>
      </c>
      <c r="B3607" s="36">
        <v>2018</v>
      </c>
      <c r="C3607" s="30" t="s">
        <v>2198</v>
      </c>
      <c r="D3607" s="36">
        <v>29</v>
      </c>
      <c r="E3607" s="37" t="s">
        <v>55</v>
      </c>
      <c r="F3607" s="30" t="s">
        <v>4058</v>
      </c>
      <c r="G3607" s="42" t="s">
        <v>1</v>
      </c>
      <c r="H3607" s="42" t="s">
        <v>2</v>
      </c>
      <c r="I3607" s="53" t="s">
        <v>1631</v>
      </c>
    </row>
    <row r="3608" spans="1:9" x14ac:dyDescent="0.35">
      <c r="A3608" s="34" t="s">
        <v>3637</v>
      </c>
      <c r="B3608" s="49">
        <v>2016</v>
      </c>
      <c r="C3608" s="24" t="s">
        <v>2198</v>
      </c>
      <c r="D3608" s="49">
        <v>18</v>
      </c>
      <c r="E3608" s="23" t="s">
        <v>3605</v>
      </c>
      <c r="F3608" s="24" t="s">
        <v>4059</v>
      </c>
      <c r="G3608" s="23" t="s">
        <v>1</v>
      </c>
      <c r="H3608" s="23" t="s">
        <v>2</v>
      </c>
      <c r="I3608" s="52" t="s">
        <v>1631</v>
      </c>
    </row>
    <row r="3609" spans="1:9" x14ac:dyDescent="0.35">
      <c r="A3609" s="33" t="s">
        <v>3637</v>
      </c>
      <c r="B3609" s="36">
        <v>2015</v>
      </c>
      <c r="C3609" s="30" t="s">
        <v>2197</v>
      </c>
      <c r="D3609" s="36">
        <v>11</v>
      </c>
      <c r="E3609" s="37" t="s">
        <v>3605</v>
      </c>
      <c r="F3609" s="30" t="s">
        <v>4059</v>
      </c>
      <c r="G3609" s="37" t="s">
        <v>1</v>
      </c>
      <c r="H3609" s="37" t="s">
        <v>2</v>
      </c>
      <c r="I3609" s="53" t="s">
        <v>1631</v>
      </c>
    </row>
    <row r="3610" spans="1:9" x14ac:dyDescent="0.35">
      <c r="A3610" s="34" t="s">
        <v>3637</v>
      </c>
      <c r="B3610" s="49">
        <v>2014</v>
      </c>
      <c r="C3610" s="24" t="s">
        <v>2198</v>
      </c>
      <c r="D3610" s="49">
        <v>29</v>
      </c>
      <c r="E3610" s="32" t="s">
        <v>909</v>
      </c>
      <c r="F3610" s="24" t="s">
        <v>4058</v>
      </c>
      <c r="G3610" s="32" t="s">
        <v>1</v>
      </c>
      <c r="H3610" s="32" t="s">
        <v>2</v>
      </c>
      <c r="I3610" s="52" t="s">
        <v>1631</v>
      </c>
    </row>
    <row r="3611" spans="1:9" x14ac:dyDescent="0.35">
      <c r="A3611" s="33" t="s">
        <v>3637</v>
      </c>
      <c r="B3611" s="36">
        <v>2013</v>
      </c>
      <c r="C3611" s="30" t="s">
        <v>2198</v>
      </c>
      <c r="D3611" s="36">
        <v>23</v>
      </c>
      <c r="E3611" s="35" t="s">
        <v>1234</v>
      </c>
      <c r="F3611" s="30" t="s">
        <v>4059</v>
      </c>
      <c r="G3611" s="35" t="s">
        <v>1</v>
      </c>
      <c r="H3611" s="35" t="s">
        <v>2</v>
      </c>
      <c r="I3611" s="53" t="s">
        <v>1631</v>
      </c>
    </row>
    <row r="3612" spans="1:9" x14ac:dyDescent="0.35">
      <c r="A3612" s="34" t="s">
        <v>3637</v>
      </c>
      <c r="B3612" s="49">
        <v>2013</v>
      </c>
      <c r="C3612" s="24" t="s">
        <v>2196</v>
      </c>
      <c r="D3612" s="49">
        <v>4</v>
      </c>
      <c r="E3612" s="51" t="s">
        <v>1233</v>
      </c>
      <c r="F3612" s="24" t="s">
        <v>4058</v>
      </c>
      <c r="G3612" s="51" t="s">
        <v>1</v>
      </c>
      <c r="H3612" s="51" t="s">
        <v>2</v>
      </c>
      <c r="I3612" s="52" t="s">
        <v>1631</v>
      </c>
    </row>
    <row r="3613" spans="1:9" x14ac:dyDescent="0.35">
      <c r="A3613" s="33" t="s">
        <v>3637</v>
      </c>
      <c r="B3613" s="36">
        <v>2011</v>
      </c>
      <c r="C3613" s="30" t="s">
        <v>2196</v>
      </c>
      <c r="D3613" s="36">
        <v>2</v>
      </c>
      <c r="E3613" s="37" t="s">
        <v>3601</v>
      </c>
      <c r="F3613" s="30" t="s">
        <v>4058</v>
      </c>
      <c r="G3613" s="37" t="s">
        <v>1</v>
      </c>
      <c r="H3613" s="37" t="s">
        <v>2</v>
      </c>
      <c r="I3613" s="53" t="s">
        <v>1631</v>
      </c>
    </row>
    <row r="3614" spans="1:9" x14ac:dyDescent="0.35">
      <c r="A3614" s="34" t="s">
        <v>3637</v>
      </c>
      <c r="B3614" s="49">
        <v>2010</v>
      </c>
      <c r="C3614" s="24" t="s">
        <v>2198</v>
      </c>
      <c r="D3614" s="49">
        <v>23</v>
      </c>
      <c r="E3614" s="23" t="s">
        <v>3601</v>
      </c>
      <c r="F3614" s="24" t="s">
        <v>4058</v>
      </c>
      <c r="G3614" s="23" t="s">
        <v>1</v>
      </c>
      <c r="H3614" s="23" t="s">
        <v>2</v>
      </c>
      <c r="I3614" s="52" t="s">
        <v>1631</v>
      </c>
    </row>
    <row r="3615" spans="1:9" x14ac:dyDescent="0.35">
      <c r="A3615" s="33" t="s">
        <v>3637</v>
      </c>
      <c r="B3615" s="36">
        <v>2008</v>
      </c>
      <c r="C3615" s="30" t="s">
        <v>2198</v>
      </c>
      <c r="D3615" s="36">
        <v>20</v>
      </c>
      <c r="E3615" s="37" t="s">
        <v>1960</v>
      </c>
      <c r="F3615" s="30" t="s">
        <v>4058</v>
      </c>
      <c r="G3615" s="37" t="s">
        <v>1</v>
      </c>
      <c r="H3615" s="37" t="s">
        <v>2</v>
      </c>
      <c r="I3615" s="53" t="s">
        <v>1631</v>
      </c>
    </row>
    <row r="3616" spans="1:9" x14ac:dyDescent="0.35">
      <c r="A3616" s="34" t="s">
        <v>3637</v>
      </c>
      <c r="B3616" s="49">
        <v>2008</v>
      </c>
      <c r="C3616" s="24" t="s">
        <v>2197</v>
      </c>
      <c r="D3616" s="49">
        <v>7</v>
      </c>
      <c r="E3616" s="23" t="s">
        <v>1944</v>
      </c>
      <c r="F3616" s="24" t="s">
        <v>4058</v>
      </c>
      <c r="G3616" s="23" t="s">
        <v>1</v>
      </c>
      <c r="H3616" s="23" t="s">
        <v>2</v>
      </c>
      <c r="I3616" s="52" t="s">
        <v>1631</v>
      </c>
    </row>
    <row r="3617" spans="1:9" x14ac:dyDescent="0.35">
      <c r="A3617" s="33" t="s">
        <v>3635</v>
      </c>
      <c r="B3617" s="36">
        <v>2013</v>
      </c>
      <c r="C3617" s="30" t="s">
        <v>2198</v>
      </c>
      <c r="D3617" s="36">
        <v>28</v>
      </c>
      <c r="E3617" s="29" t="s">
        <v>1238</v>
      </c>
      <c r="F3617" s="30" t="s">
        <v>4059</v>
      </c>
      <c r="G3617" s="29" t="s">
        <v>1239</v>
      </c>
      <c r="H3617" s="29" t="s">
        <v>2</v>
      </c>
      <c r="I3617" s="53" t="s">
        <v>1631</v>
      </c>
    </row>
    <row r="3618" spans="1:9" x14ac:dyDescent="0.35">
      <c r="A3618" s="34" t="s">
        <v>3638</v>
      </c>
      <c r="B3618" s="49">
        <v>2016</v>
      </c>
      <c r="C3618" s="24" t="s">
        <v>2197</v>
      </c>
      <c r="D3618" s="49">
        <v>14</v>
      </c>
      <c r="E3618" s="23" t="s">
        <v>3614</v>
      </c>
      <c r="F3618" s="24" t="s">
        <v>4058</v>
      </c>
      <c r="G3618" s="23" t="s">
        <v>1517</v>
      </c>
      <c r="H3618" s="23" t="s">
        <v>1607</v>
      </c>
      <c r="I3618" s="52" t="s">
        <v>1631</v>
      </c>
    </row>
    <row r="3619" spans="1:9" x14ac:dyDescent="0.35">
      <c r="A3619" s="38" t="s">
        <v>3634</v>
      </c>
      <c r="B3619" s="39">
        <v>2021</v>
      </c>
      <c r="C3619" s="40" t="s">
        <v>2197</v>
      </c>
      <c r="D3619" s="36">
        <v>14</v>
      </c>
      <c r="E3619" s="41" t="s">
        <v>3784</v>
      </c>
      <c r="F3619" s="30" t="s">
        <v>4058</v>
      </c>
      <c r="G3619" s="42" t="s">
        <v>1518</v>
      </c>
      <c r="H3619" s="42" t="s">
        <v>77</v>
      </c>
      <c r="I3619" s="43" t="s">
        <v>1631</v>
      </c>
    </row>
    <row r="3620" spans="1:9" x14ac:dyDescent="0.35">
      <c r="A3620" s="34" t="s">
        <v>3634</v>
      </c>
      <c r="B3620" s="49">
        <v>2020</v>
      </c>
      <c r="C3620" s="24" t="s">
        <v>2196</v>
      </c>
      <c r="D3620" s="49">
        <v>1</v>
      </c>
      <c r="E3620" s="44" t="s">
        <v>76</v>
      </c>
      <c r="F3620" s="24" t="s">
        <v>4058</v>
      </c>
      <c r="G3620" s="44" t="s">
        <v>1518</v>
      </c>
      <c r="H3620" s="44" t="s">
        <v>77</v>
      </c>
      <c r="I3620" s="52" t="s">
        <v>1631</v>
      </c>
    </row>
    <row r="3621" spans="1:9" x14ac:dyDescent="0.35">
      <c r="A3621" s="33" t="s">
        <v>3635</v>
      </c>
      <c r="B3621" s="36">
        <v>2017</v>
      </c>
      <c r="C3621" s="30" t="s">
        <v>2197</v>
      </c>
      <c r="D3621" s="36">
        <v>13</v>
      </c>
      <c r="E3621" s="37" t="s">
        <v>3615</v>
      </c>
      <c r="F3621" s="30" t="s">
        <v>4058</v>
      </c>
      <c r="G3621" s="37" t="s">
        <v>1518</v>
      </c>
      <c r="H3621" s="37" t="s">
        <v>77</v>
      </c>
      <c r="I3621" s="53" t="s">
        <v>1631</v>
      </c>
    </row>
    <row r="3622" spans="1:9" x14ac:dyDescent="0.35">
      <c r="A3622" s="46" t="s">
        <v>3636</v>
      </c>
      <c r="B3622" s="47">
        <v>2021</v>
      </c>
      <c r="C3622" s="48" t="s">
        <v>2197</v>
      </c>
      <c r="D3622" s="49">
        <v>11</v>
      </c>
      <c r="E3622" s="44" t="s">
        <v>3977</v>
      </c>
      <c r="F3622" s="24" t="s">
        <v>4058</v>
      </c>
      <c r="G3622" s="45" t="s">
        <v>1518</v>
      </c>
      <c r="H3622" s="45" t="s">
        <v>77</v>
      </c>
      <c r="I3622" s="50" t="s">
        <v>1631</v>
      </c>
    </row>
    <row r="3623" spans="1:9" x14ac:dyDescent="0.35">
      <c r="A3623" s="33" t="s">
        <v>3636</v>
      </c>
      <c r="B3623" s="36">
        <v>2020</v>
      </c>
      <c r="C3623" s="30" t="s">
        <v>2198</v>
      </c>
      <c r="D3623" s="36">
        <v>27</v>
      </c>
      <c r="E3623" s="41" t="s">
        <v>361</v>
      </c>
      <c r="F3623" s="30" t="s">
        <v>4058</v>
      </c>
      <c r="G3623" s="41" t="s">
        <v>1518</v>
      </c>
      <c r="H3623" s="41" t="s">
        <v>77</v>
      </c>
      <c r="I3623" s="53" t="s">
        <v>1631</v>
      </c>
    </row>
    <row r="3624" spans="1:9" x14ac:dyDescent="0.35">
      <c r="A3624" s="34" t="s">
        <v>3636</v>
      </c>
      <c r="B3624" s="49">
        <v>2014</v>
      </c>
      <c r="C3624" s="24" t="s">
        <v>2198</v>
      </c>
      <c r="D3624" s="49">
        <v>29</v>
      </c>
      <c r="E3624" s="32" t="s">
        <v>831</v>
      </c>
      <c r="F3624" s="24" t="s">
        <v>4058</v>
      </c>
      <c r="G3624" s="32" t="s">
        <v>1519</v>
      </c>
      <c r="H3624" s="32" t="s">
        <v>832</v>
      </c>
      <c r="I3624" s="52" t="s">
        <v>1631</v>
      </c>
    </row>
    <row r="3625" spans="1:9" x14ac:dyDescent="0.35">
      <c r="A3625" s="33" t="s">
        <v>3640</v>
      </c>
      <c r="B3625" s="36">
        <v>2016</v>
      </c>
      <c r="C3625" s="30" t="s">
        <v>2198</v>
      </c>
      <c r="D3625" s="36">
        <v>19</v>
      </c>
      <c r="E3625" s="37" t="s">
        <v>3617</v>
      </c>
      <c r="F3625" s="30" t="s">
        <v>4058</v>
      </c>
      <c r="G3625" s="37" t="s">
        <v>1519</v>
      </c>
      <c r="H3625" s="37" t="s">
        <v>1604</v>
      </c>
      <c r="I3625" s="53" t="s">
        <v>1631</v>
      </c>
    </row>
    <row r="3626" spans="1:9" x14ac:dyDescent="0.35">
      <c r="A3626" s="34" t="s">
        <v>3640</v>
      </c>
      <c r="B3626" s="49">
        <v>2016</v>
      </c>
      <c r="C3626" s="24" t="s">
        <v>2198</v>
      </c>
      <c r="D3626" s="49">
        <v>21</v>
      </c>
      <c r="E3626" s="23" t="s">
        <v>3618</v>
      </c>
      <c r="F3626" s="24" t="s">
        <v>4058</v>
      </c>
      <c r="G3626" s="23" t="s">
        <v>1519</v>
      </c>
      <c r="H3626" s="23" t="s">
        <v>1604</v>
      </c>
      <c r="I3626" s="52" t="s">
        <v>1631</v>
      </c>
    </row>
    <row r="3627" spans="1:9" x14ac:dyDescent="0.35">
      <c r="A3627" s="33" t="s">
        <v>3642</v>
      </c>
      <c r="B3627" s="36">
        <v>2019</v>
      </c>
      <c r="C3627" s="30" t="s">
        <v>2198</v>
      </c>
      <c r="D3627" s="36">
        <v>28</v>
      </c>
      <c r="E3627" s="37" t="s">
        <v>3616</v>
      </c>
      <c r="F3627" s="30" t="s">
        <v>4058</v>
      </c>
      <c r="G3627" s="37" t="s">
        <v>1519</v>
      </c>
      <c r="H3627" s="37" t="s">
        <v>1604</v>
      </c>
      <c r="I3627" s="53" t="s">
        <v>1631</v>
      </c>
    </row>
    <row r="3628" spans="1:9" x14ac:dyDescent="0.35">
      <c r="A3628" s="46" t="s">
        <v>3635</v>
      </c>
      <c r="B3628" s="47">
        <v>2021</v>
      </c>
      <c r="C3628" s="48" t="s">
        <v>2198</v>
      </c>
      <c r="D3628" s="49">
        <v>21</v>
      </c>
      <c r="E3628" s="44" t="s">
        <v>3816</v>
      </c>
      <c r="F3628" s="24" t="s">
        <v>4058</v>
      </c>
      <c r="G3628" s="45" t="s">
        <v>4054</v>
      </c>
      <c r="H3628" s="45" t="s">
        <v>3817</v>
      </c>
      <c r="I3628" s="50" t="s">
        <v>1631</v>
      </c>
    </row>
    <row r="3629" spans="1:9" x14ac:dyDescent="0.35">
      <c r="A3629" s="38" t="s">
        <v>3641</v>
      </c>
      <c r="B3629" s="39">
        <v>2021</v>
      </c>
      <c r="C3629" s="40" t="s">
        <v>2198</v>
      </c>
      <c r="D3629" s="36">
        <v>28</v>
      </c>
      <c r="E3629" s="41" t="s">
        <v>3849</v>
      </c>
      <c r="F3629" s="30" t="s">
        <v>4059</v>
      </c>
      <c r="G3629" s="42" t="s">
        <v>405</v>
      </c>
      <c r="H3629" s="42" t="s">
        <v>154</v>
      </c>
      <c r="I3629" s="43" t="s">
        <v>1631</v>
      </c>
    </row>
    <row r="3630" spans="1:9" x14ac:dyDescent="0.35">
      <c r="A3630" s="34" t="s">
        <v>3641</v>
      </c>
      <c r="B3630" s="49">
        <v>2020</v>
      </c>
      <c r="C3630" s="24" t="s">
        <v>2196</v>
      </c>
      <c r="D3630" s="49">
        <v>1</v>
      </c>
      <c r="E3630" s="44" t="s">
        <v>153</v>
      </c>
      <c r="F3630" s="24" t="s">
        <v>4059</v>
      </c>
      <c r="G3630" s="44" t="s">
        <v>405</v>
      </c>
      <c r="H3630" s="44" t="s">
        <v>154</v>
      </c>
      <c r="I3630" s="52" t="s">
        <v>1631</v>
      </c>
    </row>
    <row r="3631" spans="1:9" x14ac:dyDescent="0.35">
      <c r="A3631" s="33" t="s">
        <v>3641</v>
      </c>
      <c r="B3631" s="36">
        <v>2019</v>
      </c>
      <c r="C3631" s="30" t="s">
        <v>2197</v>
      </c>
      <c r="D3631" s="36">
        <v>10</v>
      </c>
      <c r="E3631" s="37" t="s">
        <v>3620</v>
      </c>
      <c r="F3631" s="30" t="s">
        <v>4059</v>
      </c>
      <c r="G3631" s="37" t="s">
        <v>405</v>
      </c>
      <c r="H3631" s="37" t="s">
        <v>154</v>
      </c>
      <c r="I3631" s="53" t="s">
        <v>1631</v>
      </c>
    </row>
    <row r="3632" spans="1:9" x14ac:dyDescent="0.35">
      <c r="A3632" s="34" t="s">
        <v>3641</v>
      </c>
      <c r="B3632" s="49">
        <v>2019</v>
      </c>
      <c r="C3632" s="24" t="s">
        <v>2197</v>
      </c>
      <c r="D3632" s="49">
        <v>7</v>
      </c>
      <c r="E3632" s="23" t="s">
        <v>3619</v>
      </c>
      <c r="F3632" s="24" t="s">
        <v>4059</v>
      </c>
      <c r="G3632" s="23" t="s">
        <v>405</v>
      </c>
      <c r="H3632" s="23" t="s">
        <v>154</v>
      </c>
      <c r="I3632" s="52" t="s">
        <v>1631</v>
      </c>
    </row>
    <row r="3633" spans="1:9" x14ac:dyDescent="0.35">
      <c r="A3633" s="33" t="s">
        <v>3641</v>
      </c>
      <c r="B3633" s="36">
        <v>2018</v>
      </c>
      <c r="C3633" s="30" t="s">
        <v>2198</v>
      </c>
      <c r="D3633" s="36">
        <v>25</v>
      </c>
      <c r="E3633" s="42" t="s">
        <v>722</v>
      </c>
      <c r="F3633" s="30" t="s">
        <v>4059</v>
      </c>
      <c r="G3633" s="42" t="s">
        <v>405</v>
      </c>
      <c r="H3633" s="42" t="s">
        <v>154</v>
      </c>
      <c r="I3633" s="53" t="s">
        <v>1631</v>
      </c>
    </row>
    <row r="3634" spans="1:9" x14ac:dyDescent="0.35">
      <c r="A3634" s="34" t="s">
        <v>3641</v>
      </c>
      <c r="B3634" s="49">
        <v>2018</v>
      </c>
      <c r="C3634" s="24" t="s">
        <v>2197</v>
      </c>
      <c r="D3634" s="49">
        <v>15</v>
      </c>
      <c r="E3634" s="45" t="s">
        <v>710</v>
      </c>
      <c r="F3634" s="24" t="s">
        <v>4059</v>
      </c>
      <c r="G3634" s="45" t="s">
        <v>405</v>
      </c>
      <c r="H3634" s="45" t="s">
        <v>154</v>
      </c>
      <c r="I3634" s="52" t="s">
        <v>1631</v>
      </c>
    </row>
    <row r="3635" spans="1:9" x14ac:dyDescent="0.35">
      <c r="A3635" s="33" t="s">
        <v>3641</v>
      </c>
      <c r="B3635" s="36">
        <v>2017</v>
      </c>
      <c r="C3635" s="30" t="s">
        <v>2198</v>
      </c>
      <c r="D3635" s="36">
        <v>21</v>
      </c>
      <c r="E3635" s="37" t="s">
        <v>3622</v>
      </c>
      <c r="F3635" s="30" t="s">
        <v>4058</v>
      </c>
      <c r="G3635" s="37" t="s">
        <v>405</v>
      </c>
      <c r="H3635" s="37" t="s">
        <v>154</v>
      </c>
      <c r="I3635" s="53" t="s">
        <v>1631</v>
      </c>
    </row>
    <row r="3636" spans="1:9" x14ac:dyDescent="0.35">
      <c r="A3636" s="34" t="s">
        <v>3641</v>
      </c>
      <c r="B3636" s="49">
        <v>2017</v>
      </c>
      <c r="C3636" s="24" t="s">
        <v>2198</v>
      </c>
      <c r="D3636" s="49">
        <v>18</v>
      </c>
      <c r="E3636" s="23" t="s">
        <v>3621</v>
      </c>
      <c r="F3636" s="24" t="s">
        <v>4059</v>
      </c>
      <c r="G3636" s="23" t="s">
        <v>405</v>
      </c>
      <c r="H3636" s="23" t="s">
        <v>154</v>
      </c>
      <c r="I3636" s="52" t="s">
        <v>1631</v>
      </c>
    </row>
    <row r="3637" spans="1:9" x14ac:dyDescent="0.35">
      <c r="A3637" s="33" t="s">
        <v>3641</v>
      </c>
      <c r="B3637" s="36">
        <v>2016</v>
      </c>
      <c r="C3637" s="30" t="s">
        <v>2196</v>
      </c>
      <c r="D3637" s="36">
        <v>5</v>
      </c>
      <c r="E3637" s="37" t="s">
        <v>3623</v>
      </c>
      <c r="F3637" s="30" t="s">
        <v>4059</v>
      </c>
      <c r="G3637" s="37" t="s">
        <v>405</v>
      </c>
      <c r="H3637" s="37" t="s">
        <v>154</v>
      </c>
      <c r="I3637" s="53" t="s">
        <v>1631</v>
      </c>
    </row>
    <row r="3638" spans="1:9" x14ac:dyDescent="0.35">
      <c r="A3638" s="34" t="s">
        <v>3641</v>
      </c>
      <c r="B3638" s="49">
        <v>2015</v>
      </c>
      <c r="C3638" s="24" t="s">
        <v>2196</v>
      </c>
      <c r="D3638" s="49">
        <v>3</v>
      </c>
      <c r="E3638" s="23" t="s">
        <v>3624</v>
      </c>
      <c r="F3638" s="24" t="s">
        <v>4059</v>
      </c>
      <c r="G3638" s="23" t="s">
        <v>405</v>
      </c>
      <c r="H3638" s="23" t="s">
        <v>154</v>
      </c>
      <c r="I3638" s="52" t="s">
        <v>1631</v>
      </c>
    </row>
    <row r="3639" spans="1:9" x14ac:dyDescent="0.35">
      <c r="A3639" s="33" t="s">
        <v>3641</v>
      </c>
      <c r="B3639" s="36">
        <v>2014</v>
      </c>
      <c r="C3639" s="30" t="s">
        <v>2197</v>
      </c>
      <c r="D3639" s="36">
        <v>12</v>
      </c>
      <c r="E3639" s="37" t="s">
        <v>1023</v>
      </c>
      <c r="F3639" s="30" t="s">
        <v>4059</v>
      </c>
      <c r="G3639" s="37" t="s">
        <v>405</v>
      </c>
      <c r="H3639" s="37" t="s">
        <v>154</v>
      </c>
      <c r="I3639" s="53" t="s">
        <v>1631</v>
      </c>
    </row>
    <row r="3640" spans="1:9" x14ac:dyDescent="0.35">
      <c r="A3640" s="34" t="s">
        <v>3642</v>
      </c>
      <c r="B3640" s="49">
        <v>2018</v>
      </c>
      <c r="C3640" s="24" t="s">
        <v>2198</v>
      </c>
      <c r="D3640" s="49">
        <v>29</v>
      </c>
      <c r="E3640" s="45" t="s">
        <v>613</v>
      </c>
      <c r="F3640" s="24" t="s">
        <v>4058</v>
      </c>
      <c r="G3640" s="45" t="s">
        <v>405</v>
      </c>
      <c r="H3640" s="45" t="s">
        <v>154</v>
      </c>
      <c r="I3640" s="52" t="s">
        <v>1631</v>
      </c>
    </row>
    <row r="3641" spans="1:9" x14ac:dyDescent="0.35">
      <c r="A3641" s="33" t="s">
        <v>3642</v>
      </c>
      <c r="B3641" s="36">
        <v>2014</v>
      </c>
      <c r="C3641" s="30" t="s">
        <v>2197</v>
      </c>
      <c r="D3641" s="36">
        <v>8</v>
      </c>
      <c r="E3641" s="29" t="s">
        <v>1044</v>
      </c>
      <c r="F3641" s="30" t="s">
        <v>4058</v>
      </c>
      <c r="G3641" s="29" t="s">
        <v>1045</v>
      </c>
      <c r="H3641" s="29" t="s">
        <v>1046</v>
      </c>
      <c r="I3641" s="53" t="s">
        <v>1631</v>
      </c>
    </row>
    <row r="3642" spans="1:9" x14ac:dyDescent="0.35">
      <c r="A3642" s="46" t="s">
        <v>3635</v>
      </c>
      <c r="B3642" s="47">
        <v>2021</v>
      </c>
      <c r="C3642" s="48" t="s">
        <v>2197</v>
      </c>
      <c r="D3642" s="49">
        <v>10</v>
      </c>
      <c r="E3642" s="44" t="s">
        <v>3807</v>
      </c>
      <c r="F3642" s="24" t="s">
        <v>4058</v>
      </c>
      <c r="G3642" s="45" t="s">
        <v>4055</v>
      </c>
      <c r="H3642" s="45" t="s">
        <v>2</v>
      </c>
      <c r="I3642" s="50" t="s">
        <v>1631</v>
      </c>
    </row>
    <row r="3643" spans="1:9" x14ac:dyDescent="0.35">
      <c r="A3643" s="33" t="s">
        <v>3640</v>
      </c>
      <c r="B3643" s="36">
        <v>2017</v>
      </c>
      <c r="C3643" s="30" t="s">
        <v>2198</v>
      </c>
      <c r="D3643" s="36">
        <v>21</v>
      </c>
      <c r="E3643" s="37" t="s">
        <v>3625</v>
      </c>
      <c r="F3643" s="30" t="s">
        <v>4058</v>
      </c>
      <c r="G3643" s="37" t="s">
        <v>1599</v>
      </c>
      <c r="H3643" s="37" t="s">
        <v>2</v>
      </c>
      <c r="I3643" s="53" t="s">
        <v>1631</v>
      </c>
    </row>
    <row r="3644" spans="1:9" x14ac:dyDescent="0.35">
      <c r="A3644" s="63" t="s">
        <v>3634</v>
      </c>
      <c r="B3644" s="64">
        <v>2008</v>
      </c>
      <c r="C3644" s="65" t="s">
        <v>2198</v>
      </c>
      <c r="D3644" s="64">
        <v>25</v>
      </c>
      <c r="E3644" s="66" t="s">
        <v>1899</v>
      </c>
      <c r="F3644" s="65" t="s">
        <v>4058</v>
      </c>
      <c r="G3644" s="66" t="s">
        <v>4067</v>
      </c>
      <c r="H3644" s="66" t="s">
        <v>4</v>
      </c>
      <c r="I3644" s="67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D5A3-C074-4154-B748-ED680AA93DDE}">
  <dimension ref="A1:E3248"/>
  <sheetViews>
    <sheetView workbookViewId="0">
      <selection activeCell="B1" sqref="B1"/>
    </sheetView>
  </sheetViews>
  <sheetFormatPr defaultRowHeight="14.5" x14ac:dyDescent="0.35"/>
  <cols>
    <col min="1" max="1" width="29" customWidth="1"/>
    <col min="2" max="2" width="25.26953125" customWidth="1"/>
    <col min="3" max="3" width="11" customWidth="1"/>
    <col min="4" max="4" width="11.81640625" customWidth="1"/>
    <col min="5" max="5" width="13.26953125" customWidth="1"/>
  </cols>
  <sheetData>
    <row r="1" spans="1:5" x14ac:dyDescent="0.35">
      <c r="A1" t="s">
        <v>3626</v>
      </c>
      <c r="B1" t="s">
        <v>3628</v>
      </c>
      <c r="C1" t="s">
        <v>4068</v>
      </c>
      <c r="D1" t="s">
        <v>4069</v>
      </c>
      <c r="E1" t="s">
        <v>4070</v>
      </c>
    </row>
    <row r="2" spans="1:5" x14ac:dyDescent="0.35">
      <c r="A2" t="s">
        <v>3734</v>
      </c>
      <c r="B2" t="s">
        <v>1284</v>
      </c>
      <c r="C2">
        <f>COUNTIFS(Table1[student_name],A2,Table1[medal],"Gold")</f>
        <v>1</v>
      </c>
      <c r="D2">
        <f>COUNTIFS(Table1[student_name],A2,Table1[medal],"Silver")</f>
        <v>0</v>
      </c>
      <c r="E2">
        <f>COUNTIFS(Table1[student_name],A2,Table1[medal],"Bronze")</f>
        <v>0</v>
      </c>
    </row>
    <row r="3" spans="1:5" x14ac:dyDescent="0.35">
      <c r="A3" t="s">
        <v>3730</v>
      </c>
      <c r="B3" t="s">
        <v>977</v>
      </c>
      <c r="C3">
        <f>COUNTIFS(Table1[student_name],A3,Table1[medal],"Gold")</f>
        <v>0</v>
      </c>
      <c r="D3">
        <f>COUNTIFS(Table1[student_name],A3,Table1[medal],"Silver")</f>
        <v>0</v>
      </c>
      <c r="E3">
        <f>COUNTIFS(Table1[student_name],A3,Table1[medal],"Bronze")</f>
        <v>1</v>
      </c>
    </row>
    <row r="4" spans="1:5" x14ac:dyDescent="0.35">
      <c r="A4" t="s">
        <v>3732</v>
      </c>
      <c r="B4" t="s">
        <v>15</v>
      </c>
      <c r="C4">
        <f>COUNTIFS(Table1[student_name],A4,Table1[medal],"Gold")</f>
        <v>0</v>
      </c>
      <c r="D4">
        <f>COUNTIFS(Table1[student_name],A4,Table1[medal],"Silver")</f>
        <v>0</v>
      </c>
      <c r="E4">
        <f>COUNTIFS(Table1[student_name],A4,Table1[medal],"Bronze")</f>
        <v>1</v>
      </c>
    </row>
    <row r="5" spans="1:5" x14ac:dyDescent="0.35">
      <c r="A5" t="s">
        <v>3733</v>
      </c>
      <c r="B5" t="s">
        <v>448</v>
      </c>
      <c r="C5">
        <f>COUNTIFS(Table1[student_name],A5,Table1[medal],"Gold")</f>
        <v>0</v>
      </c>
      <c r="D5">
        <f>COUNTIFS(Table1[student_name],A5,Table1[medal],"Silver")</f>
        <v>1</v>
      </c>
      <c r="E5">
        <f>COUNTIFS(Table1[student_name],A5,Table1[medal],"Bronze")</f>
        <v>0</v>
      </c>
    </row>
    <row r="6" spans="1:5" x14ac:dyDescent="0.35">
      <c r="A6" t="s">
        <v>3731</v>
      </c>
      <c r="B6" t="s">
        <v>18</v>
      </c>
      <c r="C6">
        <f>COUNTIFS(Table1[student_name],A6,Table1[medal],"Gold")</f>
        <v>0</v>
      </c>
      <c r="D6">
        <f>COUNTIFS(Table1[student_name],A6,Table1[medal],"Silver")</f>
        <v>0</v>
      </c>
      <c r="E6">
        <f>COUNTIFS(Table1[student_name],A6,Table1[medal],"Bronze")</f>
        <v>1</v>
      </c>
    </row>
    <row r="7" spans="1:5" x14ac:dyDescent="0.35">
      <c r="A7" t="s">
        <v>3729</v>
      </c>
      <c r="B7" t="s">
        <v>472</v>
      </c>
      <c r="C7">
        <f>COUNTIFS(Table1[student_name],A7,Table1[medal],"Gold")</f>
        <v>0</v>
      </c>
      <c r="D7">
        <f>COUNTIFS(Table1[student_name],A7,Table1[medal],"Silver")</f>
        <v>0</v>
      </c>
      <c r="E7">
        <f>COUNTIFS(Table1[student_name],A7,Table1[medal],"Bronze")</f>
        <v>1</v>
      </c>
    </row>
    <row r="8" spans="1:5" x14ac:dyDescent="0.35">
      <c r="A8" t="s">
        <v>2488</v>
      </c>
      <c r="B8" t="s">
        <v>418</v>
      </c>
      <c r="C8">
        <f>COUNTIFS(Table1[student_name],A8,Table1[medal],"Gold")</f>
        <v>0</v>
      </c>
      <c r="D8">
        <f>COUNTIFS(Table1[student_name],A8,Table1[medal],"Silver")</f>
        <v>1</v>
      </c>
      <c r="E8">
        <f>COUNTIFS(Table1[student_name],A8,Table1[medal],"Bronze")</f>
        <v>0</v>
      </c>
    </row>
    <row r="9" spans="1:5" x14ac:dyDescent="0.35">
      <c r="A9" t="s">
        <v>3317</v>
      </c>
      <c r="B9" t="s">
        <v>2099</v>
      </c>
      <c r="C9">
        <f>COUNTIFS(Table1[student_name],A9,Table1[medal],"Gold")</f>
        <v>0</v>
      </c>
      <c r="D9">
        <f>COUNTIFS(Table1[student_name],A9,Table1[medal],"Silver")</f>
        <v>1</v>
      </c>
      <c r="E9">
        <f>COUNTIFS(Table1[student_name],A9,Table1[medal],"Bronze")</f>
        <v>0</v>
      </c>
    </row>
    <row r="10" spans="1:5" x14ac:dyDescent="0.35">
      <c r="A10" t="s">
        <v>826</v>
      </c>
      <c r="B10" t="s">
        <v>70</v>
      </c>
      <c r="C10">
        <f>COUNTIFS(Table1[student_name],A10,Table1[medal],"Gold")</f>
        <v>1</v>
      </c>
      <c r="D10">
        <f>COUNTIFS(Table1[student_name],A10,Table1[medal],"Silver")</f>
        <v>0</v>
      </c>
      <c r="E10">
        <f>COUNTIFS(Table1[student_name],A10,Table1[medal],"Bronze")</f>
        <v>0</v>
      </c>
    </row>
    <row r="11" spans="1:5" x14ac:dyDescent="0.35">
      <c r="A11" t="s">
        <v>3108</v>
      </c>
      <c r="B11" t="s">
        <v>431</v>
      </c>
      <c r="C11">
        <f>COUNTIFS(Table1[student_name],A11,Table1[medal],"Gold")</f>
        <v>0</v>
      </c>
      <c r="D11">
        <f>COUNTIFS(Table1[student_name],A11,Table1[medal],"Silver")</f>
        <v>0</v>
      </c>
      <c r="E11">
        <f>COUNTIFS(Table1[student_name],A11,Table1[medal],"Bronze")</f>
        <v>2</v>
      </c>
    </row>
    <row r="12" spans="1:5" x14ac:dyDescent="0.35">
      <c r="A12" t="s">
        <v>474</v>
      </c>
      <c r="B12" t="s">
        <v>475</v>
      </c>
      <c r="C12">
        <f>COUNTIFS(Table1[student_name],A12,Table1[medal],"Gold")</f>
        <v>1</v>
      </c>
      <c r="D12">
        <f>COUNTIFS(Table1[student_name],A12,Table1[medal],"Silver")</f>
        <v>0</v>
      </c>
      <c r="E12">
        <f>COUNTIFS(Table1[student_name],A12,Table1[medal],"Bronze")</f>
        <v>0</v>
      </c>
    </row>
    <row r="13" spans="1:5" x14ac:dyDescent="0.35">
      <c r="A13" t="s">
        <v>2355</v>
      </c>
      <c r="B13" t="s">
        <v>946</v>
      </c>
      <c r="C13">
        <f>COUNTIFS(Table1[student_name],A13,Table1[medal],"Gold")</f>
        <v>0</v>
      </c>
      <c r="D13">
        <f>COUNTIFS(Table1[student_name],A13,Table1[medal],"Silver")</f>
        <v>1</v>
      </c>
      <c r="E13">
        <f>COUNTIFS(Table1[student_name],A13,Table1[medal],"Bronze")</f>
        <v>0</v>
      </c>
    </row>
    <row r="14" spans="1:5" x14ac:dyDescent="0.35">
      <c r="A14" t="s">
        <v>878</v>
      </c>
      <c r="B14" t="s">
        <v>457</v>
      </c>
      <c r="C14">
        <f>COUNTIFS(Table1[student_name],A14,Table1[medal],"Gold")</f>
        <v>0</v>
      </c>
      <c r="D14">
        <f>COUNTIFS(Table1[student_name],A14,Table1[medal],"Silver")</f>
        <v>1</v>
      </c>
      <c r="E14">
        <f>COUNTIFS(Table1[student_name],A14,Table1[medal],"Bronze")</f>
        <v>0</v>
      </c>
    </row>
    <row r="15" spans="1:5" x14ac:dyDescent="0.35">
      <c r="A15" t="s">
        <v>1739</v>
      </c>
      <c r="B15" t="s">
        <v>621</v>
      </c>
      <c r="C15">
        <f>COUNTIFS(Table1[student_name],A15,Table1[medal],"Gold")</f>
        <v>0</v>
      </c>
      <c r="D15">
        <f>COUNTIFS(Table1[student_name],A15,Table1[medal],"Silver")</f>
        <v>1</v>
      </c>
      <c r="E15">
        <f>COUNTIFS(Table1[student_name],A15,Table1[medal],"Bronze")</f>
        <v>0</v>
      </c>
    </row>
    <row r="16" spans="1:5" x14ac:dyDescent="0.35">
      <c r="A16" t="s">
        <v>1718</v>
      </c>
      <c r="B16" t="s">
        <v>1</v>
      </c>
      <c r="C16">
        <f>COUNTIFS(Table1[student_name],A16,Table1[medal],"Gold")</f>
        <v>0</v>
      </c>
      <c r="D16">
        <f>COUNTIFS(Table1[student_name],A16,Table1[medal],"Silver")</f>
        <v>1</v>
      </c>
      <c r="E16">
        <f>COUNTIFS(Table1[student_name],A16,Table1[medal],"Bronze")</f>
        <v>1</v>
      </c>
    </row>
    <row r="17" spans="1:5" x14ac:dyDescent="0.35">
      <c r="A17" t="s">
        <v>1138</v>
      </c>
      <c r="B17" t="s">
        <v>438</v>
      </c>
      <c r="C17">
        <f>COUNTIFS(Table1[student_name],A17,Table1[medal],"Gold")</f>
        <v>0</v>
      </c>
      <c r="D17">
        <f>COUNTIFS(Table1[student_name],A17,Table1[medal],"Silver")</f>
        <v>0</v>
      </c>
      <c r="E17">
        <f>COUNTIFS(Table1[student_name],A17,Table1[medal],"Bronze")</f>
        <v>1</v>
      </c>
    </row>
    <row r="18" spans="1:5" x14ac:dyDescent="0.35">
      <c r="A18" t="s">
        <v>1438</v>
      </c>
      <c r="B18" t="s">
        <v>483</v>
      </c>
      <c r="C18">
        <f>COUNTIFS(Table1[student_name],A18,Table1[medal],"Gold")</f>
        <v>1</v>
      </c>
      <c r="D18">
        <f>COUNTIFS(Table1[student_name],A18,Table1[medal],"Silver")</f>
        <v>0</v>
      </c>
      <c r="E18">
        <f>COUNTIFS(Table1[student_name],A18,Table1[medal],"Bronze")</f>
        <v>0</v>
      </c>
    </row>
    <row r="19" spans="1:5" x14ac:dyDescent="0.35">
      <c r="A19" t="s">
        <v>1054</v>
      </c>
      <c r="B19" t="s">
        <v>400</v>
      </c>
      <c r="C19">
        <f>COUNTIFS(Table1[student_name],A19,Table1[medal],"Gold")</f>
        <v>1</v>
      </c>
      <c r="D19">
        <f>COUNTIFS(Table1[student_name],A19,Table1[medal],"Silver")</f>
        <v>0</v>
      </c>
      <c r="E19">
        <f>COUNTIFS(Table1[student_name],A19,Table1[medal],"Bronze")</f>
        <v>0</v>
      </c>
    </row>
    <row r="20" spans="1:5" x14ac:dyDescent="0.35">
      <c r="A20" t="s">
        <v>1032</v>
      </c>
      <c r="B20" t="s">
        <v>1033</v>
      </c>
      <c r="C20">
        <f>COUNTIFS(Table1[student_name],A20,Table1[medal],"Gold")</f>
        <v>0</v>
      </c>
      <c r="D20">
        <f>COUNTIFS(Table1[student_name],A20,Table1[medal],"Silver")</f>
        <v>1</v>
      </c>
      <c r="E20">
        <f>COUNTIFS(Table1[student_name],A20,Table1[medal],"Bronze")</f>
        <v>1</v>
      </c>
    </row>
    <row r="21" spans="1:5" x14ac:dyDescent="0.35">
      <c r="A21" t="s">
        <v>241</v>
      </c>
      <c r="B21" t="s">
        <v>63</v>
      </c>
      <c r="C21">
        <f>COUNTIFS(Table1[student_name],A21,Table1[medal],"Gold")</f>
        <v>0</v>
      </c>
      <c r="D21">
        <f>COUNTIFS(Table1[student_name],A21,Table1[medal],"Silver")</f>
        <v>1</v>
      </c>
      <c r="E21">
        <f>COUNTIFS(Table1[student_name],A21,Table1[medal],"Bronze")</f>
        <v>0</v>
      </c>
    </row>
    <row r="22" spans="1:5" x14ac:dyDescent="0.35">
      <c r="A22" t="s">
        <v>1884</v>
      </c>
      <c r="B22" t="s">
        <v>426</v>
      </c>
      <c r="C22">
        <f>COUNTIFS(Table1[student_name],A22,Table1[medal],"Gold")</f>
        <v>0</v>
      </c>
      <c r="D22">
        <f>COUNTIFS(Table1[student_name],A22,Table1[medal],"Silver")</f>
        <v>1</v>
      </c>
      <c r="E22">
        <f>COUNTIFS(Table1[student_name],A22,Table1[medal],"Bronze")</f>
        <v>0</v>
      </c>
    </row>
    <row r="23" spans="1:5" x14ac:dyDescent="0.35">
      <c r="A23" t="s">
        <v>1664</v>
      </c>
      <c r="B23" t="s">
        <v>1665</v>
      </c>
      <c r="C23">
        <f>COUNTIFS(Table1[student_name],A23,Table1[medal],"Gold")</f>
        <v>0</v>
      </c>
      <c r="D23">
        <f>COUNTIFS(Table1[student_name],A23,Table1[medal],"Silver")</f>
        <v>0</v>
      </c>
      <c r="E23">
        <f>COUNTIFS(Table1[student_name],A23,Table1[medal],"Bronze")</f>
        <v>1</v>
      </c>
    </row>
    <row r="24" spans="1:5" x14ac:dyDescent="0.35">
      <c r="A24" t="s">
        <v>2969</v>
      </c>
      <c r="B24" t="s">
        <v>483</v>
      </c>
      <c r="C24">
        <f>COUNTIFS(Table1[student_name],A24,Table1[medal],"Gold")</f>
        <v>1</v>
      </c>
      <c r="D24">
        <f>COUNTIFS(Table1[student_name],A24,Table1[medal],"Silver")</f>
        <v>0</v>
      </c>
      <c r="E24">
        <f>COUNTIFS(Table1[student_name],A24,Table1[medal],"Bronze")</f>
        <v>0</v>
      </c>
    </row>
    <row r="25" spans="1:5" x14ac:dyDescent="0.35">
      <c r="A25" t="s">
        <v>268</v>
      </c>
      <c r="B25" t="s">
        <v>1093</v>
      </c>
      <c r="C25">
        <f>COUNTIFS(Table1[student_name],A25,Table1[medal],"Gold")</f>
        <v>0</v>
      </c>
      <c r="D25">
        <f>COUNTIFS(Table1[student_name],A25,Table1[medal],"Silver")</f>
        <v>1</v>
      </c>
      <c r="E25">
        <f>COUNTIFS(Table1[student_name],A25,Table1[medal],"Bronze")</f>
        <v>0</v>
      </c>
    </row>
    <row r="26" spans="1:5" x14ac:dyDescent="0.35">
      <c r="A26" t="s">
        <v>215</v>
      </c>
      <c r="B26" t="s">
        <v>40</v>
      </c>
      <c r="C26">
        <f>COUNTIFS(Table1[student_name],A26,Table1[medal],"Gold")</f>
        <v>0</v>
      </c>
      <c r="D26">
        <f>COUNTIFS(Table1[student_name],A26,Table1[medal],"Silver")</f>
        <v>0</v>
      </c>
      <c r="E26">
        <f>COUNTIFS(Table1[student_name],A26,Table1[medal],"Bronze")</f>
        <v>1</v>
      </c>
    </row>
    <row r="27" spans="1:5" x14ac:dyDescent="0.35">
      <c r="A27" t="s">
        <v>2277</v>
      </c>
      <c r="B27" t="s">
        <v>70</v>
      </c>
      <c r="C27">
        <f>COUNTIFS(Table1[student_name],A27,Table1[medal],"Gold")</f>
        <v>1</v>
      </c>
      <c r="D27">
        <f>COUNTIFS(Table1[student_name],A27,Table1[medal],"Silver")</f>
        <v>0</v>
      </c>
      <c r="E27">
        <f>COUNTIFS(Table1[student_name],A27,Table1[medal],"Bronze")</f>
        <v>1</v>
      </c>
    </row>
    <row r="28" spans="1:5" x14ac:dyDescent="0.35">
      <c r="A28" t="s">
        <v>2469</v>
      </c>
      <c r="B28" t="s">
        <v>7</v>
      </c>
      <c r="C28">
        <f>COUNTIFS(Table1[student_name],A28,Table1[medal],"Gold")</f>
        <v>0</v>
      </c>
      <c r="D28">
        <f>COUNTIFS(Table1[student_name],A28,Table1[medal],"Silver")</f>
        <v>0</v>
      </c>
      <c r="E28">
        <f>COUNTIFS(Table1[student_name],A28,Table1[medal],"Bronze")</f>
        <v>2</v>
      </c>
    </row>
    <row r="29" spans="1:5" x14ac:dyDescent="0.35">
      <c r="A29" t="s">
        <v>1193</v>
      </c>
      <c r="B29" t="s">
        <v>444</v>
      </c>
      <c r="C29">
        <f>COUNTIFS(Table1[student_name],A29,Table1[medal],"Gold")</f>
        <v>0</v>
      </c>
      <c r="D29">
        <f>COUNTIFS(Table1[student_name],A29,Table1[medal],"Silver")</f>
        <v>0</v>
      </c>
      <c r="E29">
        <f>COUNTIFS(Table1[student_name],A29,Table1[medal],"Bronze")</f>
        <v>1</v>
      </c>
    </row>
    <row r="30" spans="1:5" x14ac:dyDescent="0.35">
      <c r="A30" t="s">
        <v>2279</v>
      </c>
      <c r="B30" t="s">
        <v>70</v>
      </c>
      <c r="C30">
        <f>COUNTIFS(Table1[student_name],A30,Table1[medal],"Gold")</f>
        <v>0</v>
      </c>
      <c r="D30">
        <f>COUNTIFS(Table1[student_name],A30,Table1[medal],"Silver")</f>
        <v>1</v>
      </c>
      <c r="E30">
        <f>COUNTIFS(Table1[student_name],A30,Table1[medal],"Bronze")</f>
        <v>0</v>
      </c>
    </row>
    <row r="31" spans="1:5" x14ac:dyDescent="0.35">
      <c r="A31" t="s">
        <v>1060</v>
      </c>
      <c r="B31" t="s">
        <v>1061</v>
      </c>
      <c r="C31">
        <f>COUNTIFS(Table1[student_name],A31,Table1[medal],"Gold")</f>
        <v>0</v>
      </c>
      <c r="D31">
        <f>COUNTIFS(Table1[student_name],A31,Table1[medal],"Silver")</f>
        <v>0</v>
      </c>
      <c r="E31">
        <f>COUNTIFS(Table1[student_name],A31,Table1[medal],"Bronze")</f>
        <v>1</v>
      </c>
    </row>
    <row r="32" spans="1:5" x14ac:dyDescent="0.35">
      <c r="A32" t="s">
        <v>1724</v>
      </c>
      <c r="B32" t="s">
        <v>536</v>
      </c>
      <c r="C32">
        <f>COUNTIFS(Table1[student_name],A32,Table1[medal],"Gold")</f>
        <v>0</v>
      </c>
      <c r="D32">
        <f>COUNTIFS(Table1[student_name],A32,Table1[medal],"Silver")</f>
        <v>0</v>
      </c>
      <c r="E32">
        <f>COUNTIFS(Table1[student_name],A32,Table1[medal],"Bronze")</f>
        <v>1</v>
      </c>
    </row>
    <row r="33" spans="1:5" x14ac:dyDescent="0.35">
      <c r="A33" t="s">
        <v>1711</v>
      </c>
      <c r="B33" t="s">
        <v>487</v>
      </c>
      <c r="C33">
        <f>COUNTIFS(Table1[student_name],A33,Table1[medal],"Gold")</f>
        <v>1</v>
      </c>
      <c r="D33">
        <f>COUNTIFS(Table1[student_name],A33,Table1[medal],"Silver")</f>
        <v>0</v>
      </c>
      <c r="E33">
        <f>COUNTIFS(Table1[student_name],A33,Table1[medal],"Bronze")</f>
        <v>0</v>
      </c>
    </row>
    <row r="34" spans="1:5" x14ac:dyDescent="0.35">
      <c r="A34" t="s">
        <v>2395</v>
      </c>
      <c r="B34" t="s">
        <v>1093</v>
      </c>
      <c r="C34">
        <f>COUNTIFS(Table1[student_name],A34,Table1[medal],"Gold")</f>
        <v>0</v>
      </c>
      <c r="D34">
        <f>COUNTIFS(Table1[student_name],A34,Table1[medal],"Silver")</f>
        <v>1</v>
      </c>
      <c r="E34">
        <f>COUNTIFS(Table1[student_name],A34,Table1[medal],"Bronze")</f>
        <v>0</v>
      </c>
    </row>
    <row r="35" spans="1:5" x14ac:dyDescent="0.35">
      <c r="A35" t="s">
        <v>3657</v>
      </c>
      <c r="B35" t="s">
        <v>35</v>
      </c>
      <c r="C35">
        <f>COUNTIFS(Table1[student_name],A35,Table1[medal],"Gold")</f>
        <v>0</v>
      </c>
      <c r="D35">
        <f>COUNTIFS(Table1[student_name],A35,Table1[medal],"Silver")</f>
        <v>0</v>
      </c>
      <c r="E35">
        <f>COUNTIFS(Table1[student_name],A35,Table1[medal],"Bronze")</f>
        <v>1</v>
      </c>
    </row>
    <row r="36" spans="1:5" x14ac:dyDescent="0.35">
      <c r="A36" t="s">
        <v>2828</v>
      </c>
      <c r="B36" t="s">
        <v>635</v>
      </c>
      <c r="C36">
        <f>COUNTIFS(Table1[student_name],A36,Table1[medal],"Gold")</f>
        <v>0</v>
      </c>
      <c r="D36">
        <f>COUNTIFS(Table1[student_name],A36,Table1[medal],"Silver")</f>
        <v>0</v>
      </c>
      <c r="E36">
        <f>COUNTIFS(Table1[student_name],A36,Table1[medal],"Bronze")</f>
        <v>1</v>
      </c>
    </row>
    <row r="37" spans="1:5" x14ac:dyDescent="0.35">
      <c r="A37" t="s">
        <v>3971</v>
      </c>
      <c r="B37" t="s">
        <v>18</v>
      </c>
      <c r="C37">
        <f>COUNTIFS(Table1[student_name],A37,Table1[medal],"Gold")</f>
        <v>1</v>
      </c>
      <c r="D37">
        <f>COUNTIFS(Table1[student_name],A37,Table1[medal],"Silver")</f>
        <v>0</v>
      </c>
      <c r="E37">
        <f>COUNTIFS(Table1[student_name],A37,Table1[medal],"Bronze")</f>
        <v>0</v>
      </c>
    </row>
    <row r="38" spans="1:5" x14ac:dyDescent="0.35">
      <c r="A38" t="s">
        <v>2687</v>
      </c>
      <c r="B38" t="s">
        <v>40</v>
      </c>
      <c r="C38">
        <f>COUNTIFS(Table1[student_name],A38,Table1[medal],"Gold")</f>
        <v>0</v>
      </c>
      <c r="D38">
        <f>COUNTIFS(Table1[student_name],A38,Table1[medal],"Silver")</f>
        <v>1</v>
      </c>
      <c r="E38">
        <f>COUNTIFS(Table1[student_name],A38,Table1[medal],"Bronze")</f>
        <v>0</v>
      </c>
    </row>
    <row r="39" spans="1:5" x14ac:dyDescent="0.35">
      <c r="A39" t="s">
        <v>3226</v>
      </c>
      <c r="B39" t="s">
        <v>1533</v>
      </c>
      <c r="C39">
        <f>COUNTIFS(Table1[student_name],A39,Table1[medal],"Gold")</f>
        <v>1</v>
      </c>
      <c r="D39">
        <f>COUNTIFS(Table1[student_name],A39,Table1[medal],"Silver")</f>
        <v>0</v>
      </c>
      <c r="E39">
        <f>COUNTIFS(Table1[student_name],A39,Table1[medal],"Bronze")</f>
        <v>0</v>
      </c>
    </row>
    <row r="40" spans="1:5" x14ac:dyDescent="0.35">
      <c r="A40" t="s">
        <v>1426</v>
      </c>
      <c r="B40" t="s">
        <v>1151</v>
      </c>
      <c r="C40">
        <f>COUNTIFS(Table1[student_name],A40,Table1[medal],"Gold")</f>
        <v>0</v>
      </c>
      <c r="D40">
        <f>COUNTIFS(Table1[student_name],A40,Table1[medal],"Silver")</f>
        <v>0</v>
      </c>
      <c r="E40">
        <f>COUNTIFS(Table1[student_name],A40,Table1[medal],"Bronze")</f>
        <v>1</v>
      </c>
    </row>
    <row r="41" spans="1:5" x14ac:dyDescent="0.35">
      <c r="A41" t="s">
        <v>2878</v>
      </c>
      <c r="B41" t="s">
        <v>1543</v>
      </c>
      <c r="C41">
        <f>COUNTIFS(Table1[student_name],A41,Table1[medal],"Gold")</f>
        <v>0</v>
      </c>
      <c r="D41">
        <f>COUNTIFS(Table1[student_name],A41,Table1[medal],"Silver")</f>
        <v>0</v>
      </c>
      <c r="E41">
        <f>COUNTIFS(Table1[student_name],A41,Table1[medal],"Bronze")</f>
        <v>1</v>
      </c>
    </row>
    <row r="42" spans="1:5" x14ac:dyDescent="0.35">
      <c r="A42" t="s">
        <v>3421</v>
      </c>
      <c r="B42" t="s">
        <v>1484</v>
      </c>
      <c r="C42">
        <f>COUNTIFS(Table1[student_name],A42,Table1[medal],"Gold")</f>
        <v>0</v>
      </c>
      <c r="D42">
        <f>COUNTIFS(Table1[student_name],A42,Table1[medal],"Silver")</f>
        <v>0</v>
      </c>
      <c r="E42">
        <f>COUNTIFS(Table1[student_name],A42,Table1[medal],"Bronze")</f>
        <v>1</v>
      </c>
    </row>
    <row r="43" spans="1:5" x14ac:dyDescent="0.35">
      <c r="A43" t="s">
        <v>2530</v>
      </c>
      <c r="B43" t="s">
        <v>923</v>
      </c>
      <c r="C43">
        <f>COUNTIFS(Table1[student_name],A43,Table1[medal],"Gold")</f>
        <v>1</v>
      </c>
      <c r="D43">
        <f>COUNTIFS(Table1[student_name],A43,Table1[medal],"Silver")</f>
        <v>0</v>
      </c>
      <c r="E43">
        <f>COUNTIFS(Table1[student_name],A43,Table1[medal],"Bronze")</f>
        <v>0</v>
      </c>
    </row>
    <row r="44" spans="1:5" x14ac:dyDescent="0.35">
      <c r="A44" t="s">
        <v>3041</v>
      </c>
      <c r="B44" t="s">
        <v>427</v>
      </c>
      <c r="C44">
        <f>COUNTIFS(Table1[student_name],A44,Table1[medal],"Gold")</f>
        <v>0</v>
      </c>
      <c r="D44">
        <f>COUNTIFS(Table1[student_name],A44,Table1[medal],"Silver")</f>
        <v>0</v>
      </c>
      <c r="E44">
        <f>COUNTIFS(Table1[student_name],A44,Table1[medal],"Bronze")</f>
        <v>1</v>
      </c>
    </row>
    <row r="45" spans="1:5" x14ac:dyDescent="0.35">
      <c r="A45" t="s">
        <v>1037</v>
      </c>
      <c r="B45" t="s">
        <v>1038</v>
      </c>
      <c r="C45">
        <f>COUNTIFS(Table1[student_name],A45,Table1[medal],"Gold")</f>
        <v>0</v>
      </c>
      <c r="D45">
        <f>COUNTIFS(Table1[student_name],A45,Table1[medal],"Silver")</f>
        <v>0</v>
      </c>
      <c r="E45">
        <f>COUNTIFS(Table1[student_name],A45,Table1[medal],"Bronze")</f>
        <v>1</v>
      </c>
    </row>
    <row r="46" spans="1:5" x14ac:dyDescent="0.35">
      <c r="A46" t="s">
        <v>3308</v>
      </c>
      <c r="B46" t="s">
        <v>1100</v>
      </c>
      <c r="C46">
        <f>COUNTIFS(Table1[student_name],A46,Table1[medal],"Gold")</f>
        <v>1</v>
      </c>
      <c r="D46">
        <f>COUNTIFS(Table1[student_name],A46,Table1[medal],"Silver")</f>
        <v>0</v>
      </c>
      <c r="E46">
        <f>COUNTIFS(Table1[student_name],A46,Table1[medal],"Bronze")</f>
        <v>0</v>
      </c>
    </row>
    <row r="47" spans="1:5" x14ac:dyDescent="0.35">
      <c r="A47" t="s">
        <v>3268</v>
      </c>
      <c r="B47" t="s">
        <v>1307</v>
      </c>
      <c r="C47">
        <f>COUNTIFS(Table1[student_name],A47,Table1[medal],"Gold")</f>
        <v>0</v>
      </c>
      <c r="D47">
        <f>COUNTIFS(Table1[student_name],A47,Table1[medal],"Silver")</f>
        <v>0</v>
      </c>
      <c r="E47">
        <f>COUNTIFS(Table1[student_name],A47,Table1[medal],"Bronze")</f>
        <v>1</v>
      </c>
    </row>
    <row r="48" spans="1:5" x14ac:dyDescent="0.35">
      <c r="A48" t="s">
        <v>3898</v>
      </c>
      <c r="B48" t="s">
        <v>4040</v>
      </c>
      <c r="C48">
        <f>COUNTIFS(Table1[student_name],A48,Table1[medal],"Gold")</f>
        <v>0</v>
      </c>
      <c r="D48">
        <f>COUNTIFS(Table1[student_name],A48,Table1[medal],"Silver")</f>
        <v>0</v>
      </c>
      <c r="E48">
        <f>COUNTIFS(Table1[student_name],A48,Table1[medal],"Bronze")</f>
        <v>1</v>
      </c>
    </row>
    <row r="49" spans="1:5" x14ac:dyDescent="0.35">
      <c r="A49" t="s">
        <v>217</v>
      </c>
      <c r="B49" t="s">
        <v>411</v>
      </c>
      <c r="C49">
        <f>COUNTIFS(Table1[student_name],A49,Table1[medal],"Gold")</f>
        <v>0</v>
      </c>
      <c r="D49">
        <f>COUNTIFS(Table1[student_name],A49,Table1[medal],"Silver")</f>
        <v>0</v>
      </c>
      <c r="E49">
        <f>COUNTIFS(Table1[student_name],A49,Table1[medal],"Bronze")</f>
        <v>1</v>
      </c>
    </row>
    <row r="50" spans="1:5" x14ac:dyDescent="0.35">
      <c r="A50" t="s">
        <v>1203</v>
      </c>
      <c r="B50" t="s">
        <v>2137</v>
      </c>
      <c r="C50">
        <f>COUNTIFS(Table1[student_name],A50,Table1[medal],"Gold")</f>
        <v>0</v>
      </c>
      <c r="D50">
        <f>COUNTIFS(Table1[student_name],A50,Table1[medal],"Silver")</f>
        <v>1</v>
      </c>
      <c r="E50">
        <f>COUNTIFS(Table1[student_name],A50,Table1[medal],"Bronze")</f>
        <v>0</v>
      </c>
    </row>
    <row r="51" spans="1:5" x14ac:dyDescent="0.35">
      <c r="A51" t="s">
        <v>2294</v>
      </c>
      <c r="B51" t="s">
        <v>70</v>
      </c>
      <c r="C51">
        <f>COUNTIFS(Table1[student_name],A51,Table1[medal],"Gold")</f>
        <v>0</v>
      </c>
      <c r="D51">
        <f>COUNTIFS(Table1[student_name],A51,Table1[medal],"Silver")</f>
        <v>0</v>
      </c>
      <c r="E51">
        <f>COUNTIFS(Table1[student_name],A51,Table1[medal],"Bronze")</f>
        <v>1</v>
      </c>
    </row>
    <row r="52" spans="1:5" x14ac:dyDescent="0.35">
      <c r="A52" t="s">
        <v>2064</v>
      </c>
      <c r="B52" t="s">
        <v>2065</v>
      </c>
      <c r="C52">
        <f>COUNTIFS(Table1[student_name],A52,Table1[medal],"Gold")</f>
        <v>1</v>
      </c>
      <c r="D52">
        <f>COUNTIFS(Table1[student_name],A52,Table1[medal],"Silver")</f>
        <v>0</v>
      </c>
      <c r="E52">
        <f>COUNTIFS(Table1[student_name],A52,Table1[medal],"Bronze")</f>
        <v>0</v>
      </c>
    </row>
    <row r="53" spans="1:5" x14ac:dyDescent="0.35">
      <c r="A53" t="s">
        <v>3090</v>
      </c>
      <c r="B53" t="s">
        <v>717</v>
      </c>
      <c r="C53">
        <f>COUNTIFS(Table1[student_name],A53,Table1[medal],"Gold")</f>
        <v>0</v>
      </c>
      <c r="D53">
        <f>COUNTIFS(Table1[student_name],A53,Table1[medal],"Silver")</f>
        <v>1</v>
      </c>
      <c r="E53">
        <f>COUNTIFS(Table1[student_name],A53,Table1[medal],"Bronze")</f>
        <v>0</v>
      </c>
    </row>
    <row r="54" spans="1:5" x14ac:dyDescent="0.35">
      <c r="A54" t="s">
        <v>3552</v>
      </c>
      <c r="B54" t="s">
        <v>731</v>
      </c>
      <c r="C54">
        <f>COUNTIFS(Table1[student_name],A54,Table1[medal],"Gold")</f>
        <v>0</v>
      </c>
      <c r="D54">
        <f>COUNTIFS(Table1[student_name],A54,Table1[medal],"Silver")</f>
        <v>0</v>
      </c>
      <c r="E54">
        <f>COUNTIFS(Table1[student_name],A54,Table1[medal],"Bronze")</f>
        <v>1</v>
      </c>
    </row>
    <row r="55" spans="1:5" x14ac:dyDescent="0.35">
      <c r="A55" t="s">
        <v>279</v>
      </c>
      <c r="B55" t="s">
        <v>58</v>
      </c>
      <c r="C55">
        <f>COUNTIFS(Table1[student_name],A55,Table1[medal],"Gold")</f>
        <v>0</v>
      </c>
      <c r="D55">
        <f>COUNTIFS(Table1[student_name],A55,Table1[medal],"Silver")</f>
        <v>0</v>
      </c>
      <c r="E55">
        <f>COUNTIFS(Table1[student_name],A55,Table1[medal],"Bronze")</f>
        <v>1</v>
      </c>
    </row>
    <row r="56" spans="1:5" x14ac:dyDescent="0.35">
      <c r="A56" t="s">
        <v>2923</v>
      </c>
      <c r="B56" t="s">
        <v>415</v>
      </c>
      <c r="C56">
        <f>COUNTIFS(Table1[student_name],A56,Table1[medal],"Gold")</f>
        <v>1</v>
      </c>
      <c r="D56">
        <f>COUNTIFS(Table1[student_name],A56,Table1[medal],"Silver")</f>
        <v>0</v>
      </c>
      <c r="E56">
        <f>COUNTIFS(Table1[student_name],A56,Table1[medal],"Bronze")</f>
        <v>0</v>
      </c>
    </row>
    <row r="57" spans="1:5" x14ac:dyDescent="0.35">
      <c r="A57" t="s">
        <v>2884</v>
      </c>
      <c r="B57" t="s">
        <v>509</v>
      </c>
      <c r="C57">
        <f>COUNTIFS(Table1[student_name],A57,Table1[medal],"Gold")</f>
        <v>1</v>
      </c>
      <c r="D57">
        <f>COUNTIFS(Table1[student_name],A57,Table1[medal],"Silver")</f>
        <v>0</v>
      </c>
      <c r="E57">
        <f>COUNTIFS(Table1[student_name],A57,Table1[medal],"Bronze")</f>
        <v>0</v>
      </c>
    </row>
    <row r="58" spans="1:5" x14ac:dyDescent="0.35">
      <c r="A58" t="s">
        <v>2890</v>
      </c>
      <c r="B58" t="s">
        <v>509</v>
      </c>
      <c r="C58">
        <f>COUNTIFS(Table1[student_name],A58,Table1[medal],"Gold")</f>
        <v>0</v>
      </c>
      <c r="D58">
        <f>COUNTIFS(Table1[student_name],A58,Table1[medal],"Silver")</f>
        <v>0</v>
      </c>
      <c r="E58">
        <f>COUNTIFS(Table1[student_name],A58,Table1[medal],"Bronze")</f>
        <v>1</v>
      </c>
    </row>
    <row r="59" spans="1:5" x14ac:dyDescent="0.35">
      <c r="A59" t="s">
        <v>2940</v>
      </c>
      <c r="B59" t="s">
        <v>1120</v>
      </c>
      <c r="C59">
        <f>COUNTIFS(Table1[student_name],A59,Table1[medal],"Gold")</f>
        <v>0</v>
      </c>
      <c r="D59">
        <f>COUNTIFS(Table1[student_name],A59,Table1[medal],"Silver")</f>
        <v>0</v>
      </c>
      <c r="E59">
        <f>COUNTIFS(Table1[student_name],A59,Table1[medal],"Bronze")</f>
        <v>1</v>
      </c>
    </row>
    <row r="60" spans="1:5" x14ac:dyDescent="0.35">
      <c r="A60" t="s">
        <v>2000</v>
      </c>
      <c r="B60" t="s">
        <v>18</v>
      </c>
      <c r="C60">
        <f>COUNTIFS(Table1[student_name],A60,Table1[medal],"Gold")</f>
        <v>1</v>
      </c>
      <c r="D60">
        <f>COUNTIFS(Table1[student_name],A60,Table1[medal],"Silver")</f>
        <v>0</v>
      </c>
      <c r="E60">
        <f>COUNTIFS(Table1[student_name],A60,Table1[medal],"Bronze")</f>
        <v>0</v>
      </c>
    </row>
    <row r="61" spans="1:5" x14ac:dyDescent="0.35">
      <c r="A61" t="s">
        <v>2914</v>
      </c>
      <c r="B61" t="s">
        <v>423</v>
      </c>
      <c r="C61">
        <f>COUNTIFS(Table1[student_name],A61,Table1[medal],"Gold")</f>
        <v>1</v>
      </c>
      <c r="D61">
        <f>COUNTIFS(Table1[student_name],A61,Table1[medal],"Silver")</f>
        <v>0</v>
      </c>
      <c r="E61">
        <f>COUNTIFS(Table1[student_name],A61,Table1[medal],"Bronze")</f>
        <v>0</v>
      </c>
    </row>
    <row r="62" spans="1:5" x14ac:dyDescent="0.35">
      <c r="A62" t="s">
        <v>2660</v>
      </c>
      <c r="B62" t="s">
        <v>660</v>
      </c>
      <c r="C62">
        <f>COUNTIFS(Table1[student_name],A62,Table1[medal],"Gold")</f>
        <v>1</v>
      </c>
      <c r="D62">
        <f>COUNTIFS(Table1[student_name],A62,Table1[medal],"Silver")</f>
        <v>0</v>
      </c>
      <c r="E62">
        <f>COUNTIFS(Table1[student_name],A62,Table1[medal],"Bronze")</f>
        <v>0</v>
      </c>
    </row>
    <row r="63" spans="1:5" x14ac:dyDescent="0.35">
      <c r="A63" t="s">
        <v>1275</v>
      </c>
      <c r="B63" t="s">
        <v>946</v>
      </c>
      <c r="C63">
        <f>COUNTIFS(Table1[student_name],A63,Table1[medal],"Gold")</f>
        <v>1</v>
      </c>
      <c r="D63">
        <f>COUNTIFS(Table1[student_name],A63,Table1[medal],"Silver")</f>
        <v>0</v>
      </c>
      <c r="E63">
        <f>COUNTIFS(Table1[student_name],A63,Table1[medal],"Bronze")</f>
        <v>0</v>
      </c>
    </row>
    <row r="64" spans="1:5" x14ac:dyDescent="0.35">
      <c r="A64" t="s">
        <v>3164</v>
      </c>
      <c r="B64" t="s">
        <v>1151</v>
      </c>
      <c r="C64">
        <f>COUNTIFS(Table1[student_name],A64,Table1[medal],"Gold")</f>
        <v>0</v>
      </c>
      <c r="D64">
        <f>COUNTIFS(Table1[student_name],A64,Table1[medal],"Silver")</f>
        <v>0</v>
      </c>
      <c r="E64">
        <f>COUNTIFS(Table1[student_name],A64,Table1[medal],"Bronze")</f>
        <v>1</v>
      </c>
    </row>
    <row r="65" spans="1:5" x14ac:dyDescent="0.35">
      <c r="A65" t="s">
        <v>1964</v>
      </c>
      <c r="B65" t="s">
        <v>1005</v>
      </c>
      <c r="C65">
        <f>COUNTIFS(Table1[student_name],A65,Table1[medal],"Gold")</f>
        <v>0</v>
      </c>
      <c r="D65">
        <f>COUNTIFS(Table1[student_name],A65,Table1[medal],"Silver")</f>
        <v>0</v>
      </c>
      <c r="E65">
        <f>COUNTIFS(Table1[student_name],A65,Table1[medal],"Bronze")</f>
        <v>1</v>
      </c>
    </row>
    <row r="66" spans="1:5" x14ac:dyDescent="0.35">
      <c r="A66" t="s">
        <v>3186</v>
      </c>
      <c r="B66" t="s">
        <v>759</v>
      </c>
      <c r="C66">
        <f>COUNTIFS(Table1[student_name],A66,Table1[medal],"Gold")</f>
        <v>0</v>
      </c>
      <c r="D66">
        <f>COUNTIFS(Table1[student_name],A66,Table1[medal],"Silver")</f>
        <v>1</v>
      </c>
      <c r="E66">
        <f>COUNTIFS(Table1[student_name],A66,Table1[medal],"Bronze")</f>
        <v>1</v>
      </c>
    </row>
    <row r="67" spans="1:5" x14ac:dyDescent="0.35">
      <c r="A67" t="s">
        <v>1734</v>
      </c>
      <c r="B67" t="s">
        <v>18</v>
      </c>
      <c r="C67">
        <f>COUNTIFS(Table1[student_name],A67,Table1[medal],"Gold")</f>
        <v>1</v>
      </c>
      <c r="D67">
        <f>COUNTIFS(Table1[student_name],A67,Table1[medal],"Silver")</f>
        <v>0</v>
      </c>
      <c r="E67">
        <f>COUNTIFS(Table1[student_name],A67,Table1[medal],"Bronze")</f>
        <v>1</v>
      </c>
    </row>
    <row r="68" spans="1:5" x14ac:dyDescent="0.35">
      <c r="A68" t="s">
        <v>2002</v>
      </c>
      <c r="B68" t="s">
        <v>60</v>
      </c>
      <c r="C68">
        <f>COUNTIFS(Table1[student_name],A68,Table1[medal],"Gold")</f>
        <v>1</v>
      </c>
      <c r="D68">
        <f>COUNTIFS(Table1[student_name],A68,Table1[medal],"Silver")</f>
        <v>0</v>
      </c>
      <c r="E68">
        <f>COUNTIFS(Table1[student_name],A68,Table1[medal],"Bronze")</f>
        <v>0</v>
      </c>
    </row>
    <row r="69" spans="1:5" x14ac:dyDescent="0.35">
      <c r="A69" t="s">
        <v>3911</v>
      </c>
      <c r="B69" t="s">
        <v>1552</v>
      </c>
      <c r="C69">
        <f>COUNTIFS(Table1[student_name],A69,Table1[medal],"Gold")</f>
        <v>0</v>
      </c>
      <c r="D69">
        <f>COUNTIFS(Table1[student_name],A69,Table1[medal],"Silver")</f>
        <v>0</v>
      </c>
      <c r="E69">
        <f>COUNTIFS(Table1[student_name],A69,Table1[medal],"Bronze")</f>
        <v>1</v>
      </c>
    </row>
    <row r="70" spans="1:5" x14ac:dyDescent="0.35">
      <c r="A70" t="s">
        <v>3845</v>
      </c>
      <c r="B70" t="s">
        <v>1061</v>
      </c>
      <c r="C70">
        <f>COUNTIFS(Table1[student_name],A70,Table1[medal],"Gold")</f>
        <v>0</v>
      </c>
      <c r="D70">
        <f>COUNTIFS(Table1[student_name],A70,Table1[medal],"Silver")</f>
        <v>0</v>
      </c>
      <c r="E70">
        <f>COUNTIFS(Table1[student_name],A70,Table1[medal],"Bronze")</f>
        <v>1</v>
      </c>
    </row>
    <row r="71" spans="1:5" x14ac:dyDescent="0.35">
      <c r="A71" t="s">
        <v>1030</v>
      </c>
      <c r="B71" t="s">
        <v>717</v>
      </c>
      <c r="C71">
        <f>COUNTIFS(Table1[student_name],A71,Table1[medal],"Gold")</f>
        <v>0</v>
      </c>
      <c r="D71">
        <f>COUNTIFS(Table1[student_name],A71,Table1[medal],"Silver")</f>
        <v>0</v>
      </c>
      <c r="E71">
        <f>COUNTIFS(Table1[student_name],A71,Table1[medal],"Bronze")</f>
        <v>1</v>
      </c>
    </row>
    <row r="72" spans="1:5" x14ac:dyDescent="0.35">
      <c r="A72" t="s">
        <v>2898</v>
      </c>
      <c r="B72" t="s">
        <v>407</v>
      </c>
      <c r="C72">
        <f>COUNTIFS(Table1[student_name],A72,Table1[medal],"Gold")</f>
        <v>0</v>
      </c>
      <c r="D72">
        <f>COUNTIFS(Table1[student_name],A72,Table1[medal],"Silver")</f>
        <v>1</v>
      </c>
      <c r="E72">
        <f>COUNTIFS(Table1[student_name],A72,Table1[medal],"Bronze")</f>
        <v>0</v>
      </c>
    </row>
    <row r="73" spans="1:5" x14ac:dyDescent="0.35">
      <c r="A73" t="s">
        <v>1879</v>
      </c>
      <c r="B73" t="s">
        <v>1129</v>
      </c>
      <c r="C73">
        <f>COUNTIFS(Table1[student_name],A73,Table1[medal],"Gold")</f>
        <v>0</v>
      </c>
      <c r="D73">
        <f>COUNTIFS(Table1[student_name],A73,Table1[medal],"Silver")</f>
        <v>1</v>
      </c>
      <c r="E73">
        <f>COUNTIFS(Table1[student_name],A73,Table1[medal],"Bronze")</f>
        <v>0</v>
      </c>
    </row>
    <row r="74" spans="1:5" x14ac:dyDescent="0.35">
      <c r="A74" t="s">
        <v>710</v>
      </c>
      <c r="B74" t="s">
        <v>405</v>
      </c>
      <c r="C74">
        <f>COUNTIFS(Table1[student_name],A74,Table1[medal],"Gold")</f>
        <v>0</v>
      </c>
      <c r="D74">
        <f>COUNTIFS(Table1[student_name],A74,Table1[medal],"Silver")</f>
        <v>1</v>
      </c>
      <c r="E74">
        <f>COUNTIFS(Table1[student_name],A74,Table1[medal],"Bronze")</f>
        <v>0</v>
      </c>
    </row>
    <row r="75" spans="1:5" x14ac:dyDescent="0.35">
      <c r="A75" t="s">
        <v>1128</v>
      </c>
      <c r="B75" t="s">
        <v>1129</v>
      </c>
      <c r="C75">
        <f>COUNTIFS(Table1[student_name],A75,Table1[medal],"Gold")</f>
        <v>0</v>
      </c>
      <c r="D75">
        <f>COUNTIFS(Table1[student_name],A75,Table1[medal],"Silver")</f>
        <v>0</v>
      </c>
      <c r="E75">
        <f>COUNTIFS(Table1[student_name],A75,Table1[medal],"Bronze")</f>
        <v>1</v>
      </c>
    </row>
    <row r="76" spans="1:5" x14ac:dyDescent="0.35">
      <c r="A76" t="s">
        <v>163</v>
      </c>
      <c r="B76" t="s">
        <v>63</v>
      </c>
      <c r="C76">
        <f>COUNTIFS(Table1[student_name],A76,Table1[medal],"Gold")</f>
        <v>0</v>
      </c>
      <c r="D76">
        <f>COUNTIFS(Table1[student_name],A76,Table1[medal],"Silver")</f>
        <v>1</v>
      </c>
      <c r="E76">
        <f>COUNTIFS(Table1[student_name],A76,Table1[medal],"Bronze")</f>
        <v>1</v>
      </c>
    </row>
    <row r="77" spans="1:5" x14ac:dyDescent="0.35">
      <c r="A77" t="s">
        <v>1343</v>
      </c>
      <c r="B77" t="s">
        <v>7</v>
      </c>
      <c r="C77">
        <f>COUNTIFS(Table1[student_name],A77,Table1[medal],"Gold")</f>
        <v>0</v>
      </c>
      <c r="D77">
        <f>COUNTIFS(Table1[student_name],A77,Table1[medal],"Silver")</f>
        <v>0</v>
      </c>
      <c r="E77">
        <f>COUNTIFS(Table1[student_name],A77,Table1[medal],"Bronze")</f>
        <v>1</v>
      </c>
    </row>
    <row r="78" spans="1:5" x14ac:dyDescent="0.35">
      <c r="A78" t="s">
        <v>3101</v>
      </c>
      <c r="B78" t="s">
        <v>1041</v>
      </c>
      <c r="C78">
        <f>COUNTIFS(Table1[student_name],A78,Table1[medal],"Gold")</f>
        <v>0</v>
      </c>
      <c r="D78">
        <f>COUNTIFS(Table1[student_name],A78,Table1[medal],"Silver")</f>
        <v>0</v>
      </c>
      <c r="E78">
        <f>COUNTIFS(Table1[student_name],A78,Table1[medal],"Bronze")</f>
        <v>1</v>
      </c>
    </row>
    <row r="79" spans="1:5" x14ac:dyDescent="0.35">
      <c r="A79" t="s">
        <v>1984</v>
      </c>
      <c r="B79" t="s">
        <v>605</v>
      </c>
      <c r="C79">
        <f>COUNTIFS(Table1[student_name],A79,Table1[medal],"Gold")</f>
        <v>0</v>
      </c>
      <c r="D79">
        <f>COUNTIFS(Table1[student_name],A79,Table1[medal],"Silver")</f>
        <v>1</v>
      </c>
      <c r="E79">
        <f>COUNTIFS(Table1[student_name],A79,Table1[medal],"Bronze")</f>
        <v>0</v>
      </c>
    </row>
    <row r="80" spans="1:5" x14ac:dyDescent="0.35">
      <c r="A80" t="s">
        <v>3334</v>
      </c>
      <c r="B80" t="s">
        <v>468</v>
      </c>
      <c r="C80">
        <f>COUNTIFS(Table1[student_name],A80,Table1[medal],"Gold")</f>
        <v>1</v>
      </c>
      <c r="D80">
        <f>COUNTIFS(Table1[student_name],A80,Table1[medal],"Silver")</f>
        <v>0</v>
      </c>
      <c r="E80">
        <f>COUNTIFS(Table1[student_name],A80,Table1[medal],"Bronze")</f>
        <v>0</v>
      </c>
    </row>
    <row r="81" spans="1:5" x14ac:dyDescent="0.35">
      <c r="A81" t="s">
        <v>3439</v>
      </c>
      <c r="B81" t="s">
        <v>1330</v>
      </c>
      <c r="C81">
        <f>COUNTIFS(Table1[student_name],A81,Table1[medal],"Gold")</f>
        <v>0</v>
      </c>
      <c r="D81">
        <f>COUNTIFS(Table1[student_name],A81,Table1[medal],"Silver")</f>
        <v>1</v>
      </c>
      <c r="E81">
        <f>COUNTIFS(Table1[student_name],A81,Table1[medal],"Bronze")</f>
        <v>0</v>
      </c>
    </row>
    <row r="82" spans="1:5" x14ac:dyDescent="0.35">
      <c r="A82" t="s">
        <v>2454</v>
      </c>
      <c r="B82" t="s">
        <v>7</v>
      </c>
      <c r="C82">
        <f>COUNTIFS(Table1[student_name],A82,Table1[medal],"Gold")</f>
        <v>1</v>
      </c>
      <c r="D82">
        <f>COUNTIFS(Table1[student_name],A82,Table1[medal],"Silver")</f>
        <v>0</v>
      </c>
      <c r="E82">
        <f>COUNTIFS(Table1[student_name],A82,Table1[medal],"Bronze")</f>
        <v>1</v>
      </c>
    </row>
    <row r="83" spans="1:5" x14ac:dyDescent="0.35">
      <c r="A83" t="s">
        <v>1826</v>
      </c>
      <c r="B83" t="s">
        <v>389</v>
      </c>
      <c r="C83">
        <f>COUNTIFS(Table1[student_name],A83,Table1[medal],"Gold")</f>
        <v>0</v>
      </c>
      <c r="D83">
        <f>COUNTIFS(Table1[student_name],A83,Table1[medal],"Silver")</f>
        <v>0</v>
      </c>
      <c r="E83">
        <f>COUNTIFS(Table1[student_name],A83,Table1[medal],"Bronze")</f>
        <v>1</v>
      </c>
    </row>
    <row r="84" spans="1:5" x14ac:dyDescent="0.35">
      <c r="A84" t="s">
        <v>2799</v>
      </c>
      <c r="B84" t="s">
        <v>1258</v>
      </c>
      <c r="C84">
        <f>COUNTIFS(Table1[student_name],A84,Table1[medal],"Gold")</f>
        <v>0</v>
      </c>
      <c r="D84">
        <f>COUNTIFS(Table1[student_name],A84,Table1[medal],"Silver")</f>
        <v>0</v>
      </c>
      <c r="E84">
        <f>COUNTIFS(Table1[student_name],A84,Table1[medal],"Bronze")</f>
        <v>1</v>
      </c>
    </row>
    <row r="85" spans="1:5" x14ac:dyDescent="0.35">
      <c r="A85" t="s">
        <v>2962</v>
      </c>
      <c r="B85" t="s">
        <v>1505</v>
      </c>
      <c r="C85">
        <f>COUNTIFS(Table1[student_name],A85,Table1[medal],"Gold")</f>
        <v>0</v>
      </c>
      <c r="D85">
        <f>COUNTIFS(Table1[student_name],A85,Table1[medal],"Silver")</f>
        <v>0</v>
      </c>
      <c r="E85">
        <f>COUNTIFS(Table1[student_name],A85,Table1[medal],"Bronze")</f>
        <v>1</v>
      </c>
    </row>
    <row r="86" spans="1:5" x14ac:dyDescent="0.35">
      <c r="A86" t="s">
        <v>3891</v>
      </c>
      <c r="B86" t="s">
        <v>444</v>
      </c>
      <c r="C86">
        <f>COUNTIFS(Table1[student_name],A86,Table1[medal],"Gold")</f>
        <v>0</v>
      </c>
      <c r="D86">
        <f>COUNTIFS(Table1[student_name],A86,Table1[medal],"Silver")</f>
        <v>1</v>
      </c>
      <c r="E86">
        <f>COUNTIFS(Table1[student_name],A86,Table1[medal],"Bronze")</f>
        <v>0</v>
      </c>
    </row>
    <row r="87" spans="1:5" x14ac:dyDescent="0.35">
      <c r="A87" t="s">
        <v>106</v>
      </c>
      <c r="B87" t="s">
        <v>58</v>
      </c>
      <c r="C87">
        <f>COUNTIFS(Table1[student_name],A87,Table1[medal],"Gold")</f>
        <v>0</v>
      </c>
      <c r="D87">
        <f>COUNTIFS(Table1[student_name],A87,Table1[medal],"Silver")</f>
        <v>0</v>
      </c>
      <c r="E87">
        <f>COUNTIFS(Table1[student_name],A87,Table1[medal],"Bronze")</f>
        <v>1</v>
      </c>
    </row>
    <row r="88" spans="1:5" x14ac:dyDescent="0.35">
      <c r="A88" t="s">
        <v>3396</v>
      </c>
      <c r="B88" t="s">
        <v>1005</v>
      </c>
      <c r="C88">
        <f>COUNTIFS(Table1[student_name],A88,Table1[medal],"Gold")</f>
        <v>0</v>
      </c>
      <c r="D88">
        <f>COUNTIFS(Table1[student_name],A88,Table1[medal],"Silver")</f>
        <v>0</v>
      </c>
      <c r="E88">
        <f>COUNTIFS(Table1[student_name],A88,Table1[medal],"Bronze")</f>
        <v>1</v>
      </c>
    </row>
    <row r="89" spans="1:5" x14ac:dyDescent="0.35">
      <c r="A89" t="s">
        <v>2671</v>
      </c>
      <c r="B89" t="s">
        <v>1125</v>
      </c>
      <c r="C89">
        <f>COUNTIFS(Table1[student_name],A89,Table1[medal],"Gold")</f>
        <v>0</v>
      </c>
      <c r="D89">
        <f>COUNTIFS(Table1[student_name],A89,Table1[medal],"Silver")</f>
        <v>0</v>
      </c>
      <c r="E89">
        <f>COUNTIFS(Table1[student_name],A89,Table1[medal],"Bronze")</f>
        <v>1</v>
      </c>
    </row>
    <row r="90" spans="1:5" x14ac:dyDescent="0.35">
      <c r="A90" t="s">
        <v>1248</v>
      </c>
      <c r="B90" t="s">
        <v>1249</v>
      </c>
      <c r="C90">
        <f>COUNTIFS(Table1[student_name],A90,Table1[medal],"Gold")</f>
        <v>0</v>
      </c>
      <c r="D90">
        <f>COUNTIFS(Table1[student_name],A90,Table1[medal],"Silver")</f>
        <v>0</v>
      </c>
      <c r="E90">
        <f>COUNTIFS(Table1[student_name],A90,Table1[medal],"Bronze")</f>
        <v>1</v>
      </c>
    </row>
    <row r="91" spans="1:5" x14ac:dyDescent="0.35">
      <c r="A91" t="s">
        <v>2457</v>
      </c>
      <c r="B91" t="s">
        <v>7</v>
      </c>
      <c r="C91">
        <f>COUNTIFS(Table1[student_name],A91,Table1[medal],"Gold")</f>
        <v>1</v>
      </c>
      <c r="D91">
        <f>COUNTIFS(Table1[student_name],A91,Table1[medal],"Silver")</f>
        <v>0</v>
      </c>
      <c r="E91">
        <f>COUNTIFS(Table1[student_name],A91,Table1[medal],"Bronze")</f>
        <v>0</v>
      </c>
    </row>
    <row r="92" spans="1:5" x14ac:dyDescent="0.35">
      <c r="A92" t="s">
        <v>335</v>
      </c>
      <c r="B92" t="s">
        <v>483</v>
      </c>
      <c r="C92">
        <f>COUNTIFS(Table1[student_name],A92,Table1[medal],"Gold")</f>
        <v>1</v>
      </c>
      <c r="D92">
        <f>COUNTIFS(Table1[student_name],A92,Table1[medal],"Silver")</f>
        <v>1</v>
      </c>
      <c r="E92">
        <f>COUNTIFS(Table1[student_name],A92,Table1[medal],"Bronze")</f>
        <v>0</v>
      </c>
    </row>
    <row r="93" spans="1:5" x14ac:dyDescent="0.35">
      <c r="A93" t="s">
        <v>3924</v>
      </c>
      <c r="B93" t="s">
        <v>946</v>
      </c>
      <c r="C93">
        <f>COUNTIFS(Table1[student_name],A93,Table1[medal],"Gold")</f>
        <v>0</v>
      </c>
      <c r="D93">
        <f>COUNTIFS(Table1[student_name],A93,Table1[medal],"Silver")</f>
        <v>1</v>
      </c>
      <c r="E93">
        <f>COUNTIFS(Table1[student_name],A93,Table1[medal],"Bronze")</f>
        <v>0</v>
      </c>
    </row>
    <row r="94" spans="1:5" x14ac:dyDescent="0.35">
      <c r="A94" t="s">
        <v>1721</v>
      </c>
      <c r="B94" t="s">
        <v>1722</v>
      </c>
      <c r="C94">
        <f>COUNTIFS(Table1[student_name],A94,Table1[medal],"Gold")</f>
        <v>0</v>
      </c>
      <c r="D94">
        <f>COUNTIFS(Table1[student_name],A94,Table1[medal],"Silver")</f>
        <v>0</v>
      </c>
      <c r="E94">
        <f>COUNTIFS(Table1[student_name],A94,Table1[medal],"Bronze")</f>
        <v>1</v>
      </c>
    </row>
    <row r="95" spans="1:5" x14ac:dyDescent="0.35">
      <c r="A95" t="s">
        <v>2704</v>
      </c>
      <c r="B95" t="s">
        <v>40</v>
      </c>
      <c r="C95">
        <f>COUNTIFS(Table1[student_name],A95,Table1[medal],"Gold")</f>
        <v>0</v>
      </c>
      <c r="D95">
        <f>COUNTIFS(Table1[student_name],A95,Table1[medal],"Silver")</f>
        <v>2</v>
      </c>
      <c r="E95">
        <f>COUNTIFS(Table1[student_name],A95,Table1[medal],"Bronze")</f>
        <v>0</v>
      </c>
    </row>
    <row r="96" spans="1:5" x14ac:dyDescent="0.35">
      <c r="A96" t="s">
        <v>3601</v>
      </c>
      <c r="B96" t="s">
        <v>1</v>
      </c>
      <c r="C96">
        <f>COUNTIFS(Table1[student_name],A96,Table1[medal],"Gold")</f>
        <v>1</v>
      </c>
      <c r="D96">
        <f>COUNTIFS(Table1[student_name],A96,Table1[medal],"Silver")</f>
        <v>0</v>
      </c>
      <c r="E96">
        <f>COUNTIFS(Table1[student_name],A96,Table1[medal],"Bronze")</f>
        <v>1</v>
      </c>
    </row>
    <row r="97" spans="1:5" x14ac:dyDescent="0.35">
      <c r="A97" t="s">
        <v>3523</v>
      </c>
      <c r="B97" t="s">
        <v>1892</v>
      </c>
      <c r="C97">
        <f>COUNTIFS(Table1[student_name],A97,Table1[medal],"Gold")</f>
        <v>0</v>
      </c>
      <c r="D97">
        <f>COUNTIFS(Table1[student_name],A97,Table1[medal],"Silver")</f>
        <v>0</v>
      </c>
      <c r="E97">
        <f>COUNTIFS(Table1[student_name],A97,Table1[medal],"Bronze")</f>
        <v>1</v>
      </c>
    </row>
    <row r="98" spans="1:5" x14ac:dyDescent="0.35">
      <c r="A98" t="s">
        <v>3446</v>
      </c>
      <c r="B98" t="s">
        <v>438</v>
      </c>
      <c r="C98">
        <f>COUNTIFS(Table1[student_name],A98,Table1[medal],"Gold")</f>
        <v>0</v>
      </c>
      <c r="D98">
        <f>COUNTIFS(Table1[student_name],A98,Table1[medal],"Silver")</f>
        <v>0</v>
      </c>
      <c r="E98">
        <f>COUNTIFS(Table1[student_name],A98,Table1[medal],"Bronze")</f>
        <v>1</v>
      </c>
    </row>
    <row r="99" spans="1:5" x14ac:dyDescent="0.35">
      <c r="A99" t="s">
        <v>2933</v>
      </c>
      <c r="B99" t="s">
        <v>410</v>
      </c>
      <c r="C99">
        <f>COUNTIFS(Table1[student_name],A99,Table1[medal],"Gold")</f>
        <v>0</v>
      </c>
      <c r="D99">
        <f>COUNTIFS(Table1[student_name],A99,Table1[medal],"Silver")</f>
        <v>0</v>
      </c>
      <c r="E99">
        <f>COUNTIFS(Table1[student_name],A99,Table1[medal],"Bronze")</f>
        <v>1</v>
      </c>
    </row>
    <row r="100" spans="1:5" x14ac:dyDescent="0.35">
      <c r="A100" t="s">
        <v>2724</v>
      </c>
      <c r="B100" t="s">
        <v>397</v>
      </c>
      <c r="C100">
        <f>COUNTIFS(Table1[student_name],A100,Table1[medal],"Gold")</f>
        <v>0</v>
      </c>
      <c r="D100">
        <f>COUNTIFS(Table1[student_name],A100,Table1[medal],"Silver")</f>
        <v>1</v>
      </c>
      <c r="E100">
        <f>COUNTIFS(Table1[student_name],A100,Table1[medal],"Bronze")</f>
        <v>1</v>
      </c>
    </row>
    <row r="101" spans="1:5" x14ac:dyDescent="0.35">
      <c r="A101" t="s">
        <v>3242</v>
      </c>
      <c r="B101" t="s">
        <v>457</v>
      </c>
      <c r="C101">
        <f>COUNTIFS(Table1[student_name],A101,Table1[medal],"Gold")</f>
        <v>0</v>
      </c>
      <c r="D101">
        <f>COUNTIFS(Table1[student_name],A101,Table1[medal],"Silver")</f>
        <v>1</v>
      </c>
      <c r="E101">
        <f>COUNTIFS(Table1[student_name],A101,Table1[medal],"Bronze")</f>
        <v>0</v>
      </c>
    </row>
    <row r="102" spans="1:5" x14ac:dyDescent="0.35">
      <c r="A102" t="s">
        <v>2695</v>
      </c>
      <c r="B102" t="s">
        <v>40</v>
      </c>
      <c r="C102">
        <f>COUNTIFS(Table1[student_name],A102,Table1[medal],"Gold")</f>
        <v>0</v>
      </c>
      <c r="D102">
        <f>COUNTIFS(Table1[student_name],A102,Table1[medal],"Silver")</f>
        <v>1</v>
      </c>
      <c r="E102">
        <f>COUNTIFS(Table1[student_name],A102,Table1[medal],"Bronze")</f>
        <v>0</v>
      </c>
    </row>
    <row r="103" spans="1:5" x14ac:dyDescent="0.35">
      <c r="A103" t="s">
        <v>2364</v>
      </c>
      <c r="B103" t="s">
        <v>946</v>
      </c>
      <c r="C103">
        <f>COUNTIFS(Table1[student_name],A103,Table1[medal],"Gold")</f>
        <v>0</v>
      </c>
      <c r="D103">
        <f>COUNTIFS(Table1[student_name],A103,Table1[medal],"Silver")</f>
        <v>1</v>
      </c>
      <c r="E103">
        <f>COUNTIFS(Table1[student_name],A103,Table1[medal],"Bronze")</f>
        <v>0</v>
      </c>
    </row>
    <row r="104" spans="1:5" x14ac:dyDescent="0.35">
      <c r="A104" t="s">
        <v>3846</v>
      </c>
      <c r="B104" t="s">
        <v>4030</v>
      </c>
      <c r="C104">
        <f>COUNTIFS(Table1[student_name],A104,Table1[medal],"Gold")</f>
        <v>0</v>
      </c>
      <c r="D104">
        <f>COUNTIFS(Table1[student_name],A104,Table1[medal],"Silver")</f>
        <v>0</v>
      </c>
      <c r="E104">
        <f>COUNTIFS(Table1[student_name],A104,Table1[medal],"Bronze")</f>
        <v>1</v>
      </c>
    </row>
    <row r="105" spans="1:5" x14ac:dyDescent="0.35">
      <c r="A105" t="s">
        <v>2881</v>
      </c>
      <c r="B105" t="s">
        <v>509</v>
      </c>
      <c r="C105">
        <f>COUNTIFS(Table1[student_name],A105,Table1[medal],"Gold")</f>
        <v>0</v>
      </c>
      <c r="D105">
        <f>COUNTIFS(Table1[student_name],A105,Table1[medal],"Silver")</f>
        <v>1</v>
      </c>
      <c r="E105">
        <f>COUNTIFS(Table1[student_name],A105,Table1[medal],"Bronze")</f>
        <v>0</v>
      </c>
    </row>
    <row r="106" spans="1:5" x14ac:dyDescent="0.35">
      <c r="A106" t="s">
        <v>2678</v>
      </c>
      <c r="B106" t="s">
        <v>401</v>
      </c>
      <c r="C106">
        <f>COUNTIFS(Table1[student_name],A106,Table1[medal],"Gold")</f>
        <v>1</v>
      </c>
      <c r="D106">
        <f>COUNTIFS(Table1[student_name],A106,Table1[medal],"Silver")</f>
        <v>1</v>
      </c>
      <c r="E106">
        <f>COUNTIFS(Table1[student_name],A106,Table1[medal],"Bronze")</f>
        <v>0</v>
      </c>
    </row>
    <row r="107" spans="1:5" x14ac:dyDescent="0.35">
      <c r="A107" t="s">
        <v>3532</v>
      </c>
      <c r="B107" t="s">
        <v>781</v>
      </c>
      <c r="C107">
        <f>COUNTIFS(Table1[student_name],A107,Table1[medal],"Gold")</f>
        <v>0</v>
      </c>
      <c r="D107">
        <f>COUNTIFS(Table1[student_name],A107,Table1[medal],"Silver")</f>
        <v>0</v>
      </c>
      <c r="E107">
        <f>COUNTIFS(Table1[student_name],A107,Table1[medal],"Bronze")</f>
        <v>1</v>
      </c>
    </row>
    <row r="108" spans="1:5" x14ac:dyDescent="0.35">
      <c r="A108" t="s">
        <v>1806</v>
      </c>
      <c r="B108" t="s">
        <v>70</v>
      </c>
      <c r="C108">
        <f>COUNTIFS(Table1[student_name],A108,Table1[medal],"Gold")</f>
        <v>0</v>
      </c>
      <c r="D108">
        <f>COUNTIFS(Table1[student_name],A108,Table1[medal],"Silver")</f>
        <v>0</v>
      </c>
      <c r="E108">
        <f>COUNTIFS(Table1[student_name],A108,Table1[medal],"Bronze")</f>
        <v>1</v>
      </c>
    </row>
    <row r="109" spans="1:5" x14ac:dyDescent="0.35">
      <c r="A109" t="s">
        <v>3156</v>
      </c>
      <c r="B109" t="s">
        <v>1151</v>
      </c>
      <c r="C109">
        <f>COUNTIFS(Table1[student_name],A109,Table1[medal],"Gold")</f>
        <v>0</v>
      </c>
      <c r="D109">
        <f>COUNTIFS(Table1[student_name],A109,Table1[medal],"Silver")</f>
        <v>0</v>
      </c>
      <c r="E109">
        <f>COUNTIFS(Table1[student_name],A109,Table1[medal],"Bronze")</f>
        <v>1</v>
      </c>
    </row>
    <row r="110" spans="1:5" x14ac:dyDescent="0.35">
      <c r="A110" t="s">
        <v>3383</v>
      </c>
      <c r="B110" t="s">
        <v>1466</v>
      </c>
      <c r="C110">
        <f>COUNTIFS(Table1[student_name],A110,Table1[medal],"Gold")</f>
        <v>0</v>
      </c>
      <c r="D110">
        <f>COUNTIFS(Table1[student_name],A110,Table1[medal],"Silver")</f>
        <v>0</v>
      </c>
      <c r="E110">
        <f>COUNTIFS(Table1[student_name],A110,Table1[medal],"Bronze")</f>
        <v>1</v>
      </c>
    </row>
    <row r="111" spans="1:5" x14ac:dyDescent="0.35">
      <c r="A111" t="s">
        <v>2865</v>
      </c>
      <c r="B111" t="s">
        <v>407</v>
      </c>
      <c r="C111">
        <f>COUNTIFS(Table1[student_name],A111,Table1[medal],"Gold")</f>
        <v>0</v>
      </c>
      <c r="D111">
        <f>COUNTIFS(Table1[student_name],A111,Table1[medal],"Silver")</f>
        <v>0</v>
      </c>
      <c r="E111">
        <f>COUNTIFS(Table1[student_name],A111,Table1[medal],"Bronze")</f>
        <v>1</v>
      </c>
    </row>
    <row r="112" spans="1:5" x14ac:dyDescent="0.35">
      <c r="A112" t="s">
        <v>1070</v>
      </c>
      <c r="B112" t="s">
        <v>7</v>
      </c>
      <c r="C112">
        <f>COUNTIFS(Table1[student_name],A112,Table1[medal],"Gold")</f>
        <v>0</v>
      </c>
      <c r="D112">
        <f>COUNTIFS(Table1[student_name],A112,Table1[medal],"Silver")</f>
        <v>1</v>
      </c>
      <c r="E112">
        <f>COUNTIFS(Table1[student_name],A112,Table1[medal],"Bronze")</f>
        <v>0</v>
      </c>
    </row>
    <row r="113" spans="1:5" x14ac:dyDescent="0.35">
      <c r="A113" t="s">
        <v>3863</v>
      </c>
      <c r="B113" t="s">
        <v>3643</v>
      </c>
      <c r="C113">
        <f>COUNTIFS(Table1[student_name],A113,Table1[medal],"Gold")</f>
        <v>0</v>
      </c>
      <c r="D113">
        <f>COUNTIFS(Table1[student_name],A113,Table1[medal],"Silver")</f>
        <v>1</v>
      </c>
      <c r="E113">
        <f>COUNTIFS(Table1[student_name],A113,Table1[medal],"Bronze")</f>
        <v>0</v>
      </c>
    </row>
    <row r="114" spans="1:5" x14ac:dyDescent="0.35">
      <c r="A114" t="s">
        <v>103</v>
      </c>
      <c r="B114" t="s">
        <v>1510</v>
      </c>
      <c r="C114">
        <f>COUNTIFS(Table1[student_name],A114,Table1[medal],"Gold")</f>
        <v>0</v>
      </c>
      <c r="D114">
        <f>COUNTIFS(Table1[student_name],A114,Table1[medal],"Silver")</f>
        <v>0</v>
      </c>
      <c r="E114">
        <f>COUNTIFS(Table1[student_name],A114,Table1[medal],"Bronze")</f>
        <v>1</v>
      </c>
    </row>
    <row r="115" spans="1:5" x14ac:dyDescent="0.35">
      <c r="A115" t="s">
        <v>3137</v>
      </c>
      <c r="B115" t="s">
        <v>487</v>
      </c>
      <c r="C115">
        <f>COUNTIFS(Table1[student_name],A115,Table1[medal],"Gold")</f>
        <v>0</v>
      </c>
      <c r="D115">
        <f>COUNTIFS(Table1[student_name],A115,Table1[medal],"Silver")</f>
        <v>0</v>
      </c>
      <c r="E115">
        <f>COUNTIFS(Table1[student_name],A115,Table1[medal],"Bronze")</f>
        <v>1</v>
      </c>
    </row>
    <row r="116" spans="1:5" x14ac:dyDescent="0.35">
      <c r="A116" t="s">
        <v>2311</v>
      </c>
      <c r="B116" t="s">
        <v>35</v>
      </c>
      <c r="C116">
        <f>COUNTIFS(Table1[student_name],A116,Table1[medal],"Gold")</f>
        <v>0</v>
      </c>
      <c r="D116">
        <f>COUNTIFS(Table1[student_name],A116,Table1[medal],"Silver")</f>
        <v>1</v>
      </c>
      <c r="E116">
        <f>COUNTIFS(Table1[student_name],A116,Table1[medal],"Bronze")</f>
        <v>0</v>
      </c>
    </row>
    <row r="117" spans="1:5" x14ac:dyDescent="0.35">
      <c r="A117" t="s">
        <v>789</v>
      </c>
      <c r="B117" t="s">
        <v>483</v>
      </c>
      <c r="C117">
        <f>COUNTIFS(Table1[student_name],A117,Table1[medal],"Gold")</f>
        <v>0</v>
      </c>
      <c r="D117">
        <f>COUNTIFS(Table1[student_name],A117,Table1[medal],"Silver")</f>
        <v>0</v>
      </c>
      <c r="E117">
        <f>COUNTIFS(Table1[student_name],A117,Table1[medal],"Bronze")</f>
        <v>1</v>
      </c>
    </row>
    <row r="118" spans="1:5" x14ac:dyDescent="0.35">
      <c r="A118" t="s">
        <v>2607</v>
      </c>
      <c r="B118" t="s">
        <v>1527</v>
      </c>
      <c r="C118">
        <f>COUNTIFS(Table1[student_name],A118,Table1[medal],"Gold")</f>
        <v>0</v>
      </c>
      <c r="D118">
        <f>COUNTIFS(Table1[student_name],A118,Table1[medal],"Silver")</f>
        <v>1</v>
      </c>
      <c r="E118">
        <f>COUNTIFS(Table1[student_name],A118,Table1[medal],"Bronze")</f>
        <v>0</v>
      </c>
    </row>
    <row r="119" spans="1:5" x14ac:dyDescent="0.35">
      <c r="A119" t="s">
        <v>537</v>
      </c>
      <c r="B119" t="s">
        <v>538</v>
      </c>
      <c r="C119">
        <f>COUNTIFS(Table1[student_name],A119,Table1[medal],"Gold")</f>
        <v>0</v>
      </c>
      <c r="D119">
        <f>COUNTIFS(Table1[student_name],A119,Table1[medal],"Silver")</f>
        <v>0</v>
      </c>
      <c r="E119">
        <f>COUNTIFS(Table1[student_name],A119,Table1[medal],"Bronze")</f>
        <v>1</v>
      </c>
    </row>
    <row r="120" spans="1:5" x14ac:dyDescent="0.35">
      <c r="A120" t="s">
        <v>3189</v>
      </c>
      <c r="B120" t="s">
        <v>759</v>
      </c>
      <c r="C120">
        <f>COUNTIFS(Table1[student_name],A120,Table1[medal],"Gold")</f>
        <v>0</v>
      </c>
      <c r="D120">
        <f>COUNTIFS(Table1[student_name],A120,Table1[medal],"Silver")</f>
        <v>1</v>
      </c>
      <c r="E120">
        <f>COUNTIFS(Table1[student_name],A120,Table1[medal],"Bronze")</f>
        <v>0</v>
      </c>
    </row>
    <row r="121" spans="1:5" x14ac:dyDescent="0.35">
      <c r="A121" t="s">
        <v>1816</v>
      </c>
      <c r="B121" t="s">
        <v>396</v>
      </c>
      <c r="C121">
        <f>COUNTIFS(Table1[student_name],A121,Table1[medal],"Gold")</f>
        <v>1</v>
      </c>
      <c r="D121">
        <f>COUNTIFS(Table1[student_name],A121,Table1[medal],"Silver")</f>
        <v>0</v>
      </c>
      <c r="E121">
        <f>COUNTIFS(Table1[student_name],A121,Table1[medal],"Bronze")</f>
        <v>0</v>
      </c>
    </row>
    <row r="122" spans="1:5" x14ac:dyDescent="0.35">
      <c r="A122" t="s">
        <v>3622</v>
      </c>
      <c r="B122" t="s">
        <v>405</v>
      </c>
      <c r="C122">
        <f>COUNTIFS(Table1[student_name],A122,Table1[medal],"Gold")</f>
        <v>0</v>
      </c>
      <c r="D122">
        <f>COUNTIFS(Table1[student_name],A122,Table1[medal],"Silver")</f>
        <v>0</v>
      </c>
      <c r="E122">
        <f>COUNTIFS(Table1[student_name],A122,Table1[medal],"Bronze")</f>
        <v>1</v>
      </c>
    </row>
    <row r="123" spans="1:5" x14ac:dyDescent="0.35">
      <c r="A123" t="s">
        <v>1693</v>
      </c>
      <c r="B123" t="s">
        <v>60</v>
      </c>
      <c r="C123">
        <f>COUNTIFS(Table1[student_name],A123,Table1[medal],"Gold")</f>
        <v>0</v>
      </c>
      <c r="D123">
        <f>COUNTIFS(Table1[student_name],A123,Table1[medal],"Silver")</f>
        <v>0</v>
      </c>
      <c r="E123">
        <f>COUNTIFS(Table1[student_name],A123,Table1[medal],"Bronze")</f>
        <v>1</v>
      </c>
    </row>
    <row r="124" spans="1:5" x14ac:dyDescent="0.35">
      <c r="A124" t="s">
        <v>986</v>
      </c>
      <c r="B124" t="s">
        <v>987</v>
      </c>
      <c r="C124">
        <f>COUNTIFS(Table1[student_name],A124,Table1[medal],"Gold")</f>
        <v>0</v>
      </c>
      <c r="D124">
        <f>COUNTIFS(Table1[student_name],A124,Table1[medal],"Silver")</f>
        <v>0</v>
      </c>
      <c r="E124">
        <f>COUNTIFS(Table1[student_name],A124,Table1[medal],"Bronze")</f>
        <v>1</v>
      </c>
    </row>
    <row r="125" spans="1:5" x14ac:dyDescent="0.35">
      <c r="A125" t="s">
        <v>3300</v>
      </c>
      <c r="B125" t="s">
        <v>1572</v>
      </c>
      <c r="C125">
        <f>COUNTIFS(Table1[student_name],A125,Table1[medal],"Gold")</f>
        <v>0</v>
      </c>
      <c r="D125">
        <f>COUNTIFS(Table1[student_name],A125,Table1[medal],"Silver")</f>
        <v>1</v>
      </c>
      <c r="E125">
        <f>COUNTIFS(Table1[student_name],A125,Table1[medal],"Bronze")</f>
        <v>0</v>
      </c>
    </row>
    <row r="126" spans="1:5" x14ac:dyDescent="0.35">
      <c r="A126" t="s">
        <v>3253</v>
      </c>
      <c r="B126" t="s">
        <v>1537</v>
      </c>
      <c r="C126">
        <f>COUNTIFS(Table1[student_name],A126,Table1[medal],"Gold")</f>
        <v>0</v>
      </c>
      <c r="D126">
        <f>COUNTIFS(Table1[student_name],A126,Table1[medal],"Silver")</f>
        <v>0</v>
      </c>
      <c r="E126">
        <f>COUNTIFS(Table1[student_name],A126,Table1[medal],"Bronze")</f>
        <v>1</v>
      </c>
    </row>
    <row r="127" spans="1:5" x14ac:dyDescent="0.35">
      <c r="A127" t="s">
        <v>2631</v>
      </c>
      <c r="B127" t="s">
        <v>422</v>
      </c>
      <c r="C127">
        <f>COUNTIFS(Table1[student_name],A127,Table1[medal],"Gold")</f>
        <v>0</v>
      </c>
      <c r="D127">
        <f>COUNTIFS(Table1[student_name],A127,Table1[medal],"Silver")</f>
        <v>1</v>
      </c>
      <c r="E127">
        <f>COUNTIFS(Table1[student_name],A127,Table1[medal],"Bronze")</f>
        <v>0</v>
      </c>
    </row>
    <row r="128" spans="1:5" x14ac:dyDescent="0.35">
      <c r="A128" t="s">
        <v>876</v>
      </c>
      <c r="B128" t="s">
        <v>457</v>
      </c>
      <c r="C128">
        <f>COUNTIFS(Table1[student_name],A128,Table1[medal],"Gold")</f>
        <v>1</v>
      </c>
      <c r="D128">
        <f>COUNTIFS(Table1[student_name],A128,Table1[medal],"Silver")</f>
        <v>0</v>
      </c>
      <c r="E128">
        <f>COUNTIFS(Table1[student_name],A128,Table1[medal],"Bronze")</f>
        <v>1</v>
      </c>
    </row>
    <row r="129" spans="1:5" x14ac:dyDescent="0.35">
      <c r="A129" t="s">
        <v>1077</v>
      </c>
      <c r="B129" t="s">
        <v>1078</v>
      </c>
      <c r="C129">
        <f>COUNTIFS(Table1[student_name],A129,Table1[medal],"Gold")</f>
        <v>0</v>
      </c>
      <c r="D129">
        <f>COUNTIFS(Table1[student_name],A129,Table1[medal],"Silver")</f>
        <v>0</v>
      </c>
      <c r="E129">
        <f>COUNTIFS(Table1[student_name],A129,Table1[medal],"Bronze")</f>
        <v>1</v>
      </c>
    </row>
    <row r="130" spans="1:5" x14ac:dyDescent="0.35">
      <c r="A130" t="s">
        <v>3292</v>
      </c>
      <c r="B130" t="s">
        <v>1063</v>
      </c>
      <c r="C130">
        <f>COUNTIFS(Table1[student_name],A130,Table1[medal],"Gold")</f>
        <v>0</v>
      </c>
      <c r="D130">
        <f>COUNTIFS(Table1[student_name],A130,Table1[medal],"Silver")</f>
        <v>0</v>
      </c>
      <c r="E130">
        <f>COUNTIFS(Table1[student_name],A130,Table1[medal],"Bronze")</f>
        <v>1</v>
      </c>
    </row>
    <row r="131" spans="1:5" x14ac:dyDescent="0.35">
      <c r="A131" t="s">
        <v>387</v>
      </c>
      <c r="B131" t="s">
        <v>455</v>
      </c>
      <c r="C131">
        <f>COUNTIFS(Table1[student_name],A131,Table1[medal],"Gold")</f>
        <v>0</v>
      </c>
      <c r="D131">
        <f>COUNTIFS(Table1[student_name],A131,Table1[medal],"Silver")</f>
        <v>0</v>
      </c>
      <c r="E131">
        <f>COUNTIFS(Table1[student_name],A131,Table1[medal],"Bronze")</f>
        <v>1</v>
      </c>
    </row>
    <row r="132" spans="1:5" x14ac:dyDescent="0.35">
      <c r="A132" t="s">
        <v>3028</v>
      </c>
      <c r="B132" t="s">
        <v>60</v>
      </c>
      <c r="C132">
        <f>COUNTIFS(Table1[student_name],A132,Table1[medal],"Gold")</f>
        <v>1</v>
      </c>
      <c r="D132">
        <f>COUNTIFS(Table1[student_name],A132,Table1[medal],"Silver")</f>
        <v>0</v>
      </c>
      <c r="E132">
        <f>COUNTIFS(Table1[student_name],A132,Table1[medal],"Bronze")</f>
        <v>1</v>
      </c>
    </row>
    <row r="133" spans="1:5" x14ac:dyDescent="0.35">
      <c r="A133" t="s">
        <v>3028</v>
      </c>
      <c r="B133" t="s">
        <v>433</v>
      </c>
      <c r="C133">
        <f>COUNTIFS(Table1[student_name],A133,Table1[medal],"Gold")</f>
        <v>1</v>
      </c>
      <c r="D133">
        <f>COUNTIFS(Table1[student_name],A133,Table1[medal],"Silver")</f>
        <v>0</v>
      </c>
      <c r="E133">
        <f>COUNTIFS(Table1[student_name],A133,Table1[medal],"Bronze")</f>
        <v>1</v>
      </c>
    </row>
    <row r="134" spans="1:5" x14ac:dyDescent="0.35">
      <c r="A134" t="s">
        <v>2422</v>
      </c>
      <c r="B134" t="s">
        <v>444</v>
      </c>
      <c r="C134">
        <f>COUNTIFS(Table1[student_name],A134,Table1[medal],"Gold")</f>
        <v>0</v>
      </c>
      <c r="D134">
        <f>COUNTIFS(Table1[student_name],A134,Table1[medal],"Silver")</f>
        <v>0</v>
      </c>
      <c r="E134">
        <f>COUNTIFS(Table1[student_name],A134,Table1[medal],"Bronze")</f>
        <v>1</v>
      </c>
    </row>
    <row r="135" spans="1:5" x14ac:dyDescent="0.35">
      <c r="A135" t="s">
        <v>1924</v>
      </c>
      <c r="B135" t="s">
        <v>717</v>
      </c>
      <c r="C135">
        <f>COUNTIFS(Table1[student_name],A135,Table1[medal],"Gold")</f>
        <v>0</v>
      </c>
      <c r="D135">
        <f>COUNTIFS(Table1[student_name],A135,Table1[medal],"Silver")</f>
        <v>0</v>
      </c>
      <c r="E135">
        <f>COUNTIFS(Table1[student_name],A135,Table1[medal],"Bronze")</f>
        <v>1</v>
      </c>
    </row>
    <row r="136" spans="1:5" x14ac:dyDescent="0.35">
      <c r="A136" t="s">
        <v>3577</v>
      </c>
      <c r="B136" t="s">
        <v>1555</v>
      </c>
      <c r="C136">
        <f>COUNTIFS(Table1[student_name],A136,Table1[medal],"Gold")</f>
        <v>0</v>
      </c>
      <c r="D136">
        <f>COUNTIFS(Table1[student_name],A136,Table1[medal],"Silver")</f>
        <v>0</v>
      </c>
      <c r="E136">
        <f>COUNTIFS(Table1[student_name],A136,Table1[medal],"Bronze")</f>
        <v>1</v>
      </c>
    </row>
    <row r="137" spans="1:5" x14ac:dyDescent="0.35">
      <c r="A137" t="s">
        <v>1967</v>
      </c>
      <c r="B137" t="s">
        <v>605</v>
      </c>
      <c r="C137">
        <f>COUNTIFS(Table1[student_name],A137,Table1[medal],"Gold")</f>
        <v>1</v>
      </c>
      <c r="D137">
        <f>COUNTIFS(Table1[student_name],A137,Table1[medal],"Silver")</f>
        <v>0</v>
      </c>
      <c r="E137">
        <f>COUNTIFS(Table1[student_name],A137,Table1[medal],"Bronze")</f>
        <v>1</v>
      </c>
    </row>
    <row r="138" spans="1:5" x14ac:dyDescent="0.35">
      <c r="A138" t="s">
        <v>2974</v>
      </c>
      <c r="B138" t="s">
        <v>483</v>
      </c>
      <c r="C138">
        <f>COUNTIFS(Table1[student_name],A138,Table1[medal],"Gold")</f>
        <v>0</v>
      </c>
      <c r="D138">
        <f>COUNTIFS(Table1[student_name],A138,Table1[medal],"Silver")</f>
        <v>1</v>
      </c>
      <c r="E138">
        <f>COUNTIFS(Table1[student_name],A138,Table1[medal],"Bronze")</f>
        <v>0</v>
      </c>
    </row>
    <row r="139" spans="1:5" x14ac:dyDescent="0.35">
      <c r="A139" t="s">
        <v>503</v>
      </c>
      <c r="B139" t="s">
        <v>504</v>
      </c>
      <c r="C139">
        <f>COUNTIFS(Table1[student_name],A139,Table1[medal],"Gold")</f>
        <v>1</v>
      </c>
      <c r="D139">
        <f>COUNTIFS(Table1[student_name],A139,Table1[medal],"Silver")</f>
        <v>0</v>
      </c>
      <c r="E139">
        <f>COUNTIFS(Table1[student_name],A139,Table1[medal],"Bronze")</f>
        <v>0</v>
      </c>
    </row>
    <row r="140" spans="1:5" x14ac:dyDescent="0.35">
      <c r="A140" t="s">
        <v>3062</v>
      </c>
      <c r="B140" t="s">
        <v>1765</v>
      </c>
      <c r="C140">
        <f>COUNTIFS(Table1[student_name],A140,Table1[medal],"Gold")</f>
        <v>0</v>
      </c>
      <c r="D140">
        <f>COUNTIFS(Table1[student_name],A140,Table1[medal],"Silver")</f>
        <v>0</v>
      </c>
      <c r="E140">
        <f>COUNTIFS(Table1[student_name],A140,Table1[medal],"Bronze")</f>
        <v>1</v>
      </c>
    </row>
    <row r="141" spans="1:5" x14ac:dyDescent="0.35">
      <c r="A141" t="s">
        <v>1775</v>
      </c>
      <c r="B141" t="s">
        <v>424</v>
      </c>
      <c r="C141">
        <f>COUNTIFS(Table1[student_name],A141,Table1[medal],"Gold")</f>
        <v>0</v>
      </c>
      <c r="D141">
        <f>COUNTIFS(Table1[student_name],A141,Table1[medal],"Silver")</f>
        <v>0</v>
      </c>
      <c r="E141">
        <f>COUNTIFS(Table1[student_name],A141,Table1[medal],"Bronze")</f>
        <v>1</v>
      </c>
    </row>
    <row r="142" spans="1:5" x14ac:dyDescent="0.35">
      <c r="A142" t="s">
        <v>1713</v>
      </c>
      <c r="B142" t="s">
        <v>483</v>
      </c>
      <c r="C142">
        <f>COUNTIFS(Table1[student_name],A142,Table1[medal],"Gold")</f>
        <v>0</v>
      </c>
      <c r="D142">
        <f>COUNTIFS(Table1[student_name],A142,Table1[medal],"Silver")</f>
        <v>1</v>
      </c>
      <c r="E142">
        <f>COUNTIFS(Table1[student_name],A142,Table1[medal],"Bronze")</f>
        <v>0</v>
      </c>
    </row>
    <row r="143" spans="1:5" x14ac:dyDescent="0.35">
      <c r="A143" t="s">
        <v>2298</v>
      </c>
      <c r="B143" t="s">
        <v>70</v>
      </c>
      <c r="C143">
        <f>COUNTIFS(Table1[student_name],A143,Table1[medal],"Gold")</f>
        <v>1</v>
      </c>
      <c r="D143">
        <f>COUNTIFS(Table1[student_name],A143,Table1[medal],"Silver")</f>
        <v>1</v>
      </c>
      <c r="E143">
        <f>COUNTIFS(Table1[student_name],A143,Table1[medal],"Bronze")</f>
        <v>0</v>
      </c>
    </row>
    <row r="144" spans="1:5" x14ac:dyDescent="0.35">
      <c r="A144" t="s">
        <v>3304</v>
      </c>
      <c r="B144" t="s">
        <v>1572</v>
      </c>
      <c r="C144">
        <f>COUNTIFS(Table1[student_name],A144,Table1[medal],"Gold")</f>
        <v>1</v>
      </c>
      <c r="D144">
        <f>COUNTIFS(Table1[student_name],A144,Table1[medal],"Silver")</f>
        <v>0</v>
      </c>
      <c r="E144">
        <f>COUNTIFS(Table1[student_name],A144,Table1[medal],"Bronze")</f>
        <v>0</v>
      </c>
    </row>
    <row r="145" spans="1:5" x14ac:dyDescent="0.35">
      <c r="A145" t="s">
        <v>49</v>
      </c>
      <c r="B145" t="s">
        <v>50</v>
      </c>
      <c r="C145">
        <f>COUNTIFS(Table1[student_name],A145,Table1[medal],"Gold")</f>
        <v>0</v>
      </c>
      <c r="D145">
        <f>COUNTIFS(Table1[student_name],A145,Table1[medal],"Silver")</f>
        <v>1</v>
      </c>
      <c r="E145">
        <f>COUNTIFS(Table1[student_name],A145,Table1[medal],"Bronze")</f>
        <v>1</v>
      </c>
    </row>
    <row r="146" spans="1:5" x14ac:dyDescent="0.35">
      <c r="A146" t="s">
        <v>2216</v>
      </c>
      <c r="B146" t="s">
        <v>2123</v>
      </c>
      <c r="C146">
        <f>COUNTIFS(Table1[student_name],A146,Table1[medal],"Gold")</f>
        <v>0</v>
      </c>
      <c r="D146">
        <f>COUNTIFS(Table1[student_name],A146,Table1[medal],"Silver")</f>
        <v>0</v>
      </c>
      <c r="E146">
        <f>COUNTIFS(Table1[student_name],A146,Table1[medal],"Bronze")</f>
        <v>1</v>
      </c>
    </row>
    <row r="147" spans="1:5" x14ac:dyDescent="0.35">
      <c r="A147" t="s">
        <v>3867</v>
      </c>
      <c r="B147" t="s">
        <v>60</v>
      </c>
      <c r="C147">
        <f>COUNTIFS(Table1[student_name],A147,Table1[medal],"Gold")</f>
        <v>0</v>
      </c>
      <c r="D147">
        <f>COUNTIFS(Table1[student_name],A147,Table1[medal],"Silver")</f>
        <v>0</v>
      </c>
      <c r="E147">
        <f>COUNTIFS(Table1[student_name],A147,Table1[medal],"Bronze")</f>
        <v>1</v>
      </c>
    </row>
    <row r="148" spans="1:5" x14ac:dyDescent="0.35">
      <c r="A148" t="s">
        <v>331</v>
      </c>
      <c r="B148" t="s">
        <v>40</v>
      </c>
      <c r="C148">
        <f>COUNTIFS(Table1[student_name],A148,Table1[medal],"Gold")</f>
        <v>0</v>
      </c>
      <c r="D148">
        <f>COUNTIFS(Table1[student_name],A148,Table1[medal],"Silver")</f>
        <v>1</v>
      </c>
      <c r="E148">
        <f>COUNTIFS(Table1[student_name],A148,Table1[medal],"Bronze")</f>
        <v>1</v>
      </c>
    </row>
    <row r="149" spans="1:5" x14ac:dyDescent="0.35">
      <c r="A149" t="s">
        <v>331</v>
      </c>
      <c r="B149" t="s">
        <v>63</v>
      </c>
      <c r="C149">
        <f>COUNTIFS(Table1[student_name],A149,Table1[medal],"Gold")</f>
        <v>0</v>
      </c>
      <c r="D149">
        <f>COUNTIFS(Table1[student_name],A149,Table1[medal],"Silver")</f>
        <v>1</v>
      </c>
      <c r="E149">
        <f>COUNTIFS(Table1[student_name],A149,Table1[medal],"Bronze")</f>
        <v>1</v>
      </c>
    </row>
    <row r="150" spans="1:5" x14ac:dyDescent="0.35">
      <c r="A150" t="s">
        <v>3173</v>
      </c>
      <c r="B150" t="s">
        <v>1151</v>
      </c>
      <c r="C150">
        <f>COUNTIFS(Table1[student_name],A150,Table1[medal],"Gold")</f>
        <v>0</v>
      </c>
      <c r="D150">
        <f>COUNTIFS(Table1[student_name],A150,Table1[medal],"Silver")</f>
        <v>1</v>
      </c>
      <c r="E150">
        <f>COUNTIFS(Table1[student_name],A150,Table1[medal],"Bronze")</f>
        <v>0</v>
      </c>
    </row>
    <row r="151" spans="1:5" x14ac:dyDescent="0.35">
      <c r="A151" t="s">
        <v>1297</v>
      </c>
      <c r="B151" t="s">
        <v>1298</v>
      </c>
      <c r="C151">
        <f>COUNTIFS(Table1[student_name],A151,Table1[medal],"Gold")</f>
        <v>0</v>
      </c>
      <c r="D151">
        <f>COUNTIFS(Table1[student_name],A151,Table1[medal],"Silver")</f>
        <v>1</v>
      </c>
      <c r="E151">
        <f>COUNTIFS(Table1[student_name],A151,Table1[medal],"Bronze")</f>
        <v>0</v>
      </c>
    </row>
    <row r="152" spans="1:5" x14ac:dyDescent="0.35">
      <c r="A152" t="s">
        <v>591</v>
      </c>
      <c r="B152" t="s">
        <v>3643</v>
      </c>
      <c r="C152">
        <f>COUNTIFS(Table1[student_name],A152,Table1[medal],"Gold")</f>
        <v>0</v>
      </c>
      <c r="D152">
        <f>COUNTIFS(Table1[student_name],A152,Table1[medal],"Silver")</f>
        <v>1</v>
      </c>
      <c r="E152">
        <f>COUNTIFS(Table1[student_name],A152,Table1[medal],"Bronze")</f>
        <v>0</v>
      </c>
    </row>
    <row r="153" spans="1:5" x14ac:dyDescent="0.35">
      <c r="A153" t="s">
        <v>3008</v>
      </c>
      <c r="B153" t="s">
        <v>60</v>
      </c>
      <c r="C153">
        <f>COUNTIFS(Table1[student_name],A153,Table1[medal],"Gold")</f>
        <v>0</v>
      </c>
      <c r="D153">
        <f>COUNTIFS(Table1[student_name],A153,Table1[medal],"Silver")</f>
        <v>1</v>
      </c>
      <c r="E153">
        <f>COUNTIFS(Table1[student_name],A153,Table1[medal],"Bronze")</f>
        <v>0</v>
      </c>
    </row>
    <row r="154" spans="1:5" x14ac:dyDescent="0.35">
      <c r="A154" t="s">
        <v>1159</v>
      </c>
      <c r="B154" t="s">
        <v>63</v>
      </c>
      <c r="C154">
        <f>COUNTIFS(Table1[student_name],A154,Table1[medal],"Gold")</f>
        <v>1</v>
      </c>
      <c r="D154">
        <f>COUNTIFS(Table1[student_name],A154,Table1[medal],"Silver")</f>
        <v>0</v>
      </c>
      <c r="E154">
        <f>COUNTIFS(Table1[student_name],A154,Table1[medal],"Bronze")</f>
        <v>0</v>
      </c>
    </row>
    <row r="155" spans="1:5" x14ac:dyDescent="0.35">
      <c r="A155" t="s">
        <v>792</v>
      </c>
      <c r="B155" t="s">
        <v>3643</v>
      </c>
      <c r="C155">
        <f>COUNTIFS(Table1[student_name],A155,Table1[medal],"Gold")</f>
        <v>0</v>
      </c>
      <c r="D155">
        <f>COUNTIFS(Table1[student_name],A155,Table1[medal],"Silver")</f>
        <v>0</v>
      </c>
      <c r="E155">
        <f>COUNTIFS(Table1[student_name],A155,Table1[medal],"Bronze")</f>
        <v>1</v>
      </c>
    </row>
    <row r="156" spans="1:5" x14ac:dyDescent="0.35">
      <c r="A156" t="s">
        <v>1161</v>
      </c>
      <c r="B156" t="s">
        <v>63</v>
      </c>
      <c r="C156">
        <f>COUNTIFS(Table1[student_name],A156,Table1[medal],"Gold")</f>
        <v>0</v>
      </c>
      <c r="D156">
        <f>COUNTIFS(Table1[student_name],A156,Table1[medal],"Silver")</f>
        <v>0</v>
      </c>
      <c r="E156">
        <f>COUNTIFS(Table1[student_name],A156,Table1[medal],"Bronze")</f>
        <v>1</v>
      </c>
    </row>
    <row r="157" spans="1:5" x14ac:dyDescent="0.35">
      <c r="A157" t="s">
        <v>3190</v>
      </c>
      <c r="B157" t="s">
        <v>759</v>
      </c>
      <c r="C157">
        <f>COUNTIFS(Table1[student_name],A157,Table1[medal],"Gold")</f>
        <v>0</v>
      </c>
      <c r="D157">
        <f>COUNTIFS(Table1[student_name],A157,Table1[medal],"Silver")</f>
        <v>0</v>
      </c>
      <c r="E157">
        <f>COUNTIFS(Table1[student_name],A157,Table1[medal],"Bronze")</f>
        <v>1</v>
      </c>
    </row>
    <row r="158" spans="1:5" x14ac:dyDescent="0.35">
      <c r="A158" t="s">
        <v>3457</v>
      </c>
      <c r="B158" t="s">
        <v>2097</v>
      </c>
      <c r="C158">
        <f>COUNTIFS(Table1[student_name],A158,Table1[medal],"Gold")</f>
        <v>0</v>
      </c>
      <c r="D158">
        <f>COUNTIFS(Table1[student_name],A158,Table1[medal],"Silver")</f>
        <v>0</v>
      </c>
      <c r="E158">
        <f>COUNTIFS(Table1[student_name],A158,Table1[medal],"Bronze")</f>
        <v>1</v>
      </c>
    </row>
    <row r="159" spans="1:5" x14ac:dyDescent="0.35">
      <c r="A159" t="s">
        <v>3063</v>
      </c>
      <c r="B159" t="s">
        <v>426</v>
      </c>
      <c r="C159">
        <f>COUNTIFS(Table1[student_name],A159,Table1[medal],"Gold")</f>
        <v>0</v>
      </c>
      <c r="D159">
        <f>COUNTIFS(Table1[student_name],A159,Table1[medal],"Silver")</f>
        <v>1</v>
      </c>
      <c r="E159">
        <f>COUNTIFS(Table1[student_name],A159,Table1[medal],"Bronze")</f>
        <v>0</v>
      </c>
    </row>
    <row r="160" spans="1:5" x14ac:dyDescent="0.35">
      <c r="A160" t="s">
        <v>1166</v>
      </c>
      <c r="B160" t="s">
        <v>63</v>
      </c>
      <c r="C160">
        <f>COUNTIFS(Table1[student_name],A160,Table1[medal],"Gold")</f>
        <v>0</v>
      </c>
      <c r="D160">
        <f>COUNTIFS(Table1[student_name],A160,Table1[medal],"Silver")</f>
        <v>1</v>
      </c>
      <c r="E160">
        <f>COUNTIFS(Table1[student_name],A160,Table1[medal],"Bronze")</f>
        <v>0</v>
      </c>
    </row>
    <row r="161" spans="1:5" x14ac:dyDescent="0.35">
      <c r="A161" t="s">
        <v>3115</v>
      </c>
      <c r="B161" t="s">
        <v>1646</v>
      </c>
      <c r="C161">
        <f>COUNTIFS(Table1[student_name],A161,Table1[medal],"Gold")</f>
        <v>0</v>
      </c>
      <c r="D161">
        <f>COUNTIFS(Table1[student_name],A161,Table1[medal],"Silver")</f>
        <v>1</v>
      </c>
      <c r="E161">
        <f>COUNTIFS(Table1[student_name],A161,Table1[medal],"Bronze")</f>
        <v>1</v>
      </c>
    </row>
    <row r="162" spans="1:5" x14ac:dyDescent="0.35">
      <c r="A162" t="s">
        <v>1901</v>
      </c>
      <c r="B162" t="s">
        <v>7</v>
      </c>
      <c r="C162">
        <f>COUNTIFS(Table1[student_name],A162,Table1[medal],"Gold")</f>
        <v>0</v>
      </c>
      <c r="D162">
        <f>COUNTIFS(Table1[student_name],A162,Table1[medal],"Silver")</f>
        <v>0</v>
      </c>
      <c r="E162">
        <f>COUNTIFS(Table1[student_name],A162,Table1[medal],"Bronze")</f>
        <v>2</v>
      </c>
    </row>
    <row r="163" spans="1:5" x14ac:dyDescent="0.35">
      <c r="A163" t="s">
        <v>30</v>
      </c>
      <c r="B163" t="s">
        <v>477</v>
      </c>
      <c r="C163">
        <f>COUNTIFS(Table1[student_name],A163,Table1[medal],"Gold")</f>
        <v>0</v>
      </c>
      <c r="D163">
        <f>COUNTIFS(Table1[student_name],A163,Table1[medal],"Silver")</f>
        <v>2</v>
      </c>
      <c r="E163">
        <f>COUNTIFS(Table1[student_name],A163,Table1[medal],"Bronze")</f>
        <v>0</v>
      </c>
    </row>
    <row r="164" spans="1:5" x14ac:dyDescent="0.35">
      <c r="A164" t="s">
        <v>2287</v>
      </c>
      <c r="B164" t="s">
        <v>70</v>
      </c>
      <c r="C164">
        <f>COUNTIFS(Table1[student_name],A164,Table1[medal],"Gold")</f>
        <v>1</v>
      </c>
      <c r="D164">
        <f>COUNTIFS(Table1[student_name],A164,Table1[medal],"Silver")</f>
        <v>0</v>
      </c>
      <c r="E164">
        <f>COUNTIFS(Table1[student_name],A164,Table1[medal],"Bronze")</f>
        <v>0</v>
      </c>
    </row>
    <row r="165" spans="1:5" x14ac:dyDescent="0.35">
      <c r="A165" t="s">
        <v>1807</v>
      </c>
      <c r="B165" t="s">
        <v>1539</v>
      </c>
      <c r="C165">
        <f>COUNTIFS(Table1[student_name],A165,Table1[medal],"Gold")</f>
        <v>0</v>
      </c>
      <c r="D165">
        <f>COUNTIFS(Table1[student_name],A165,Table1[medal],"Silver")</f>
        <v>0</v>
      </c>
      <c r="E165">
        <f>COUNTIFS(Table1[student_name],A165,Table1[medal],"Bronze")</f>
        <v>1</v>
      </c>
    </row>
    <row r="166" spans="1:5" x14ac:dyDescent="0.35">
      <c r="A166" t="s">
        <v>1172</v>
      </c>
      <c r="B166" t="s">
        <v>70</v>
      </c>
      <c r="C166">
        <f>COUNTIFS(Table1[student_name],A166,Table1[medal],"Gold")</f>
        <v>0</v>
      </c>
      <c r="D166">
        <f>COUNTIFS(Table1[student_name],A166,Table1[medal],"Silver")</f>
        <v>0</v>
      </c>
      <c r="E166">
        <f>COUNTIFS(Table1[student_name],A166,Table1[medal],"Bronze")</f>
        <v>1</v>
      </c>
    </row>
    <row r="167" spans="1:5" x14ac:dyDescent="0.35">
      <c r="A167" t="s">
        <v>3504</v>
      </c>
      <c r="B167" t="s">
        <v>1547</v>
      </c>
      <c r="C167">
        <f>COUNTIFS(Table1[student_name],A167,Table1[medal],"Gold")</f>
        <v>0</v>
      </c>
      <c r="D167">
        <f>COUNTIFS(Table1[student_name],A167,Table1[medal],"Silver")</f>
        <v>0</v>
      </c>
      <c r="E167">
        <f>COUNTIFS(Table1[student_name],A167,Table1[medal],"Bronze")</f>
        <v>1</v>
      </c>
    </row>
    <row r="168" spans="1:5" x14ac:dyDescent="0.35">
      <c r="A168" t="s">
        <v>1883</v>
      </c>
      <c r="B168" t="s">
        <v>621</v>
      </c>
      <c r="C168">
        <f>COUNTIFS(Table1[student_name],A168,Table1[medal],"Gold")</f>
        <v>0</v>
      </c>
      <c r="D168">
        <f>COUNTIFS(Table1[student_name],A168,Table1[medal],"Silver")</f>
        <v>1</v>
      </c>
      <c r="E168">
        <f>COUNTIFS(Table1[student_name],A168,Table1[medal],"Bronze")</f>
        <v>0</v>
      </c>
    </row>
    <row r="169" spans="1:5" x14ac:dyDescent="0.35">
      <c r="A169" t="s">
        <v>3870</v>
      </c>
      <c r="B169" t="s">
        <v>483</v>
      </c>
      <c r="C169">
        <f>COUNTIFS(Table1[student_name],A169,Table1[medal],"Gold")</f>
        <v>0</v>
      </c>
      <c r="D169">
        <f>COUNTIFS(Table1[student_name],A169,Table1[medal],"Silver")</f>
        <v>0</v>
      </c>
      <c r="E169">
        <f>COUNTIFS(Table1[student_name],A169,Table1[medal],"Bronze")</f>
        <v>1</v>
      </c>
    </row>
    <row r="170" spans="1:5" x14ac:dyDescent="0.35">
      <c r="A170" t="s">
        <v>1340</v>
      </c>
      <c r="B170" t="s">
        <v>431</v>
      </c>
      <c r="C170">
        <f>COUNTIFS(Table1[student_name],A170,Table1[medal],"Gold")</f>
        <v>0</v>
      </c>
      <c r="D170">
        <f>COUNTIFS(Table1[student_name],A170,Table1[medal],"Silver")</f>
        <v>1</v>
      </c>
      <c r="E170">
        <f>COUNTIFS(Table1[student_name],A170,Table1[medal],"Bronze")</f>
        <v>0</v>
      </c>
    </row>
    <row r="171" spans="1:5" x14ac:dyDescent="0.35">
      <c r="A171" t="s">
        <v>790</v>
      </c>
      <c r="B171" t="s">
        <v>444</v>
      </c>
      <c r="C171">
        <f>COUNTIFS(Table1[student_name],A171,Table1[medal],"Gold")</f>
        <v>0</v>
      </c>
      <c r="D171">
        <f>COUNTIFS(Table1[student_name],A171,Table1[medal],"Silver")</f>
        <v>0</v>
      </c>
      <c r="E171">
        <f>COUNTIFS(Table1[student_name],A171,Table1[medal],"Bronze")</f>
        <v>1</v>
      </c>
    </row>
    <row r="172" spans="1:5" x14ac:dyDescent="0.35">
      <c r="A172" t="s">
        <v>2716</v>
      </c>
      <c r="B172" t="s">
        <v>40</v>
      </c>
      <c r="C172">
        <f>COUNTIFS(Table1[student_name],A172,Table1[medal],"Gold")</f>
        <v>0</v>
      </c>
      <c r="D172">
        <f>COUNTIFS(Table1[student_name],A172,Table1[medal],"Silver")</f>
        <v>1</v>
      </c>
      <c r="E172">
        <f>COUNTIFS(Table1[student_name],A172,Table1[medal],"Bronze")</f>
        <v>0</v>
      </c>
    </row>
    <row r="173" spans="1:5" x14ac:dyDescent="0.35">
      <c r="A173" t="s">
        <v>260</v>
      </c>
      <c r="B173" t="s">
        <v>3643</v>
      </c>
      <c r="C173">
        <f>COUNTIFS(Table1[student_name],A173,Table1[medal],"Gold")</f>
        <v>0</v>
      </c>
      <c r="D173">
        <f>COUNTIFS(Table1[student_name],A173,Table1[medal],"Silver")</f>
        <v>0</v>
      </c>
      <c r="E173">
        <f>COUNTIFS(Table1[student_name],A173,Table1[medal],"Bronze")</f>
        <v>1</v>
      </c>
    </row>
    <row r="174" spans="1:5" x14ac:dyDescent="0.35">
      <c r="A174" t="s">
        <v>610</v>
      </c>
      <c r="B174" t="s">
        <v>7</v>
      </c>
      <c r="C174">
        <f>COUNTIFS(Table1[student_name],A174,Table1[medal],"Gold")</f>
        <v>0</v>
      </c>
      <c r="D174">
        <f>COUNTIFS(Table1[student_name],A174,Table1[medal],"Silver")</f>
        <v>0</v>
      </c>
      <c r="E174">
        <f>COUNTIFS(Table1[student_name],A174,Table1[medal],"Bronze")</f>
        <v>1</v>
      </c>
    </row>
    <row r="175" spans="1:5" x14ac:dyDescent="0.35">
      <c r="A175" t="s">
        <v>869</v>
      </c>
      <c r="B175" t="s">
        <v>35</v>
      </c>
      <c r="C175">
        <f>COUNTIFS(Table1[student_name],A175,Table1[medal],"Gold")</f>
        <v>0</v>
      </c>
      <c r="D175">
        <f>COUNTIFS(Table1[student_name],A175,Table1[medal],"Silver")</f>
        <v>0</v>
      </c>
      <c r="E175">
        <f>COUNTIFS(Table1[student_name],A175,Table1[medal],"Bronze")</f>
        <v>1</v>
      </c>
    </row>
    <row r="176" spans="1:5" x14ac:dyDescent="0.35">
      <c r="A176" t="s">
        <v>3543</v>
      </c>
      <c r="B176" t="s">
        <v>400</v>
      </c>
      <c r="C176">
        <f>COUNTIFS(Table1[student_name],A176,Table1[medal],"Gold")</f>
        <v>0</v>
      </c>
      <c r="D176">
        <f>COUNTIFS(Table1[student_name],A176,Table1[medal],"Silver")</f>
        <v>0</v>
      </c>
      <c r="E176">
        <f>COUNTIFS(Table1[student_name],A176,Table1[medal],"Bronze")</f>
        <v>1</v>
      </c>
    </row>
    <row r="177" spans="1:5" x14ac:dyDescent="0.35">
      <c r="A177" t="s">
        <v>3838</v>
      </c>
      <c r="B177" t="s">
        <v>4030</v>
      </c>
      <c r="C177">
        <f>COUNTIFS(Table1[student_name],A177,Table1[medal],"Gold")</f>
        <v>0</v>
      </c>
      <c r="D177">
        <f>COUNTIFS(Table1[student_name],A177,Table1[medal],"Silver")</f>
        <v>0</v>
      </c>
      <c r="E177">
        <f>COUNTIFS(Table1[student_name],A177,Table1[medal],"Bronze")</f>
        <v>1</v>
      </c>
    </row>
    <row r="178" spans="1:5" x14ac:dyDescent="0.35">
      <c r="A178" t="s">
        <v>1460</v>
      </c>
      <c r="B178" t="s">
        <v>648</v>
      </c>
      <c r="C178">
        <f>COUNTIFS(Table1[student_name],A178,Table1[medal],"Gold")</f>
        <v>0</v>
      </c>
      <c r="D178">
        <f>COUNTIFS(Table1[student_name],A178,Table1[medal],"Silver")</f>
        <v>0</v>
      </c>
      <c r="E178">
        <f>COUNTIFS(Table1[student_name],A178,Table1[medal],"Bronze")</f>
        <v>1</v>
      </c>
    </row>
    <row r="179" spans="1:5" x14ac:dyDescent="0.35">
      <c r="A179" t="s">
        <v>492</v>
      </c>
      <c r="B179" t="s">
        <v>410</v>
      </c>
      <c r="C179">
        <f>COUNTIFS(Table1[student_name],A179,Table1[medal],"Gold")</f>
        <v>0</v>
      </c>
      <c r="D179">
        <f>COUNTIFS(Table1[student_name],A179,Table1[medal],"Silver")</f>
        <v>0</v>
      </c>
      <c r="E179">
        <f>COUNTIFS(Table1[student_name],A179,Table1[medal],"Bronze")</f>
        <v>1</v>
      </c>
    </row>
    <row r="180" spans="1:5" x14ac:dyDescent="0.35">
      <c r="A180" t="s">
        <v>3859</v>
      </c>
      <c r="B180" t="s">
        <v>58</v>
      </c>
      <c r="C180">
        <f>COUNTIFS(Table1[student_name],A180,Table1[medal],"Gold")</f>
        <v>0</v>
      </c>
      <c r="D180">
        <f>COUNTIFS(Table1[student_name],A180,Table1[medal],"Silver")</f>
        <v>1</v>
      </c>
      <c r="E180">
        <f>COUNTIFS(Table1[student_name],A180,Table1[medal],"Bronze")</f>
        <v>0</v>
      </c>
    </row>
    <row r="181" spans="1:5" x14ac:dyDescent="0.35">
      <c r="A181" t="s">
        <v>2432</v>
      </c>
      <c r="B181" t="s">
        <v>444</v>
      </c>
      <c r="C181">
        <f>COUNTIFS(Table1[student_name],A181,Table1[medal],"Gold")</f>
        <v>0</v>
      </c>
      <c r="D181">
        <f>COUNTIFS(Table1[student_name],A181,Table1[medal],"Silver")</f>
        <v>0</v>
      </c>
      <c r="E181">
        <f>COUNTIFS(Table1[student_name],A181,Table1[medal],"Bronze")</f>
        <v>1</v>
      </c>
    </row>
    <row r="182" spans="1:5" x14ac:dyDescent="0.35">
      <c r="A182" t="s">
        <v>3388</v>
      </c>
      <c r="B182" t="s">
        <v>1478</v>
      </c>
      <c r="C182">
        <f>COUNTIFS(Table1[student_name],A182,Table1[medal],"Gold")</f>
        <v>0</v>
      </c>
      <c r="D182">
        <f>COUNTIFS(Table1[student_name],A182,Table1[medal],"Silver")</f>
        <v>0</v>
      </c>
      <c r="E182">
        <f>COUNTIFS(Table1[student_name],A182,Table1[medal],"Bronze")</f>
        <v>1</v>
      </c>
    </row>
    <row r="183" spans="1:5" x14ac:dyDescent="0.35">
      <c r="A183" t="s">
        <v>1393</v>
      </c>
      <c r="B183" t="s">
        <v>1118</v>
      </c>
      <c r="C183">
        <f>COUNTIFS(Table1[student_name],A183,Table1[medal],"Gold")</f>
        <v>0</v>
      </c>
      <c r="D183">
        <f>COUNTIFS(Table1[student_name],A183,Table1[medal],"Silver")</f>
        <v>0</v>
      </c>
      <c r="E183">
        <f>COUNTIFS(Table1[student_name],A183,Table1[medal],"Bronze")</f>
        <v>1</v>
      </c>
    </row>
    <row r="184" spans="1:5" x14ac:dyDescent="0.35">
      <c r="A184" t="s">
        <v>2877</v>
      </c>
      <c r="B184" t="s">
        <v>1542</v>
      </c>
      <c r="C184">
        <f>COUNTIFS(Table1[student_name],A184,Table1[medal],"Gold")</f>
        <v>1</v>
      </c>
      <c r="D184">
        <f>COUNTIFS(Table1[student_name],A184,Table1[medal],"Silver")</f>
        <v>0</v>
      </c>
      <c r="E184">
        <f>COUNTIFS(Table1[student_name],A184,Table1[medal],"Bronze")</f>
        <v>0</v>
      </c>
    </row>
    <row r="185" spans="1:5" x14ac:dyDescent="0.35">
      <c r="A185" t="s">
        <v>2641</v>
      </c>
      <c r="B185" t="s">
        <v>1367</v>
      </c>
      <c r="C185">
        <f>COUNTIFS(Table1[student_name],A185,Table1[medal],"Gold")</f>
        <v>0</v>
      </c>
      <c r="D185">
        <f>COUNTIFS(Table1[student_name],A185,Table1[medal],"Silver")</f>
        <v>0</v>
      </c>
      <c r="E185">
        <f>COUNTIFS(Table1[student_name],A185,Table1[medal],"Bronze")</f>
        <v>1</v>
      </c>
    </row>
    <row r="186" spans="1:5" x14ac:dyDescent="0.35">
      <c r="A186" t="s">
        <v>3142</v>
      </c>
      <c r="B186" t="s">
        <v>1151</v>
      </c>
      <c r="C186">
        <f>COUNTIFS(Table1[student_name],A186,Table1[medal],"Gold")</f>
        <v>0</v>
      </c>
      <c r="D186">
        <f>COUNTIFS(Table1[student_name],A186,Table1[medal],"Silver")</f>
        <v>1</v>
      </c>
      <c r="E186">
        <f>COUNTIFS(Table1[student_name],A186,Table1[medal],"Bronze")</f>
        <v>0</v>
      </c>
    </row>
    <row r="187" spans="1:5" x14ac:dyDescent="0.35">
      <c r="A187" t="s">
        <v>2480</v>
      </c>
      <c r="B187" t="s">
        <v>605</v>
      </c>
      <c r="C187">
        <f>COUNTIFS(Table1[student_name],A187,Table1[medal],"Gold")</f>
        <v>0</v>
      </c>
      <c r="D187">
        <f>COUNTIFS(Table1[student_name],A187,Table1[medal],"Silver")</f>
        <v>0</v>
      </c>
      <c r="E187">
        <f>COUNTIFS(Table1[student_name],A187,Table1[medal],"Bronze")</f>
        <v>1</v>
      </c>
    </row>
    <row r="188" spans="1:5" x14ac:dyDescent="0.35">
      <c r="A188" t="s">
        <v>3131</v>
      </c>
      <c r="B188" t="s">
        <v>487</v>
      </c>
      <c r="C188">
        <f>COUNTIFS(Table1[student_name],A188,Table1[medal],"Gold")</f>
        <v>0</v>
      </c>
      <c r="D188">
        <f>COUNTIFS(Table1[student_name],A188,Table1[medal],"Silver")</f>
        <v>0</v>
      </c>
      <c r="E188">
        <f>COUNTIFS(Table1[student_name],A188,Table1[medal],"Bronze")</f>
        <v>1</v>
      </c>
    </row>
    <row r="189" spans="1:5" x14ac:dyDescent="0.35">
      <c r="A189" t="s">
        <v>803</v>
      </c>
      <c r="B189" t="s">
        <v>650</v>
      </c>
      <c r="C189">
        <f>COUNTIFS(Table1[student_name],A189,Table1[medal],"Gold")</f>
        <v>0</v>
      </c>
      <c r="D189">
        <f>COUNTIFS(Table1[student_name],A189,Table1[medal],"Silver")</f>
        <v>1</v>
      </c>
      <c r="E189">
        <f>COUNTIFS(Table1[student_name],A189,Table1[medal],"Bronze")</f>
        <v>1</v>
      </c>
    </row>
    <row r="190" spans="1:5" x14ac:dyDescent="0.35">
      <c r="A190" t="s">
        <v>2973</v>
      </c>
      <c r="B190" t="s">
        <v>483</v>
      </c>
      <c r="C190">
        <f>COUNTIFS(Table1[student_name],A190,Table1[medal],"Gold")</f>
        <v>0</v>
      </c>
      <c r="D190">
        <f>COUNTIFS(Table1[student_name],A190,Table1[medal],"Silver")</f>
        <v>0</v>
      </c>
      <c r="E190">
        <f>COUNTIFS(Table1[student_name],A190,Table1[medal],"Bronze")</f>
        <v>1</v>
      </c>
    </row>
    <row r="191" spans="1:5" x14ac:dyDescent="0.35">
      <c r="A191" t="s">
        <v>339</v>
      </c>
      <c r="B191" t="s">
        <v>35</v>
      </c>
      <c r="C191">
        <f>COUNTIFS(Table1[student_name],A191,Table1[medal],"Gold")</f>
        <v>0</v>
      </c>
      <c r="D191">
        <f>COUNTIFS(Table1[student_name],A191,Table1[medal],"Silver")</f>
        <v>1</v>
      </c>
      <c r="E191">
        <f>COUNTIFS(Table1[student_name],A191,Table1[medal],"Bronze")</f>
        <v>0</v>
      </c>
    </row>
    <row r="192" spans="1:5" x14ac:dyDescent="0.35">
      <c r="A192" t="s">
        <v>2968</v>
      </c>
      <c r="B192" t="s">
        <v>483</v>
      </c>
      <c r="C192">
        <f>COUNTIFS(Table1[student_name],A192,Table1[medal],"Gold")</f>
        <v>1</v>
      </c>
      <c r="D192">
        <f>COUNTIFS(Table1[student_name],A192,Table1[medal],"Silver")</f>
        <v>0</v>
      </c>
      <c r="E192">
        <f>COUNTIFS(Table1[student_name],A192,Table1[medal],"Bronze")</f>
        <v>0</v>
      </c>
    </row>
    <row r="193" spans="1:5" x14ac:dyDescent="0.35">
      <c r="A193" t="s">
        <v>680</v>
      </c>
      <c r="B193" t="s">
        <v>58</v>
      </c>
      <c r="C193">
        <f>COUNTIFS(Table1[student_name],A193,Table1[medal],"Gold")</f>
        <v>0</v>
      </c>
      <c r="D193">
        <f>COUNTIFS(Table1[student_name],A193,Table1[medal],"Silver")</f>
        <v>0</v>
      </c>
      <c r="E193">
        <f>COUNTIFS(Table1[student_name],A193,Table1[medal],"Bronze")</f>
        <v>1</v>
      </c>
    </row>
    <row r="194" spans="1:5" x14ac:dyDescent="0.35">
      <c r="A194" t="s">
        <v>1450</v>
      </c>
      <c r="B194" t="s">
        <v>1466</v>
      </c>
      <c r="C194">
        <f>COUNTIFS(Table1[student_name],A194,Table1[medal],"Gold")</f>
        <v>0</v>
      </c>
      <c r="D194">
        <f>COUNTIFS(Table1[student_name],A194,Table1[medal],"Silver")</f>
        <v>1</v>
      </c>
      <c r="E194">
        <f>COUNTIFS(Table1[student_name],A194,Table1[medal],"Bronze")</f>
        <v>0</v>
      </c>
    </row>
    <row r="195" spans="1:5" x14ac:dyDescent="0.35">
      <c r="A195" t="s">
        <v>235</v>
      </c>
      <c r="B195" t="s">
        <v>2097</v>
      </c>
      <c r="C195">
        <f>COUNTIFS(Table1[student_name],A195,Table1[medal],"Gold")</f>
        <v>0</v>
      </c>
      <c r="D195">
        <f>COUNTIFS(Table1[student_name],A195,Table1[medal],"Silver")</f>
        <v>1</v>
      </c>
      <c r="E195">
        <f>COUNTIFS(Table1[student_name],A195,Table1[medal],"Bronze")</f>
        <v>0</v>
      </c>
    </row>
    <row r="196" spans="1:5" x14ac:dyDescent="0.35">
      <c r="A196" t="s">
        <v>336</v>
      </c>
      <c r="B196" t="s">
        <v>58</v>
      </c>
      <c r="C196">
        <f>COUNTIFS(Table1[student_name],A196,Table1[medal],"Gold")</f>
        <v>1</v>
      </c>
      <c r="D196">
        <f>COUNTIFS(Table1[student_name],A196,Table1[medal],"Silver")</f>
        <v>0</v>
      </c>
      <c r="E196">
        <f>COUNTIFS(Table1[student_name],A196,Table1[medal],"Bronze")</f>
        <v>0</v>
      </c>
    </row>
    <row r="197" spans="1:5" x14ac:dyDescent="0.35">
      <c r="A197" t="s">
        <v>740</v>
      </c>
      <c r="B197" t="s">
        <v>741</v>
      </c>
      <c r="C197">
        <f>COUNTIFS(Table1[student_name],A197,Table1[medal],"Gold")</f>
        <v>0</v>
      </c>
      <c r="D197">
        <f>COUNTIFS(Table1[student_name],A197,Table1[medal],"Silver")</f>
        <v>1</v>
      </c>
      <c r="E197">
        <f>COUNTIFS(Table1[student_name],A197,Table1[medal],"Bronze")</f>
        <v>0</v>
      </c>
    </row>
    <row r="198" spans="1:5" x14ac:dyDescent="0.35">
      <c r="A198" t="s">
        <v>3180</v>
      </c>
      <c r="B198" t="s">
        <v>759</v>
      </c>
      <c r="C198">
        <f>COUNTIFS(Table1[student_name],A198,Table1[medal],"Gold")</f>
        <v>1</v>
      </c>
      <c r="D198">
        <f>COUNTIFS(Table1[student_name],A198,Table1[medal],"Silver")</f>
        <v>0</v>
      </c>
      <c r="E198">
        <f>COUNTIFS(Table1[student_name],A198,Table1[medal],"Bronze")</f>
        <v>0</v>
      </c>
    </row>
    <row r="199" spans="1:5" x14ac:dyDescent="0.35">
      <c r="A199" t="s">
        <v>2484</v>
      </c>
      <c r="B199" t="s">
        <v>418</v>
      </c>
      <c r="C199">
        <f>COUNTIFS(Table1[student_name],A199,Table1[medal],"Gold")</f>
        <v>0</v>
      </c>
      <c r="D199">
        <f>COUNTIFS(Table1[student_name],A199,Table1[medal],"Silver")</f>
        <v>0</v>
      </c>
      <c r="E199">
        <f>COUNTIFS(Table1[student_name],A199,Table1[medal],"Bronze")</f>
        <v>1</v>
      </c>
    </row>
    <row r="200" spans="1:5" x14ac:dyDescent="0.35">
      <c r="A200" t="s">
        <v>2825</v>
      </c>
      <c r="B200" t="s">
        <v>576</v>
      </c>
      <c r="C200">
        <f>COUNTIFS(Table1[student_name],A200,Table1[medal],"Gold")</f>
        <v>0</v>
      </c>
      <c r="D200">
        <f>COUNTIFS(Table1[student_name],A200,Table1[medal],"Silver")</f>
        <v>1</v>
      </c>
      <c r="E200">
        <f>COUNTIFS(Table1[student_name],A200,Table1[medal],"Bronze")</f>
        <v>1</v>
      </c>
    </row>
    <row r="201" spans="1:5" x14ac:dyDescent="0.35">
      <c r="A201" t="s">
        <v>672</v>
      </c>
      <c r="B201" t="s">
        <v>477</v>
      </c>
      <c r="C201">
        <f>COUNTIFS(Table1[student_name],A201,Table1[medal],"Gold")</f>
        <v>0</v>
      </c>
      <c r="D201">
        <f>COUNTIFS(Table1[student_name],A201,Table1[medal],"Silver")</f>
        <v>1</v>
      </c>
      <c r="E201">
        <f>COUNTIFS(Table1[student_name],A201,Table1[medal],"Bronze")</f>
        <v>0</v>
      </c>
    </row>
    <row r="202" spans="1:5" x14ac:dyDescent="0.35">
      <c r="A202" t="s">
        <v>969</v>
      </c>
      <c r="B202" t="s">
        <v>457</v>
      </c>
      <c r="C202">
        <f>COUNTIFS(Table1[student_name],A202,Table1[medal],"Gold")</f>
        <v>0</v>
      </c>
      <c r="D202">
        <f>COUNTIFS(Table1[student_name],A202,Table1[medal],"Silver")</f>
        <v>1</v>
      </c>
      <c r="E202">
        <f>COUNTIFS(Table1[student_name],A202,Table1[medal],"Bronze")</f>
        <v>1</v>
      </c>
    </row>
    <row r="203" spans="1:5" x14ac:dyDescent="0.35">
      <c r="A203" t="s">
        <v>2317</v>
      </c>
      <c r="B203" t="s">
        <v>35</v>
      </c>
      <c r="C203">
        <f>COUNTIFS(Table1[student_name],A203,Table1[medal],"Gold")</f>
        <v>1</v>
      </c>
      <c r="D203">
        <f>COUNTIFS(Table1[student_name],A203,Table1[medal],"Silver")</f>
        <v>0</v>
      </c>
      <c r="E203">
        <f>COUNTIFS(Table1[student_name],A203,Table1[medal],"Bronze")</f>
        <v>1</v>
      </c>
    </row>
    <row r="204" spans="1:5" x14ac:dyDescent="0.35">
      <c r="A204" t="s">
        <v>262</v>
      </c>
      <c r="B204" t="s">
        <v>2181</v>
      </c>
      <c r="C204">
        <f>COUNTIFS(Table1[student_name],A204,Table1[medal],"Gold")</f>
        <v>1</v>
      </c>
      <c r="D204">
        <f>COUNTIFS(Table1[student_name],A204,Table1[medal],"Silver")</f>
        <v>0</v>
      </c>
      <c r="E204">
        <f>COUNTIFS(Table1[student_name],A204,Table1[medal],"Bronze")</f>
        <v>0</v>
      </c>
    </row>
    <row r="205" spans="1:5" x14ac:dyDescent="0.35">
      <c r="A205" t="s">
        <v>2374</v>
      </c>
      <c r="B205" t="s">
        <v>946</v>
      </c>
      <c r="C205">
        <f>COUNTIFS(Table1[student_name],A205,Table1[medal],"Gold")</f>
        <v>0</v>
      </c>
      <c r="D205">
        <f>COUNTIFS(Table1[student_name],A205,Table1[medal],"Silver")</f>
        <v>0</v>
      </c>
      <c r="E205">
        <f>COUNTIFS(Table1[student_name],A205,Table1[medal],"Bronze")</f>
        <v>2</v>
      </c>
    </row>
    <row r="206" spans="1:5" x14ac:dyDescent="0.35">
      <c r="A206" t="s">
        <v>1192</v>
      </c>
      <c r="B206" t="s">
        <v>444</v>
      </c>
      <c r="C206">
        <f>COUNTIFS(Table1[student_name],A206,Table1[medal],"Gold")</f>
        <v>0</v>
      </c>
      <c r="D206">
        <f>COUNTIFS(Table1[student_name],A206,Table1[medal],"Silver")</f>
        <v>1</v>
      </c>
      <c r="E206">
        <f>COUNTIFS(Table1[student_name],A206,Table1[medal],"Bronze")</f>
        <v>0</v>
      </c>
    </row>
    <row r="207" spans="1:5" x14ac:dyDescent="0.35">
      <c r="A207" t="s">
        <v>943</v>
      </c>
      <c r="B207" t="s">
        <v>1521</v>
      </c>
      <c r="C207">
        <f>COUNTIFS(Table1[student_name],A207,Table1[medal],"Gold")</f>
        <v>0</v>
      </c>
      <c r="D207">
        <f>COUNTIFS(Table1[student_name],A207,Table1[medal],"Silver")</f>
        <v>1</v>
      </c>
      <c r="E207">
        <f>COUNTIFS(Table1[student_name],A207,Table1[medal],"Bronze")</f>
        <v>2</v>
      </c>
    </row>
    <row r="208" spans="1:5" x14ac:dyDescent="0.35">
      <c r="A208" t="s">
        <v>3472</v>
      </c>
      <c r="B208" t="s">
        <v>975</v>
      </c>
      <c r="C208">
        <f>COUNTIFS(Table1[student_name],A208,Table1[medal],"Gold")</f>
        <v>0</v>
      </c>
      <c r="D208">
        <f>COUNTIFS(Table1[student_name],A208,Table1[medal],"Silver")</f>
        <v>1</v>
      </c>
      <c r="E208">
        <f>COUNTIFS(Table1[student_name],A208,Table1[medal],"Bronze")</f>
        <v>0</v>
      </c>
    </row>
    <row r="209" spans="1:5" x14ac:dyDescent="0.35">
      <c r="A209" t="s">
        <v>1350</v>
      </c>
      <c r="B209" t="s">
        <v>411</v>
      </c>
      <c r="C209">
        <f>COUNTIFS(Table1[student_name],A209,Table1[medal],"Gold")</f>
        <v>0</v>
      </c>
      <c r="D209">
        <f>COUNTIFS(Table1[student_name],A209,Table1[medal],"Silver")</f>
        <v>0</v>
      </c>
      <c r="E209">
        <f>COUNTIFS(Table1[student_name],A209,Table1[medal],"Bronze")</f>
        <v>1</v>
      </c>
    </row>
    <row r="210" spans="1:5" x14ac:dyDescent="0.35">
      <c r="A210" t="s">
        <v>551</v>
      </c>
      <c r="B210" t="s">
        <v>18</v>
      </c>
      <c r="C210">
        <f>COUNTIFS(Table1[student_name],A210,Table1[medal],"Gold")</f>
        <v>0</v>
      </c>
      <c r="D210">
        <f>COUNTIFS(Table1[student_name],A210,Table1[medal],"Silver")</f>
        <v>1</v>
      </c>
      <c r="E210">
        <f>COUNTIFS(Table1[student_name],A210,Table1[medal],"Bronze")</f>
        <v>0</v>
      </c>
    </row>
    <row r="211" spans="1:5" x14ac:dyDescent="0.35">
      <c r="A211" t="s">
        <v>3912</v>
      </c>
      <c r="B211" t="s">
        <v>4025</v>
      </c>
      <c r="C211">
        <f>COUNTIFS(Table1[student_name],A211,Table1[medal],"Gold")</f>
        <v>1</v>
      </c>
      <c r="D211">
        <f>COUNTIFS(Table1[student_name],A211,Table1[medal],"Silver")</f>
        <v>0</v>
      </c>
      <c r="E211">
        <f>COUNTIFS(Table1[student_name],A211,Table1[medal],"Bronze")</f>
        <v>0</v>
      </c>
    </row>
    <row r="212" spans="1:5" x14ac:dyDescent="0.35">
      <c r="A212" t="s">
        <v>2895</v>
      </c>
      <c r="B212" t="s">
        <v>509</v>
      </c>
      <c r="C212">
        <f>COUNTIFS(Table1[student_name],A212,Table1[medal],"Gold")</f>
        <v>0</v>
      </c>
      <c r="D212">
        <f>COUNTIFS(Table1[student_name],A212,Table1[medal],"Silver")</f>
        <v>0</v>
      </c>
      <c r="E212">
        <f>COUNTIFS(Table1[student_name],A212,Table1[medal],"Bronze")</f>
        <v>1</v>
      </c>
    </row>
    <row r="213" spans="1:5" x14ac:dyDescent="0.35">
      <c r="A213" t="s">
        <v>2746</v>
      </c>
      <c r="B213" t="s">
        <v>58</v>
      </c>
      <c r="C213">
        <f>COUNTIFS(Table1[student_name],A213,Table1[medal],"Gold")</f>
        <v>0</v>
      </c>
      <c r="D213">
        <f>COUNTIFS(Table1[student_name],A213,Table1[medal],"Silver")</f>
        <v>1</v>
      </c>
      <c r="E213">
        <f>COUNTIFS(Table1[student_name],A213,Table1[medal],"Bronze")</f>
        <v>0</v>
      </c>
    </row>
    <row r="214" spans="1:5" x14ac:dyDescent="0.35">
      <c r="A214" t="s">
        <v>999</v>
      </c>
      <c r="B214" t="s">
        <v>509</v>
      </c>
      <c r="C214">
        <f>COUNTIFS(Table1[student_name],A214,Table1[medal],"Gold")</f>
        <v>0</v>
      </c>
      <c r="D214">
        <f>COUNTIFS(Table1[student_name],A214,Table1[medal],"Silver")</f>
        <v>1</v>
      </c>
      <c r="E214">
        <f>COUNTIFS(Table1[student_name],A214,Table1[medal],"Bronze")</f>
        <v>0</v>
      </c>
    </row>
    <row r="215" spans="1:5" x14ac:dyDescent="0.35">
      <c r="A215" t="s">
        <v>613</v>
      </c>
      <c r="B215" t="s">
        <v>405</v>
      </c>
      <c r="C215">
        <f>COUNTIFS(Table1[student_name],A215,Table1[medal],"Gold")</f>
        <v>0</v>
      </c>
      <c r="D215">
        <f>COUNTIFS(Table1[student_name],A215,Table1[medal],"Silver")</f>
        <v>0</v>
      </c>
      <c r="E215">
        <f>COUNTIFS(Table1[student_name],A215,Table1[medal],"Bronze")</f>
        <v>1</v>
      </c>
    </row>
    <row r="216" spans="1:5" x14ac:dyDescent="0.35">
      <c r="A216" t="s">
        <v>804</v>
      </c>
      <c r="B216" t="s">
        <v>798</v>
      </c>
      <c r="C216">
        <f>COUNTIFS(Table1[student_name],A216,Table1[medal],"Gold")</f>
        <v>0</v>
      </c>
      <c r="D216">
        <f>COUNTIFS(Table1[student_name],A216,Table1[medal],"Silver")</f>
        <v>0</v>
      </c>
      <c r="E216">
        <f>COUNTIFS(Table1[student_name],A216,Table1[medal],"Bronze")</f>
        <v>1</v>
      </c>
    </row>
    <row r="217" spans="1:5" x14ac:dyDescent="0.35">
      <c r="A217" t="s">
        <v>3896</v>
      </c>
      <c r="B217" t="s">
        <v>1035</v>
      </c>
      <c r="C217">
        <f>COUNTIFS(Table1[student_name],A217,Table1[medal],"Gold")</f>
        <v>0</v>
      </c>
      <c r="D217">
        <f>COUNTIFS(Table1[student_name],A217,Table1[medal],"Silver")</f>
        <v>0</v>
      </c>
      <c r="E217">
        <f>COUNTIFS(Table1[student_name],A217,Table1[medal],"Bronze")</f>
        <v>1</v>
      </c>
    </row>
    <row r="218" spans="1:5" x14ac:dyDescent="0.35">
      <c r="A218" t="s">
        <v>2858</v>
      </c>
      <c r="B218" t="s">
        <v>566</v>
      </c>
      <c r="C218">
        <f>COUNTIFS(Table1[student_name],A218,Table1[medal],"Gold")</f>
        <v>0</v>
      </c>
      <c r="D218">
        <f>COUNTIFS(Table1[student_name],A218,Table1[medal],"Silver")</f>
        <v>0</v>
      </c>
      <c r="E218">
        <f>COUNTIFS(Table1[student_name],A218,Table1[medal],"Bronze")</f>
        <v>1</v>
      </c>
    </row>
    <row r="219" spans="1:5" x14ac:dyDescent="0.35">
      <c r="A219" t="s">
        <v>2497</v>
      </c>
      <c r="B219" t="s">
        <v>389</v>
      </c>
      <c r="C219">
        <f>COUNTIFS(Table1[student_name],A219,Table1[medal],"Gold")</f>
        <v>0</v>
      </c>
      <c r="D219">
        <f>COUNTIFS(Table1[student_name],A219,Table1[medal],"Silver")</f>
        <v>1</v>
      </c>
      <c r="E219">
        <f>COUNTIFS(Table1[student_name],A219,Table1[medal],"Bronze")</f>
        <v>0</v>
      </c>
    </row>
    <row r="220" spans="1:5" x14ac:dyDescent="0.35">
      <c r="A220" t="s">
        <v>3841</v>
      </c>
      <c r="B220" t="s">
        <v>60</v>
      </c>
      <c r="C220">
        <f>COUNTIFS(Table1[student_name],A220,Table1[medal],"Gold")</f>
        <v>0</v>
      </c>
      <c r="D220">
        <f>COUNTIFS(Table1[student_name],A220,Table1[medal],"Silver")</f>
        <v>0</v>
      </c>
      <c r="E220">
        <f>COUNTIFS(Table1[student_name],A220,Table1[medal],"Bronze")</f>
        <v>1</v>
      </c>
    </row>
    <row r="221" spans="1:5" x14ac:dyDescent="0.35">
      <c r="A221" t="s">
        <v>3540</v>
      </c>
      <c r="B221" t="s">
        <v>400</v>
      </c>
      <c r="C221">
        <f>COUNTIFS(Table1[student_name],A221,Table1[medal],"Gold")</f>
        <v>0</v>
      </c>
      <c r="D221">
        <f>COUNTIFS(Table1[student_name],A221,Table1[medal],"Silver")</f>
        <v>1</v>
      </c>
      <c r="E221">
        <f>COUNTIFS(Table1[student_name],A221,Table1[medal],"Bronze")</f>
        <v>0</v>
      </c>
    </row>
    <row r="222" spans="1:5" x14ac:dyDescent="0.35">
      <c r="A222" t="s">
        <v>2738</v>
      </c>
      <c r="B222" t="s">
        <v>58</v>
      </c>
      <c r="C222">
        <f>COUNTIFS(Table1[student_name],A222,Table1[medal],"Gold")</f>
        <v>0</v>
      </c>
      <c r="D222">
        <f>COUNTIFS(Table1[student_name],A222,Table1[medal],"Silver")</f>
        <v>0</v>
      </c>
      <c r="E222">
        <f>COUNTIFS(Table1[student_name],A222,Table1[medal],"Bronze")</f>
        <v>1</v>
      </c>
    </row>
    <row r="223" spans="1:5" x14ac:dyDescent="0.35">
      <c r="A223" t="s">
        <v>3031</v>
      </c>
      <c r="B223" t="s">
        <v>60</v>
      </c>
      <c r="C223">
        <f>COUNTIFS(Table1[student_name],A223,Table1[medal],"Gold")</f>
        <v>0</v>
      </c>
      <c r="D223">
        <f>COUNTIFS(Table1[student_name],A223,Table1[medal],"Silver")</f>
        <v>1</v>
      </c>
      <c r="E223">
        <f>COUNTIFS(Table1[student_name],A223,Table1[medal],"Bronze")</f>
        <v>0</v>
      </c>
    </row>
    <row r="224" spans="1:5" x14ac:dyDescent="0.35">
      <c r="A224" t="s">
        <v>554</v>
      </c>
      <c r="B224" t="s">
        <v>946</v>
      </c>
      <c r="C224">
        <f>COUNTIFS(Table1[student_name],A224,Table1[medal],"Gold")</f>
        <v>0</v>
      </c>
      <c r="D224">
        <f>COUNTIFS(Table1[student_name],A224,Table1[medal],"Silver")</f>
        <v>1</v>
      </c>
      <c r="E224">
        <f>COUNTIFS(Table1[student_name],A224,Table1[medal],"Bronze")</f>
        <v>0</v>
      </c>
    </row>
    <row r="225" spans="1:5" x14ac:dyDescent="0.35">
      <c r="A225" t="s">
        <v>2855</v>
      </c>
      <c r="B225" t="s">
        <v>1224</v>
      </c>
      <c r="C225">
        <f>COUNTIFS(Table1[student_name],A225,Table1[medal],"Gold")</f>
        <v>0</v>
      </c>
      <c r="D225">
        <f>COUNTIFS(Table1[student_name],A225,Table1[medal],"Silver")</f>
        <v>0</v>
      </c>
      <c r="E225">
        <f>COUNTIFS(Table1[student_name],A225,Table1[medal],"Bronze")</f>
        <v>1</v>
      </c>
    </row>
    <row r="226" spans="1:5" x14ac:dyDescent="0.35">
      <c r="A226" t="s">
        <v>3336</v>
      </c>
      <c r="B226" t="s">
        <v>1489</v>
      </c>
      <c r="C226">
        <f>COUNTIFS(Table1[student_name],A226,Table1[medal],"Gold")</f>
        <v>0</v>
      </c>
      <c r="D226">
        <f>COUNTIFS(Table1[student_name],A226,Table1[medal],"Silver")</f>
        <v>0</v>
      </c>
      <c r="E226">
        <f>COUNTIFS(Table1[student_name],A226,Table1[medal],"Bronze")</f>
        <v>1</v>
      </c>
    </row>
    <row r="227" spans="1:5" x14ac:dyDescent="0.35">
      <c r="A227" t="s">
        <v>961</v>
      </c>
      <c r="B227" t="s">
        <v>962</v>
      </c>
      <c r="C227">
        <f>COUNTIFS(Table1[student_name],A227,Table1[medal],"Gold")</f>
        <v>0</v>
      </c>
      <c r="D227">
        <f>COUNTIFS(Table1[student_name],A227,Table1[medal],"Silver")</f>
        <v>0</v>
      </c>
      <c r="E227">
        <f>COUNTIFS(Table1[student_name],A227,Table1[medal],"Bronze")</f>
        <v>1</v>
      </c>
    </row>
    <row r="228" spans="1:5" x14ac:dyDescent="0.35">
      <c r="A228" t="s">
        <v>287</v>
      </c>
      <c r="B228" t="s">
        <v>1514</v>
      </c>
      <c r="C228">
        <f>COUNTIFS(Table1[student_name],A228,Table1[medal],"Gold")</f>
        <v>0</v>
      </c>
      <c r="D228">
        <f>COUNTIFS(Table1[student_name],A228,Table1[medal],"Silver")</f>
        <v>0</v>
      </c>
      <c r="E228">
        <f>COUNTIFS(Table1[student_name],A228,Table1[medal],"Bronze")</f>
        <v>1</v>
      </c>
    </row>
    <row r="229" spans="1:5" x14ac:dyDescent="0.35">
      <c r="A229" t="s">
        <v>3172</v>
      </c>
      <c r="B229" t="s">
        <v>1151</v>
      </c>
      <c r="C229">
        <f>COUNTIFS(Table1[student_name],A229,Table1[medal],"Gold")</f>
        <v>0</v>
      </c>
      <c r="D229">
        <f>COUNTIFS(Table1[student_name],A229,Table1[medal],"Silver")</f>
        <v>0</v>
      </c>
      <c r="E229">
        <f>COUNTIFS(Table1[student_name],A229,Table1[medal],"Bronze")</f>
        <v>1</v>
      </c>
    </row>
    <row r="230" spans="1:5" x14ac:dyDescent="0.35">
      <c r="A230" t="s">
        <v>2932</v>
      </c>
      <c r="B230" t="s">
        <v>410</v>
      </c>
      <c r="C230">
        <f>COUNTIFS(Table1[student_name],A230,Table1[medal],"Gold")</f>
        <v>0</v>
      </c>
      <c r="D230">
        <f>COUNTIFS(Table1[student_name],A230,Table1[medal],"Silver")</f>
        <v>1</v>
      </c>
      <c r="E230">
        <f>COUNTIFS(Table1[student_name],A230,Table1[medal],"Bronze")</f>
        <v>0</v>
      </c>
    </row>
    <row r="231" spans="1:5" x14ac:dyDescent="0.35">
      <c r="A231" t="s">
        <v>2051</v>
      </c>
      <c r="B231" t="s">
        <v>63</v>
      </c>
      <c r="C231">
        <f>COUNTIFS(Table1[student_name],A231,Table1[medal],"Gold")</f>
        <v>0</v>
      </c>
      <c r="D231">
        <f>COUNTIFS(Table1[student_name],A231,Table1[medal],"Silver")</f>
        <v>0</v>
      </c>
      <c r="E231">
        <f>COUNTIFS(Table1[student_name],A231,Table1[medal],"Bronze")</f>
        <v>1</v>
      </c>
    </row>
    <row r="232" spans="1:5" x14ac:dyDescent="0.35">
      <c r="A232" t="s">
        <v>1872</v>
      </c>
      <c r="B232" t="s">
        <v>605</v>
      </c>
      <c r="C232">
        <f>COUNTIFS(Table1[student_name],A232,Table1[medal],"Gold")</f>
        <v>1</v>
      </c>
      <c r="D232">
        <f>COUNTIFS(Table1[student_name],A232,Table1[medal],"Silver")</f>
        <v>0</v>
      </c>
      <c r="E232">
        <f>COUNTIFS(Table1[student_name],A232,Table1[medal],"Bronze")</f>
        <v>0</v>
      </c>
    </row>
    <row r="233" spans="1:5" x14ac:dyDescent="0.35">
      <c r="A233" t="s">
        <v>2305</v>
      </c>
      <c r="B233" t="s">
        <v>35</v>
      </c>
      <c r="C233">
        <f>COUNTIFS(Table1[student_name],A233,Table1[medal],"Gold")</f>
        <v>1</v>
      </c>
      <c r="D233">
        <f>COUNTIFS(Table1[student_name],A233,Table1[medal],"Silver")</f>
        <v>0</v>
      </c>
      <c r="E233">
        <f>COUNTIFS(Table1[student_name],A233,Table1[medal],"Bronze")</f>
        <v>0</v>
      </c>
    </row>
    <row r="234" spans="1:5" x14ac:dyDescent="0.35">
      <c r="A234" t="s">
        <v>3162</v>
      </c>
      <c r="B234" t="s">
        <v>1151</v>
      </c>
      <c r="C234">
        <f>COUNTIFS(Table1[student_name],A234,Table1[medal],"Gold")</f>
        <v>1</v>
      </c>
      <c r="D234">
        <f>COUNTIFS(Table1[student_name],A234,Table1[medal],"Silver")</f>
        <v>0</v>
      </c>
      <c r="E234">
        <f>COUNTIFS(Table1[student_name],A234,Table1[medal],"Bronze")</f>
        <v>0</v>
      </c>
    </row>
    <row r="235" spans="1:5" x14ac:dyDescent="0.35">
      <c r="A235" t="s">
        <v>523</v>
      </c>
      <c r="B235" t="s">
        <v>524</v>
      </c>
      <c r="C235">
        <f>COUNTIFS(Table1[student_name],A235,Table1[medal],"Gold")</f>
        <v>0</v>
      </c>
      <c r="D235">
        <f>COUNTIFS(Table1[student_name],A235,Table1[medal],"Silver")</f>
        <v>0</v>
      </c>
      <c r="E235">
        <f>COUNTIFS(Table1[student_name],A235,Table1[medal],"Bronze")</f>
        <v>1</v>
      </c>
    </row>
    <row r="236" spans="1:5" x14ac:dyDescent="0.35">
      <c r="A236" t="s">
        <v>2477</v>
      </c>
      <c r="B236" t="s">
        <v>605</v>
      </c>
      <c r="C236">
        <f>COUNTIFS(Table1[student_name],A236,Table1[medal],"Gold")</f>
        <v>0</v>
      </c>
      <c r="D236">
        <f>COUNTIFS(Table1[student_name],A236,Table1[medal],"Silver")</f>
        <v>1</v>
      </c>
      <c r="E236">
        <f>COUNTIFS(Table1[student_name],A236,Table1[medal],"Bronze")</f>
        <v>0</v>
      </c>
    </row>
    <row r="237" spans="1:5" x14ac:dyDescent="0.35">
      <c r="A237" t="s">
        <v>1908</v>
      </c>
      <c r="B237" t="s">
        <v>1486</v>
      </c>
      <c r="C237">
        <f>COUNTIFS(Table1[student_name],A237,Table1[medal],"Gold")</f>
        <v>1</v>
      </c>
      <c r="D237">
        <f>COUNTIFS(Table1[student_name],A237,Table1[medal],"Silver")</f>
        <v>0</v>
      </c>
      <c r="E237">
        <f>COUNTIFS(Table1[student_name],A237,Table1[medal],"Bronze")</f>
        <v>0</v>
      </c>
    </row>
    <row r="238" spans="1:5" x14ac:dyDescent="0.35">
      <c r="A238" t="s">
        <v>1420</v>
      </c>
      <c r="B238" t="s">
        <v>2097</v>
      </c>
      <c r="C238">
        <f>COUNTIFS(Table1[student_name],A238,Table1[medal],"Gold")</f>
        <v>0</v>
      </c>
      <c r="D238">
        <f>COUNTIFS(Table1[student_name],A238,Table1[medal],"Silver")</f>
        <v>0</v>
      </c>
      <c r="E238">
        <f>COUNTIFS(Table1[student_name],A238,Table1[medal],"Bronze")</f>
        <v>1</v>
      </c>
    </row>
    <row r="239" spans="1:5" x14ac:dyDescent="0.35">
      <c r="A239" t="s">
        <v>2046</v>
      </c>
      <c r="B239" t="s">
        <v>839</v>
      </c>
      <c r="C239">
        <f>COUNTIFS(Table1[student_name],A239,Table1[medal],"Gold")</f>
        <v>0</v>
      </c>
      <c r="D239">
        <f>COUNTIFS(Table1[student_name],A239,Table1[medal],"Silver")</f>
        <v>1</v>
      </c>
      <c r="E239">
        <f>COUNTIFS(Table1[student_name],A239,Table1[medal],"Bronze")</f>
        <v>1</v>
      </c>
    </row>
    <row r="240" spans="1:5" x14ac:dyDescent="0.35">
      <c r="A240" t="s">
        <v>950</v>
      </c>
      <c r="B240" t="s">
        <v>946</v>
      </c>
      <c r="C240">
        <f>COUNTIFS(Table1[student_name],A240,Table1[medal],"Gold")</f>
        <v>1</v>
      </c>
      <c r="D240">
        <f>COUNTIFS(Table1[student_name],A240,Table1[medal],"Silver")</f>
        <v>0</v>
      </c>
      <c r="E240">
        <f>COUNTIFS(Table1[student_name],A240,Table1[medal],"Bronze")</f>
        <v>0</v>
      </c>
    </row>
    <row r="241" spans="1:5" x14ac:dyDescent="0.35">
      <c r="A241" t="s">
        <v>2504</v>
      </c>
      <c r="B241" t="s">
        <v>389</v>
      </c>
      <c r="C241">
        <f>COUNTIFS(Table1[student_name],A241,Table1[medal],"Gold")</f>
        <v>1</v>
      </c>
      <c r="D241">
        <f>COUNTIFS(Table1[student_name],A241,Table1[medal],"Silver")</f>
        <v>0</v>
      </c>
      <c r="E241">
        <f>COUNTIFS(Table1[student_name],A241,Table1[medal],"Bronze")</f>
        <v>1</v>
      </c>
    </row>
    <row r="242" spans="1:5" x14ac:dyDescent="0.35">
      <c r="A242" t="s">
        <v>1274</v>
      </c>
      <c r="B242" t="s">
        <v>946</v>
      </c>
      <c r="C242">
        <f>COUNTIFS(Table1[student_name],A242,Table1[medal],"Gold")</f>
        <v>0</v>
      </c>
      <c r="D242">
        <f>COUNTIFS(Table1[student_name],A242,Table1[medal],"Silver")</f>
        <v>0</v>
      </c>
      <c r="E242">
        <f>COUNTIFS(Table1[student_name],A242,Table1[medal],"Bronze")</f>
        <v>1</v>
      </c>
    </row>
    <row r="243" spans="1:5" x14ac:dyDescent="0.35">
      <c r="A243" t="s">
        <v>129</v>
      </c>
      <c r="B243" t="s">
        <v>15</v>
      </c>
      <c r="C243">
        <f>COUNTIFS(Table1[student_name],A243,Table1[medal],"Gold")</f>
        <v>0</v>
      </c>
      <c r="D243">
        <f>COUNTIFS(Table1[student_name],A243,Table1[medal],"Silver")</f>
        <v>1</v>
      </c>
      <c r="E243">
        <f>COUNTIFS(Table1[student_name],A243,Table1[medal],"Bronze")</f>
        <v>0</v>
      </c>
    </row>
    <row r="244" spans="1:5" x14ac:dyDescent="0.35">
      <c r="A244" t="s">
        <v>3600</v>
      </c>
      <c r="B244" t="s">
        <v>1</v>
      </c>
      <c r="C244">
        <f>COUNTIFS(Table1[student_name],A244,Table1[medal],"Gold")</f>
        <v>0</v>
      </c>
      <c r="D244">
        <f>COUNTIFS(Table1[student_name],A244,Table1[medal],"Silver")</f>
        <v>1</v>
      </c>
      <c r="E244">
        <f>COUNTIFS(Table1[student_name],A244,Table1[medal],"Bronze")</f>
        <v>0</v>
      </c>
    </row>
    <row r="245" spans="1:5" x14ac:dyDescent="0.35">
      <c r="A245" t="s">
        <v>1903</v>
      </c>
      <c r="B245" t="s">
        <v>1672</v>
      </c>
      <c r="C245">
        <f>COUNTIFS(Table1[student_name],A245,Table1[medal],"Gold")</f>
        <v>0</v>
      </c>
      <c r="D245">
        <f>COUNTIFS(Table1[student_name],A245,Table1[medal],"Silver")</f>
        <v>0</v>
      </c>
      <c r="E245">
        <f>COUNTIFS(Table1[student_name],A245,Table1[medal],"Bronze")</f>
        <v>1</v>
      </c>
    </row>
    <row r="246" spans="1:5" x14ac:dyDescent="0.35">
      <c r="A246" t="s">
        <v>3340</v>
      </c>
      <c r="B246" t="s">
        <v>15</v>
      </c>
      <c r="C246">
        <f>COUNTIFS(Table1[student_name],A246,Table1[medal],"Gold")</f>
        <v>0</v>
      </c>
      <c r="D246">
        <f>COUNTIFS(Table1[student_name],A246,Table1[medal],"Silver")</f>
        <v>0</v>
      </c>
      <c r="E246">
        <f>COUNTIFS(Table1[student_name],A246,Table1[medal],"Bronze")</f>
        <v>1</v>
      </c>
    </row>
    <row r="247" spans="1:5" x14ac:dyDescent="0.35">
      <c r="A247" t="s">
        <v>805</v>
      </c>
      <c r="B247" t="s">
        <v>806</v>
      </c>
      <c r="C247">
        <f>COUNTIFS(Table1[student_name],A247,Table1[medal],"Gold")</f>
        <v>0</v>
      </c>
      <c r="D247">
        <f>COUNTIFS(Table1[student_name],A247,Table1[medal],"Silver")</f>
        <v>0</v>
      </c>
      <c r="E247">
        <f>COUNTIFS(Table1[student_name],A247,Table1[medal],"Bronze")</f>
        <v>1</v>
      </c>
    </row>
    <row r="248" spans="1:5" x14ac:dyDescent="0.35">
      <c r="A248" t="s">
        <v>4014</v>
      </c>
      <c r="B248" t="s">
        <v>412</v>
      </c>
      <c r="C248">
        <f>COUNTIFS(Table1[student_name],A248,Table1[medal],"Gold")</f>
        <v>0</v>
      </c>
      <c r="D248">
        <f>COUNTIFS(Table1[student_name],A248,Table1[medal],"Silver")</f>
        <v>0</v>
      </c>
      <c r="E248">
        <f>COUNTIFS(Table1[student_name],A248,Table1[medal],"Bronze")</f>
        <v>1</v>
      </c>
    </row>
    <row r="249" spans="1:5" x14ac:dyDescent="0.35">
      <c r="A249" t="s">
        <v>2039</v>
      </c>
      <c r="B249" t="s">
        <v>509</v>
      </c>
      <c r="C249">
        <f>COUNTIFS(Table1[student_name],A249,Table1[medal],"Gold")</f>
        <v>0</v>
      </c>
      <c r="D249">
        <f>COUNTIFS(Table1[student_name],A249,Table1[medal],"Silver")</f>
        <v>1</v>
      </c>
      <c r="E249">
        <f>COUNTIFS(Table1[student_name],A249,Table1[medal],"Bronze")</f>
        <v>0</v>
      </c>
    </row>
    <row r="250" spans="1:5" x14ac:dyDescent="0.35">
      <c r="A250" t="s">
        <v>1455</v>
      </c>
      <c r="B250" t="s">
        <v>829</v>
      </c>
      <c r="C250">
        <f>COUNTIFS(Table1[student_name],A250,Table1[medal],"Gold")</f>
        <v>0</v>
      </c>
      <c r="D250">
        <f>COUNTIFS(Table1[student_name],A250,Table1[medal],"Silver")</f>
        <v>0</v>
      </c>
      <c r="E250">
        <f>COUNTIFS(Table1[student_name],A250,Table1[medal],"Bronze")</f>
        <v>1</v>
      </c>
    </row>
    <row r="251" spans="1:5" x14ac:dyDescent="0.35">
      <c r="A251" t="s">
        <v>1963</v>
      </c>
      <c r="B251" t="s">
        <v>414</v>
      </c>
      <c r="C251">
        <f>COUNTIFS(Table1[student_name],A251,Table1[medal],"Gold")</f>
        <v>0</v>
      </c>
      <c r="D251">
        <f>COUNTIFS(Table1[student_name],A251,Table1[medal],"Silver")</f>
        <v>0</v>
      </c>
      <c r="E251">
        <f>COUNTIFS(Table1[student_name],A251,Table1[medal],"Bronze")</f>
        <v>1</v>
      </c>
    </row>
    <row r="252" spans="1:5" x14ac:dyDescent="0.35">
      <c r="A252" t="s">
        <v>3367</v>
      </c>
      <c r="B252" t="s">
        <v>524</v>
      </c>
      <c r="C252">
        <f>COUNTIFS(Table1[student_name],A252,Table1[medal],"Gold")</f>
        <v>0</v>
      </c>
      <c r="D252">
        <f>COUNTIFS(Table1[student_name],A252,Table1[medal],"Silver")</f>
        <v>0</v>
      </c>
      <c r="E252">
        <f>COUNTIFS(Table1[student_name],A252,Table1[medal],"Bronze")</f>
        <v>1</v>
      </c>
    </row>
    <row r="253" spans="1:5" x14ac:dyDescent="0.35">
      <c r="A253" t="s">
        <v>1936</v>
      </c>
      <c r="B253" t="s">
        <v>1546</v>
      </c>
      <c r="C253">
        <f>COUNTIFS(Table1[student_name],A253,Table1[medal],"Gold")</f>
        <v>0</v>
      </c>
      <c r="D253">
        <f>COUNTIFS(Table1[student_name],A253,Table1[medal],"Silver")</f>
        <v>0</v>
      </c>
      <c r="E253">
        <f>COUNTIFS(Table1[student_name],A253,Table1[medal],"Bronze")</f>
        <v>1</v>
      </c>
    </row>
    <row r="254" spans="1:5" x14ac:dyDescent="0.35">
      <c r="A254" t="s">
        <v>3224</v>
      </c>
      <c r="B254" t="s">
        <v>458</v>
      </c>
      <c r="C254">
        <f>COUNTIFS(Table1[student_name],A254,Table1[medal],"Gold")</f>
        <v>0</v>
      </c>
      <c r="D254">
        <f>COUNTIFS(Table1[student_name],A254,Table1[medal],"Silver")</f>
        <v>0</v>
      </c>
      <c r="E254">
        <f>COUNTIFS(Table1[student_name],A254,Table1[medal],"Bronze")</f>
        <v>1</v>
      </c>
    </row>
    <row r="255" spans="1:5" x14ac:dyDescent="0.35">
      <c r="A255" t="s">
        <v>3944</v>
      </c>
      <c r="B255" t="s">
        <v>2173</v>
      </c>
      <c r="C255">
        <f>COUNTIFS(Table1[student_name],A255,Table1[medal],"Gold")</f>
        <v>0</v>
      </c>
      <c r="D255">
        <f>COUNTIFS(Table1[student_name],A255,Table1[medal],"Silver")</f>
        <v>1</v>
      </c>
      <c r="E255">
        <f>COUNTIFS(Table1[student_name],A255,Table1[medal],"Bronze")</f>
        <v>0</v>
      </c>
    </row>
    <row r="256" spans="1:5" x14ac:dyDescent="0.35">
      <c r="A256" t="s">
        <v>1213</v>
      </c>
      <c r="B256" t="s">
        <v>1510</v>
      </c>
      <c r="C256">
        <f>COUNTIFS(Table1[student_name],A256,Table1[medal],"Gold")</f>
        <v>0</v>
      </c>
      <c r="D256">
        <f>COUNTIFS(Table1[student_name],A256,Table1[medal],"Silver")</f>
        <v>0</v>
      </c>
      <c r="E256">
        <f>COUNTIFS(Table1[student_name],A256,Table1[medal],"Bronze")</f>
        <v>1</v>
      </c>
    </row>
    <row r="257" spans="1:5" x14ac:dyDescent="0.35">
      <c r="A257" t="s">
        <v>2020</v>
      </c>
      <c r="B257" t="s">
        <v>424</v>
      </c>
      <c r="C257">
        <f>COUNTIFS(Table1[student_name],A257,Table1[medal],"Gold")</f>
        <v>0</v>
      </c>
      <c r="D257">
        <f>COUNTIFS(Table1[student_name],A257,Table1[medal],"Silver")</f>
        <v>0</v>
      </c>
      <c r="E257">
        <f>COUNTIFS(Table1[student_name],A257,Table1[medal],"Bronze")</f>
        <v>1</v>
      </c>
    </row>
    <row r="258" spans="1:5" x14ac:dyDescent="0.35">
      <c r="A258" t="s">
        <v>2680</v>
      </c>
      <c r="B258" t="s">
        <v>401</v>
      </c>
      <c r="C258">
        <f>COUNTIFS(Table1[student_name],A258,Table1[medal],"Gold")</f>
        <v>0</v>
      </c>
      <c r="D258">
        <f>COUNTIFS(Table1[student_name],A258,Table1[medal],"Silver")</f>
        <v>1</v>
      </c>
      <c r="E258">
        <f>COUNTIFS(Table1[student_name],A258,Table1[medal],"Bronze")</f>
        <v>0</v>
      </c>
    </row>
    <row r="259" spans="1:5" x14ac:dyDescent="0.35">
      <c r="A259" t="s">
        <v>816</v>
      </c>
      <c r="B259" t="s">
        <v>63</v>
      </c>
      <c r="C259">
        <f>COUNTIFS(Table1[student_name],A259,Table1[medal],"Gold")</f>
        <v>1</v>
      </c>
      <c r="D259">
        <f>COUNTIFS(Table1[student_name],A259,Table1[medal],"Silver")</f>
        <v>1</v>
      </c>
      <c r="E259">
        <f>COUNTIFS(Table1[student_name],A259,Table1[medal],"Bronze")</f>
        <v>0</v>
      </c>
    </row>
    <row r="260" spans="1:5" x14ac:dyDescent="0.35">
      <c r="A260" t="s">
        <v>2515</v>
      </c>
      <c r="B260" t="s">
        <v>563</v>
      </c>
      <c r="C260">
        <f>COUNTIFS(Table1[student_name],A260,Table1[medal],"Gold")</f>
        <v>0</v>
      </c>
      <c r="D260">
        <f>COUNTIFS(Table1[student_name],A260,Table1[medal],"Silver")</f>
        <v>1</v>
      </c>
      <c r="E260">
        <f>COUNTIFS(Table1[student_name],A260,Table1[medal],"Bronze")</f>
        <v>0</v>
      </c>
    </row>
    <row r="261" spans="1:5" x14ac:dyDescent="0.35">
      <c r="A261" t="s">
        <v>1430</v>
      </c>
      <c r="B261" t="s">
        <v>1151</v>
      </c>
      <c r="C261">
        <f>COUNTIFS(Table1[student_name],A261,Table1[medal],"Gold")</f>
        <v>0</v>
      </c>
      <c r="D261">
        <f>COUNTIFS(Table1[student_name],A261,Table1[medal],"Silver")</f>
        <v>0</v>
      </c>
      <c r="E261">
        <f>COUNTIFS(Table1[student_name],A261,Table1[medal],"Bronze")</f>
        <v>1</v>
      </c>
    </row>
    <row r="262" spans="1:5" x14ac:dyDescent="0.35">
      <c r="A262" t="s">
        <v>2866</v>
      </c>
      <c r="B262" t="s">
        <v>477</v>
      </c>
      <c r="C262">
        <f>COUNTIFS(Table1[student_name],A262,Table1[medal],"Gold")</f>
        <v>0</v>
      </c>
      <c r="D262">
        <f>COUNTIFS(Table1[student_name],A262,Table1[medal],"Silver")</f>
        <v>0</v>
      </c>
      <c r="E262">
        <f>COUNTIFS(Table1[student_name],A262,Table1[medal],"Bronze")</f>
        <v>1</v>
      </c>
    </row>
    <row r="263" spans="1:5" x14ac:dyDescent="0.35">
      <c r="A263" t="s">
        <v>1682</v>
      </c>
      <c r="B263" t="s">
        <v>7</v>
      </c>
      <c r="C263">
        <f>COUNTIFS(Table1[student_name],A263,Table1[medal],"Gold")</f>
        <v>0</v>
      </c>
      <c r="D263">
        <f>COUNTIFS(Table1[student_name],A263,Table1[medal],"Silver")</f>
        <v>1</v>
      </c>
      <c r="E263">
        <f>COUNTIFS(Table1[student_name],A263,Table1[medal],"Bronze")</f>
        <v>0</v>
      </c>
    </row>
    <row r="264" spans="1:5" x14ac:dyDescent="0.35">
      <c r="A264" t="s">
        <v>1673</v>
      </c>
      <c r="B264" t="s">
        <v>735</v>
      </c>
      <c r="C264">
        <f>COUNTIFS(Table1[student_name],A264,Table1[medal],"Gold")</f>
        <v>0</v>
      </c>
      <c r="D264">
        <f>COUNTIFS(Table1[student_name],A264,Table1[medal],"Silver")</f>
        <v>0</v>
      </c>
      <c r="E264">
        <f>COUNTIFS(Table1[student_name],A264,Table1[medal],"Bronze")</f>
        <v>1</v>
      </c>
    </row>
    <row r="265" spans="1:5" x14ac:dyDescent="0.35">
      <c r="A265" t="s">
        <v>3903</v>
      </c>
      <c r="B265" t="s">
        <v>576</v>
      </c>
      <c r="C265">
        <f>COUNTIFS(Table1[student_name],A265,Table1[medal],"Gold")</f>
        <v>0</v>
      </c>
      <c r="D265">
        <f>COUNTIFS(Table1[student_name],A265,Table1[medal],"Silver")</f>
        <v>0</v>
      </c>
      <c r="E265">
        <f>COUNTIFS(Table1[student_name],A265,Table1[medal],"Bronze")</f>
        <v>1</v>
      </c>
    </row>
    <row r="266" spans="1:5" x14ac:dyDescent="0.35">
      <c r="A266" t="s">
        <v>2491</v>
      </c>
      <c r="B266" t="s">
        <v>1473</v>
      </c>
      <c r="C266">
        <f>COUNTIFS(Table1[student_name],A266,Table1[medal],"Gold")</f>
        <v>0</v>
      </c>
      <c r="D266">
        <f>COUNTIFS(Table1[student_name],A266,Table1[medal],"Silver")</f>
        <v>1</v>
      </c>
      <c r="E266">
        <f>COUNTIFS(Table1[student_name],A266,Table1[medal],"Bronze")</f>
        <v>0</v>
      </c>
    </row>
    <row r="267" spans="1:5" x14ac:dyDescent="0.35">
      <c r="A267" t="s">
        <v>1435</v>
      </c>
      <c r="B267" t="s">
        <v>58</v>
      </c>
      <c r="C267">
        <f>COUNTIFS(Table1[student_name],A267,Table1[medal],"Gold")</f>
        <v>0</v>
      </c>
      <c r="D267">
        <f>COUNTIFS(Table1[student_name],A267,Table1[medal],"Silver")</f>
        <v>1</v>
      </c>
      <c r="E267">
        <f>COUNTIFS(Table1[student_name],A267,Table1[medal],"Bronze")</f>
        <v>0</v>
      </c>
    </row>
    <row r="268" spans="1:5" x14ac:dyDescent="0.35">
      <c r="A268" t="s">
        <v>1202</v>
      </c>
      <c r="B268" t="s">
        <v>756</v>
      </c>
      <c r="C268">
        <f>COUNTIFS(Table1[student_name],A268,Table1[medal],"Gold")</f>
        <v>0</v>
      </c>
      <c r="D268">
        <f>COUNTIFS(Table1[student_name],A268,Table1[medal],"Silver")</f>
        <v>0</v>
      </c>
      <c r="E268">
        <f>COUNTIFS(Table1[student_name],A268,Table1[medal],"Bronze")</f>
        <v>1</v>
      </c>
    </row>
    <row r="269" spans="1:5" x14ac:dyDescent="0.35">
      <c r="A269" t="s">
        <v>3858</v>
      </c>
      <c r="B269" t="s">
        <v>1075</v>
      </c>
      <c r="C269">
        <f>COUNTIFS(Table1[student_name],A269,Table1[medal],"Gold")</f>
        <v>0</v>
      </c>
      <c r="D269">
        <f>COUNTIFS(Table1[student_name],A269,Table1[medal],"Silver")</f>
        <v>1</v>
      </c>
      <c r="E269">
        <f>COUNTIFS(Table1[student_name],A269,Table1[medal],"Bronze")</f>
        <v>0</v>
      </c>
    </row>
    <row r="270" spans="1:5" x14ac:dyDescent="0.35">
      <c r="A270" t="s">
        <v>2418</v>
      </c>
      <c r="B270" t="s">
        <v>444</v>
      </c>
      <c r="C270">
        <f>COUNTIFS(Table1[student_name],A270,Table1[medal],"Gold")</f>
        <v>0</v>
      </c>
      <c r="D270">
        <f>COUNTIFS(Table1[student_name],A270,Table1[medal],"Silver")</f>
        <v>1</v>
      </c>
      <c r="E270">
        <f>COUNTIFS(Table1[student_name],A270,Table1[medal],"Bronze")</f>
        <v>0</v>
      </c>
    </row>
    <row r="271" spans="1:5" x14ac:dyDescent="0.35">
      <c r="A271" t="s">
        <v>213</v>
      </c>
      <c r="B271" t="s">
        <v>444</v>
      </c>
      <c r="C271">
        <f>COUNTIFS(Table1[student_name],A271,Table1[medal],"Gold")</f>
        <v>0</v>
      </c>
      <c r="D271">
        <f>COUNTIFS(Table1[student_name],A271,Table1[medal],"Silver")</f>
        <v>1</v>
      </c>
      <c r="E271">
        <f>COUNTIFS(Table1[student_name],A271,Table1[medal],"Bronze")</f>
        <v>1</v>
      </c>
    </row>
    <row r="272" spans="1:5" x14ac:dyDescent="0.35">
      <c r="A272" t="s">
        <v>1259</v>
      </c>
      <c r="B272" t="s">
        <v>1258</v>
      </c>
      <c r="C272">
        <f>COUNTIFS(Table1[student_name],A272,Table1[medal],"Gold")</f>
        <v>0</v>
      </c>
      <c r="D272">
        <f>COUNTIFS(Table1[student_name],A272,Table1[medal],"Silver")</f>
        <v>1</v>
      </c>
      <c r="E272">
        <f>COUNTIFS(Table1[student_name],A272,Table1[medal],"Bronze")</f>
        <v>0</v>
      </c>
    </row>
    <row r="273" spans="1:5" x14ac:dyDescent="0.35">
      <c r="A273" t="s">
        <v>1082</v>
      </c>
      <c r="B273" t="s">
        <v>1081</v>
      </c>
      <c r="C273">
        <f>COUNTIFS(Table1[student_name],A273,Table1[medal],"Gold")</f>
        <v>0</v>
      </c>
      <c r="D273">
        <f>COUNTIFS(Table1[student_name],A273,Table1[medal],"Silver")</f>
        <v>0</v>
      </c>
      <c r="E273">
        <f>COUNTIFS(Table1[student_name],A273,Table1[medal],"Bronze")</f>
        <v>1</v>
      </c>
    </row>
    <row r="274" spans="1:5" x14ac:dyDescent="0.35">
      <c r="A274" t="s">
        <v>3337</v>
      </c>
      <c r="B274" t="s">
        <v>15</v>
      </c>
      <c r="C274">
        <f>COUNTIFS(Table1[student_name],A274,Table1[medal],"Gold")</f>
        <v>0</v>
      </c>
      <c r="D274">
        <f>COUNTIFS(Table1[student_name],A274,Table1[medal],"Silver")</f>
        <v>1</v>
      </c>
      <c r="E274">
        <f>COUNTIFS(Table1[student_name],A274,Table1[medal],"Bronze")</f>
        <v>0</v>
      </c>
    </row>
    <row r="275" spans="1:5" x14ac:dyDescent="0.35">
      <c r="A275" t="s">
        <v>238</v>
      </c>
      <c r="B275" t="s">
        <v>417</v>
      </c>
      <c r="C275">
        <f>COUNTIFS(Table1[student_name],A275,Table1[medal],"Gold")</f>
        <v>0</v>
      </c>
      <c r="D275">
        <f>COUNTIFS(Table1[student_name],A275,Table1[medal],"Silver")</f>
        <v>1</v>
      </c>
      <c r="E275">
        <f>COUNTIFS(Table1[student_name],A275,Table1[medal],"Bronze")</f>
        <v>0</v>
      </c>
    </row>
    <row r="276" spans="1:5" x14ac:dyDescent="0.35">
      <c r="A276" t="s">
        <v>1222</v>
      </c>
      <c r="B276" t="s">
        <v>891</v>
      </c>
      <c r="C276">
        <f>COUNTIFS(Table1[student_name],A276,Table1[medal],"Gold")</f>
        <v>0</v>
      </c>
      <c r="D276">
        <f>COUNTIFS(Table1[student_name],A276,Table1[medal],"Silver")</f>
        <v>1</v>
      </c>
      <c r="E276">
        <f>COUNTIFS(Table1[student_name],A276,Table1[medal],"Bronze")</f>
        <v>1</v>
      </c>
    </row>
    <row r="277" spans="1:5" x14ac:dyDescent="0.35">
      <c r="A277" t="s">
        <v>2789</v>
      </c>
      <c r="B277" t="s">
        <v>1475</v>
      </c>
      <c r="C277">
        <f>COUNTIFS(Table1[student_name],A277,Table1[medal],"Gold")</f>
        <v>0</v>
      </c>
      <c r="D277">
        <f>COUNTIFS(Table1[student_name],A277,Table1[medal],"Silver")</f>
        <v>0</v>
      </c>
      <c r="E277">
        <f>COUNTIFS(Table1[student_name],A277,Table1[medal],"Bronze")</f>
        <v>1</v>
      </c>
    </row>
    <row r="278" spans="1:5" x14ac:dyDescent="0.35">
      <c r="A278" t="s">
        <v>528</v>
      </c>
      <c r="B278" t="s">
        <v>529</v>
      </c>
      <c r="C278">
        <f>COUNTIFS(Table1[student_name],A278,Table1[medal],"Gold")</f>
        <v>0</v>
      </c>
      <c r="D278">
        <f>COUNTIFS(Table1[student_name],A278,Table1[medal],"Silver")</f>
        <v>0</v>
      </c>
      <c r="E278">
        <f>COUNTIFS(Table1[student_name],A278,Table1[medal],"Bronze")</f>
        <v>1</v>
      </c>
    </row>
    <row r="279" spans="1:5" x14ac:dyDescent="0.35">
      <c r="A279" t="s">
        <v>3960</v>
      </c>
      <c r="B279" t="s">
        <v>1035</v>
      </c>
      <c r="C279">
        <f>COUNTIFS(Table1[student_name],A279,Table1[medal],"Gold")</f>
        <v>0</v>
      </c>
      <c r="D279">
        <f>COUNTIFS(Table1[student_name],A279,Table1[medal],"Silver")</f>
        <v>0</v>
      </c>
      <c r="E279">
        <f>COUNTIFS(Table1[student_name],A279,Table1[medal],"Bronze")</f>
        <v>1</v>
      </c>
    </row>
    <row r="280" spans="1:5" x14ac:dyDescent="0.35">
      <c r="A280" t="s">
        <v>2293</v>
      </c>
      <c r="B280" t="s">
        <v>70</v>
      </c>
      <c r="C280">
        <f>COUNTIFS(Table1[student_name],A280,Table1[medal],"Gold")</f>
        <v>0</v>
      </c>
      <c r="D280">
        <f>COUNTIFS(Table1[student_name],A280,Table1[medal],"Silver")</f>
        <v>0</v>
      </c>
      <c r="E280">
        <f>COUNTIFS(Table1[student_name],A280,Table1[medal],"Bronze")</f>
        <v>1</v>
      </c>
    </row>
    <row r="281" spans="1:5" x14ac:dyDescent="0.35">
      <c r="A281" t="s">
        <v>3596</v>
      </c>
      <c r="B281" t="s">
        <v>1</v>
      </c>
      <c r="C281">
        <f>COUNTIFS(Table1[student_name],A281,Table1[medal],"Gold")</f>
        <v>0</v>
      </c>
      <c r="D281">
        <f>COUNTIFS(Table1[student_name],A281,Table1[medal],"Silver")</f>
        <v>0</v>
      </c>
      <c r="E281">
        <f>COUNTIFS(Table1[student_name],A281,Table1[medal],"Bronze")</f>
        <v>1</v>
      </c>
    </row>
    <row r="282" spans="1:5" x14ac:dyDescent="0.35">
      <c r="A282" t="s">
        <v>2511</v>
      </c>
      <c r="B282" t="s">
        <v>563</v>
      </c>
      <c r="C282">
        <f>COUNTIFS(Table1[student_name],A282,Table1[medal],"Gold")</f>
        <v>0</v>
      </c>
      <c r="D282">
        <f>COUNTIFS(Table1[student_name],A282,Table1[medal],"Silver")</f>
        <v>0</v>
      </c>
      <c r="E282">
        <f>COUNTIFS(Table1[student_name],A282,Table1[medal],"Bronze")</f>
        <v>1</v>
      </c>
    </row>
    <row r="283" spans="1:5" x14ac:dyDescent="0.35">
      <c r="A283" t="s">
        <v>3585</v>
      </c>
      <c r="B283" t="s">
        <v>1490</v>
      </c>
      <c r="C283">
        <f>COUNTIFS(Table1[student_name],A283,Table1[medal],"Gold")</f>
        <v>0</v>
      </c>
      <c r="D283">
        <f>COUNTIFS(Table1[student_name],A283,Table1[medal],"Silver")</f>
        <v>1</v>
      </c>
      <c r="E283">
        <f>COUNTIFS(Table1[student_name],A283,Table1[medal],"Bronze")</f>
        <v>0</v>
      </c>
    </row>
    <row r="284" spans="1:5" x14ac:dyDescent="0.35">
      <c r="A284" t="s">
        <v>2508</v>
      </c>
      <c r="B284" t="s">
        <v>66</v>
      </c>
      <c r="C284">
        <f>COUNTIFS(Table1[student_name],A284,Table1[medal],"Gold")</f>
        <v>1</v>
      </c>
      <c r="D284">
        <f>COUNTIFS(Table1[student_name],A284,Table1[medal],"Silver")</f>
        <v>0</v>
      </c>
      <c r="E284">
        <f>COUNTIFS(Table1[student_name],A284,Table1[medal],"Bronze")</f>
        <v>1</v>
      </c>
    </row>
    <row r="285" spans="1:5" x14ac:dyDescent="0.35">
      <c r="A285" t="s">
        <v>2352</v>
      </c>
      <c r="B285" t="s">
        <v>946</v>
      </c>
      <c r="C285">
        <f>COUNTIFS(Table1[student_name],A285,Table1[medal],"Gold")</f>
        <v>0</v>
      </c>
      <c r="D285">
        <f>COUNTIFS(Table1[student_name],A285,Table1[medal],"Silver")</f>
        <v>0</v>
      </c>
      <c r="E285">
        <f>COUNTIFS(Table1[student_name],A285,Table1[medal],"Bronze")</f>
        <v>1</v>
      </c>
    </row>
    <row r="286" spans="1:5" x14ac:dyDescent="0.35">
      <c r="A286" t="s">
        <v>3441</v>
      </c>
      <c r="B286" t="s">
        <v>1581</v>
      </c>
      <c r="C286">
        <f>COUNTIFS(Table1[student_name],A286,Table1[medal],"Gold")</f>
        <v>0</v>
      </c>
      <c r="D286">
        <f>COUNTIFS(Table1[student_name],A286,Table1[medal],"Silver")</f>
        <v>0</v>
      </c>
      <c r="E286">
        <f>COUNTIFS(Table1[student_name],A286,Table1[medal],"Bronze")</f>
        <v>1</v>
      </c>
    </row>
    <row r="287" spans="1:5" x14ac:dyDescent="0.35">
      <c r="A287" t="s">
        <v>3240</v>
      </c>
      <c r="B287" t="s">
        <v>457</v>
      </c>
      <c r="C287">
        <f>COUNTIFS(Table1[student_name],A287,Table1[medal],"Gold")</f>
        <v>0</v>
      </c>
      <c r="D287">
        <f>COUNTIFS(Table1[student_name],A287,Table1[medal],"Silver")</f>
        <v>0</v>
      </c>
      <c r="E287">
        <f>COUNTIFS(Table1[student_name],A287,Table1[medal],"Bronze")</f>
        <v>1</v>
      </c>
    </row>
    <row r="288" spans="1:5" x14ac:dyDescent="0.35">
      <c r="A288" t="s">
        <v>3484</v>
      </c>
      <c r="B288" t="s">
        <v>975</v>
      </c>
      <c r="C288">
        <f>COUNTIFS(Table1[student_name],A288,Table1[medal],"Gold")</f>
        <v>0</v>
      </c>
      <c r="D288">
        <f>COUNTIFS(Table1[student_name],A288,Table1[medal],"Silver")</f>
        <v>0</v>
      </c>
      <c r="E288">
        <f>COUNTIFS(Table1[student_name],A288,Table1[medal],"Bronze")</f>
        <v>1</v>
      </c>
    </row>
    <row r="289" spans="1:5" x14ac:dyDescent="0.35">
      <c r="A289" t="s">
        <v>823</v>
      </c>
      <c r="B289" t="s">
        <v>70</v>
      </c>
      <c r="C289">
        <f>COUNTIFS(Table1[student_name],A289,Table1[medal],"Gold")</f>
        <v>0</v>
      </c>
      <c r="D289">
        <f>COUNTIFS(Table1[student_name],A289,Table1[medal],"Silver")</f>
        <v>0</v>
      </c>
      <c r="E289">
        <f>COUNTIFS(Table1[student_name],A289,Table1[medal],"Bronze")</f>
        <v>1</v>
      </c>
    </row>
    <row r="290" spans="1:5" x14ac:dyDescent="0.35">
      <c r="A290" t="s">
        <v>2975</v>
      </c>
      <c r="B290" t="s">
        <v>483</v>
      </c>
      <c r="C290">
        <f>COUNTIFS(Table1[student_name],A290,Table1[medal],"Gold")</f>
        <v>1</v>
      </c>
      <c r="D290">
        <f>COUNTIFS(Table1[student_name],A290,Table1[medal],"Silver")</f>
        <v>0</v>
      </c>
      <c r="E290">
        <f>COUNTIFS(Table1[student_name],A290,Table1[medal],"Bronze")</f>
        <v>0</v>
      </c>
    </row>
    <row r="291" spans="1:5" x14ac:dyDescent="0.35">
      <c r="A291" t="s">
        <v>3839</v>
      </c>
      <c r="B291" t="s">
        <v>660</v>
      </c>
      <c r="C291">
        <f>COUNTIFS(Table1[student_name],A291,Table1[medal],"Gold")</f>
        <v>0</v>
      </c>
      <c r="D291">
        <f>COUNTIFS(Table1[student_name],A291,Table1[medal],"Silver")</f>
        <v>0</v>
      </c>
      <c r="E291">
        <f>COUNTIFS(Table1[student_name],A291,Table1[medal],"Bronze")</f>
        <v>1</v>
      </c>
    </row>
    <row r="292" spans="1:5" x14ac:dyDescent="0.35">
      <c r="A292" t="s">
        <v>2976</v>
      </c>
      <c r="B292" t="s">
        <v>483</v>
      </c>
      <c r="C292">
        <f>COUNTIFS(Table1[student_name],A292,Table1[medal],"Gold")</f>
        <v>0</v>
      </c>
      <c r="D292">
        <f>COUNTIFS(Table1[student_name],A292,Table1[medal],"Silver")</f>
        <v>0</v>
      </c>
      <c r="E292">
        <f>COUNTIFS(Table1[student_name],A292,Table1[medal],"Bronze")</f>
        <v>1</v>
      </c>
    </row>
    <row r="293" spans="1:5" x14ac:dyDescent="0.35">
      <c r="A293" t="s">
        <v>3322</v>
      </c>
      <c r="B293" t="s">
        <v>417</v>
      </c>
      <c r="C293">
        <f>COUNTIFS(Table1[student_name],A293,Table1[medal],"Gold")</f>
        <v>1</v>
      </c>
      <c r="D293">
        <f>COUNTIFS(Table1[student_name],A293,Table1[medal],"Silver")</f>
        <v>0</v>
      </c>
      <c r="E293">
        <f>COUNTIFS(Table1[student_name],A293,Table1[medal],"Bronze")</f>
        <v>1</v>
      </c>
    </row>
    <row r="294" spans="1:5" x14ac:dyDescent="0.35">
      <c r="A294" t="s">
        <v>774</v>
      </c>
      <c r="B294" t="s">
        <v>1093</v>
      </c>
      <c r="C294">
        <f>COUNTIFS(Table1[student_name],A294,Table1[medal],"Gold")</f>
        <v>1</v>
      </c>
      <c r="D294">
        <f>COUNTIFS(Table1[student_name],A294,Table1[medal],"Silver")</f>
        <v>1</v>
      </c>
      <c r="E294">
        <f>COUNTIFS(Table1[student_name],A294,Table1[medal],"Bronze")</f>
        <v>0</v>
      </c>
    </row>
    <row r="295" spans="1:5" x14ac:dyDescent="0.35">
      <c r="A295" t="s">
        <v>817</v>
      </c>
      <c r="B295" t="s">
        <v>63</v>
      </c>
      <c r="C295">
        <f>COUNTIFS(Table1[student_name],A295,Table1[medal],"Gold")</f>
        <v>0</v>
      </c>
      <c r="D295">
        <f>COUNTIFS(Table1[student_name],A295,Table1[medal],"Silver")</f>
        <v>0</v>
      </c>
      <c r="E295">
        <f>COUNTIFS(Table1[student_name],A295,Table1[medal],"Bronze")</f>
        <v>1</v>
      </c>
    </row>
    <row r="296" spans="1:5" x14ac:dyDescent="0.35">
      <c r="A296" t="s">
        <v>2977</v>
      </c>
      <c r="B296" t="s">
        <v>483</v>
      </c>
      <c r="C296">
        <f>COUNTIFS(Table1[student_name],A296,Table1[medal],"Gold")</f>
        <v>0</v>
      </c>
      <c r="D296">
        <f>COUNTIFS(Table1[student_name],A296,Table1[medal],"Silver")</f>
        <v>0</v>
      </c>
      <c r="E296">
        <f>COUNTIFS(Table1[student_name],A296,Table1[medal],"Bronze")</f>
        <v>1</v>
      </c>
    </row>
    <row r="297" spans="1:5" x14ac:dyDescent="0.35">
      <c r="A297" t="s">
        <v>2479</v>
      </c>
      <c r="B297" t="s">
        <v>605</v>
      </c>
      <c r="C297">
        <f>COUNTIFS(Table1[student_name],A297,Table1[medal],"Gold")</f>
        <v>0</v>
      </c>
      <c r="D297">
        <f>COUNTIFS(Table1[student_name],A297,Table1[medal],"Silver")</f>
        <v>0</v>
      </c>
      <c r="E297">
        <f>COUNTIFS(Table1[student_name],A297,Table1[medal],"Bronze")</f>
        <v>1</v>
      </c>
    </row>
    <row r="298" spans="1:5" x14ac:dyDescent="0.35">
      <c r="A298" t="s">
        <v>1302</v>
      </c>
      <c r="B298" t="s">
        <v>509</v>
      </c>
      <c r="C298">
        <f>COUNTIFS(Table1[student_name],A298,Table1[medal],"Gold")</f>
        <v>0</v>
      </c>
      <c r="D298">
        <f>COUNTIFS(Table1[student_name],A298,Table1[medal],"Silver")</f>
        <v>0</v>
      </c>
      <c r="E298">
        <f>COUNTIFS(Table1[student_name],A298,Table1[medal],"Bronze")</f>
        <v>1</v>
      </c>
    </row>
    <row r="299" spans="1:5" x14ac:dyDescent="0.35">
      <c r="A299" t="s">
        <v>3620</v>
      </c>
      <c r="B299" t="s">
        <v>405</v>
      </c>
      <c r="C299">
        <f>COUNTIFS(Table1[student_name],A299,Table1[medal],"Gold")</f>
        <v>0</v>
      </c>
      <c r="D299">
        <f>COUNTIFS(Table1[student_name],A299,Table1[medal],"Silver")</f>
        <v>1</v>
      </c>
      <c r="E299">
        <f>COUNTIFS(Table1[student_name],A299,Table1[medal],"Bronze")</f>
        <v>0</v>
      </c>
    </row>
    <row r="300" spans="1:5" x14ac:dyDescent="0.35">
      <c r="A300" t="s">
        <v>2888</v>
      </c>
      <c r="B300" t="s">
        <v>509</v>
      </c>
      <c r="C300">
        <f>COUNTIFS(Table1[student_name],A300,Table1[medal],"Gold")</f>
        <v>0</v>
      </c>
      <c r="D300">
        <f>COUNTIFS(Table1[student_name],A300,Table1[medal],"Silver")</f>
        <v>1</v>
      </c>
      <c r="E300">
        <f>COUNTIFS(Table1[student_name],A300,Table1[medal],"Bronze")</f>
        <v>0</v>
      </c>
    </row>
    <row r="301" spans="1:5" x14ac:dyDescent="0.35">
      <c r="A301" t="s">
        <v>3689</v>
      </c>
      <c r="B301" t="s">
        <v>1558</v>
      </c>
      <c r="C301">
        <f>COUNTIFS(Table1[student_name],A301,Table1[medal],"Gold")</f>
        <v>0</v>
      </c>
      <c r="D301">
        <f>COUNTIFS(Table1[student_name],A301,Table1[medal],"Silver")</f>
        <v>1</v>
      </c>
      <c r="E301">
        <f>COUNTIFS(Table1[student_name],A301,Table1[medal],"Bronze")</f>
        <v>0</v>
      </c>
    </row>
    <row r="302" spans="1:5" x14ac:dyDescent="0.35">
      <c r="A302" t="s">
        <v>3517</v>
      </c>
      <c r="B302" t="s">
        <v>756</v>
      </c>
      <c r="C302">
        <f>COUNTIFS(Table1[student_name],A302,Table1[medal],"Gold")</f>
        <v>1</v>
      </c>
      <c r="D302">
        <f>COUNTIFS(Table1[student_name],A302,Table1[medal],"Silver")</f>
        <v>0</v>
      </c>
      <c r="E302">
        <f>COUNTIFS(Table1[student_name],A302,Table1[medal],"Bronze")</f>
        <v>0</v>
      </c>
    </row>
    <row r="303" spans="1:5" x14ac:dyDescent="0.35">
      <c r="A303" t="s">
        <v>1209</v>
      </c>
      <c r="B303" t="s">
        <v>458</v>
      </c>
      <c r="C303">
        <f>COUNTIFS(Table1[student_name],A303,Table1[medal],"Gold")</f>
        <v>0</v>
      </c>
      <c r="D303">
        <f>COUNTIFS(Table1[student_name],A303,Table1[medal],"Silver")</f>
        <v>0</v>
      </c>
      <c r="E303">
        <f>COUNTIFS(Table1[student_name],A303,Table1[medal],"Bronze")</f>
        <v>1</v>
      </c>
    </row>
    <row r="304" spans="1:5" x14ac:dyDescent="0.35">
      <c r="A304" t="s">
        <v>3243</v>
      </c>
      <c r="B304" t="s">
        <v>457</v>
      </c>
      <c r="C304">
        <f>COUNTIFS(Table1[student_name],A304,Table1[medal],"Gold")</f>
        <v>1</v>
      </c>
      <c r="D304">
        <f>COUNTIFS(Table1[student_name],A304,Table1[medal],"Silver")</f>
        <v>0</v>
      </c>
      <c r="E304">
        <f>COUNTIFS(Table1[student_name],A304,Table1[medal],"Bronze")</f>
        <v>0</v>
      </c>
    </row>
    <row r="305" spans="1:5" x14ac:dyDescent="0.35">
      <c r="A305" t="s">
        <v>860</v>
      </c>
      <c r="B305" t="s">
        <v>444</v>
      </c>
      <c r="C305">
        <f>COUNTIFS(Table1[student_name],A305,Table1[medal],"Gold")</f>
        <v>1</v>
      </c>
      <c r="D305">
        <f>COUNTIFS(Table1[student_name],A305,Table1[medal],"Silver")</f>
        <v>1</v>
      </c>
      <c r="E305">
        <f>COUNTIFS(Table1[student_name],A305,Table1[medal],"Bronze")</f>
        <v>0</v>
      </c>
    </row>
    <row r="306" spans="1:5" x14ac:dyDescent="0.35">
      <c r="A306" t="s">
        <v>639</v>
      </c>
      <c r="B306" t="s">
        <v>1527</v>
      </c>
      <c r="C306">
        <f>COUNTIFS(Table1[student_name],A306,Table1[medal],"Gold")</f>
        <v>0</v>
      </c>
      <c r="D306">
        <f>COUNTIFS(Table1[student_name],A306,Table1[medal],"Silver")</f>
        <v>0</v>
      </c>
      <c r="E306">
        <f>COUNTIFS(Table1[student_name],A306,Table1[medal],"Bronze")</f>
        <v>1</v>
      </c>
    </row>
    <row r="307" spans="1:5" x14ac:dyDescent="0.35">
      <c r="A307" t="s">
        <v>1451</v>
      </c>
      <c r="B307" t="s">
        <v>40</v>
      </c>
      <c r="C307">
        <f>COUNTIFS(Table1[student_name],A307,Table1[medal],"Gold")</f>
        <v>0</v>
      </c>
      <c r="D307">
        <f>COUNTIFS(Table1[student_name],A307,Table1[medal],"Silver")</f>
        <v>0</v>
      </c>
      <c r="E307">
        <f>COUNTIFS(Table1[student_name],A307,Table1[medal],"Bronze")</f>
        <v>1</v>
      </c>
    </row>
    <row r="308" spans="1:5" x14ac:dyDescent="0.35">
      <c r="A308" t="s">
        <v>993</v>
      </c>
      <c r="B308" t="s">
        <v>428</v>
      </c>
      <c r="C308">
        <f>COUNTIFS(Table1[student_name],A308,Table1[medal],"Gold")</f>
        <v>0</v>
      </c>
      <c r="D308">
        <f>COUNTIFS(Table1[student_name],A308,Table1[medal],"Silver")</f>
        <v>1</v>
      </c>
      <c r="E308">
        <f>COUNTIFS(Table1[student_name],A308,Table1[medal],"Bronze")</f>
        <v>0</v>
      </c>
    </row>
    <row r="309" spans="1:5" x14ac:dyDescent="0.35">
      <c r="A309" t="s">
        <v>1022</v>
      </c>
      <c r="B309" t="s">
        <v>1019</v>
      </c>
      <c r="C309">
        <f>COUNTIFS(Table1[student_name],A309,Table1[medal],"Gold")</f>
        <v>0</v>
      </c>
      <c r="D309">
        <f>COUNTIFS(Table1[student_name],A309,Table1[medal],"Silver")</f>
        <v>1</v>
      </c>
      <c r="E309">
        <f>COUNTIFS(Table1[student_name],A309,Table1[medal],"Bronze")</f>
        <v>0</v>
      </c>
    </row>
    <row r="310" spans="1:5" x14ac:dyDescent="0.35">
      <c r="A310" t="s">
        <v>3064</v>
      </c>
      <c r="B310" t="s">
        <v>426</v>
      </c>
      <c r="C310">
        <f>COUNTIFS(Table1[student_name],A310,Table1[medal],"Gold")</f>
        <v>0</v>
      </c>
      <c r="D310">
        <f>COUNTIFS(Table1[student_name],A310,Table1[medal],"Silver")</f>
        <v>0</v>
      </c>
      <c r="E310">
        <f>COUNTIFS(Table1[student_name],A310,Table1[medal],"Bronze")</f>
        <v>1</v>
      </c>
    </row>
    <row r="311" spans="1:5" x14ac:dyDescent="0.35">
      <c r="A311" t="s">
        <v>3157</v>
      </c>
      <c r="B311" t="s">
        <v>1151</v>
      </c>
      <c r="C311">
        <f>COUNTIFS(Table1[student_name],A311,Table1[medal],"Gold")</f>
        <v>1</v>
      </c>
      <c r="D311">
        <f>COUNTIFS(Table1[student_name],A311,Table1[medal],"Silver")</f>
        <v>0</v>
      </c>
      <c r="E311">
        <f>COUNTIFS(Table1[student_name],A311,Table1[medal],"Bronze")</f>
        <v>0</v>
      </c>
    </row>
    <row r="312" spans="1:5" x14ac:dyDescent="0.35">
      <c r="A312" t="s">
        <v>1385</v>
      </c>
      <c r="B312" t="s">
        <v>605</v>
      </c>
      <c r="C312">
        <f>COUNTIFS(Table1[student_name],A312,Table1[medal],"Gold")</f>
        <v>0</v>
      </c>
      <c r="D312">
        <f>COUNTIFS(Table1[student_name],A312,Table1[medal],"Silver")</f>
        <v>0</v>
      </c>
      <c r="E312">
        <f>COUNTIFS(Table1[student_name],A312,Table1[medal],"Bronze")</f>
        <v>1</v>
      </c>
    </row>
    <row r="313" spans="1:5" x14ac:dyDescent="0.35">
      <c r="A313" t="s">
        <v>2779</v>
      </c>
      <c r="B313" t="s">
        <v>63</v>
      </c>
      <c r="C313">
        <f>COUNTIFS(Table1[student_name],A313,Table1[medal],"Gold")</f>
        <v>0</v>
      </c>
      <c r="D313">
        <f>COUNTIFS(Table1[student_name],A313,Table1[medal],"Silver")</f>
        <v>0</v>
      </c>
      <c r="E313">
        <f>COUNTIFS(Table1[student_name],A313,Table1[medal],"Bronze")</f>
        <v>1</v>
      </c>
    </row>
    <row r="314" spans="1:5" x14ac:dyDescent="0.35">
      <c r="A314" t="s">
        <v>1378</v>
      </c>
      <c r="B314" t="s">
        <v>1100</v>
      </c>
      <c r="C314">
        <f>COUNTIFS(Table1[student_name],A314,Table1[medal],"Gold")</f>
        <v>0</v>
      </c>
      <c r="D314">
        <f>COUNTIFS(Table1[student_name],A314,Table1[medal],"Silver")</f>
        <v>1</v>
      </c>
      <c r="E314">
        <f>COUNTIFS(Table1[student_name],A314,Table1[medal],"Bronze")</f>
        <v>0</v>
      </c>
    </row>
    <row r="315" spans="1:5" x14ac:dyDescent="0.35">
      <c r="A315" t="s">
        <v>901</v>
      </c>
      <c r="B315" t="s">
        <v>483</v>
      </c>
      <c r="C315">
        <f>COUNTIFS(Table1[student_name],A315,Table1[medal],"Gold")</f>
        <v>0</v>
      </c>
      <c r="D315">
        <f>COUNTIFS(Table1[student_name],A315,Table1[medal],"Silver")</f>
        <v>1</v>
      </c>
      <c r="E315">
        <f>COUNTIFS(Table1[student_name],A315,Table1[medal],"Bronze")</f>
        <v>0</v>
      </c>
    </row>
    <row r="316" spans="1:5" x14ac:dyDescent="0.35">
      <c r="A316" t="s">
        <v>3140</v>
      </c>
      <c r="B316" t="s">
        <v>1578</v>
      </c>
      <c r="C316">
        <f>COUNTIFS(Table1[student_name],A316,Table1[medal],"Gold")</f>
        <v>0</v>
      </c>
      <c r="D316">
        <f>COUNTIFS(Table1[student_name],A316,Table1[medal],"Silver")</f>
        <v>1</v>
      </c>
      <c r="E316">
        <f>COUNTIFS(Table1[student_name],A316,Table1[medal],"Bronze")</f>
        <v>0</v>
      </c>
    </row>
    <row r="317" spans="1:5" x14ac:dyDescent="0.35">
      <c r="A317" t="s">
        <v>617</v>
      </c>
      <c r="B317" t="s">
        <v>396</v>
      </c>
      <c r="C317">
        <f>COUNTIFS(Table1[student_name],A317,Table1[medal],"Gold")</f>
        <v>1</v>
      </c>
      <c r="D317">
        <f>COUNTIFS(Table1[student_name],A317,Table1[medal],"Silver")</f>
        <v>0</v>
      </c>
      <c r="E317">
        <f>COUNTIFS(Table1[student_name],A317,Table1[medal],"Bronze")</f>
        <v>0</v>
      </c>
    </row>
    <row r="318" spans="1:5" x14ac:dyDescent="0.35">
      <c r="A318" t="s">
        <v>371</v>
      </c>
      <c r="B318" t="s">
        <v>437</v>
      </c>
      <c r="C318">
        <f>COUNTIFS(Table1[student_name],A318,Table1[medal],"Gold")</f>
        <v>0</v>
      </c>
      <c r="D318">
        <f>COUNTIFS(Table1[student_name],A318,Table1[medal],"Silver")</f>
        <v>1</v>
      </c>
      <c r="E318">
        <f>COUNTIFS(Table1[student_name],A318,Table1[medal],"Bronze")</f>
        <v>0</v>
      </c>
    </row>
    <row r="319" spans="1:5" x14ac:dyDescent="0.35">
      <c r="A319" t="s">
        <v>570</v>
      </c>
      <c r="B319" t="s">
        <v>438</v>
      </c>
      <c r="C319">
        <f>COUNTIFS(Table1[student_name],A319,Table1[medal],"Gold")</f>
        <v>0</v>
      </c>
      <c r="D319">
        <f>COUNTIFS(Table1[student_name],A319,Table1[medal],"Silver")</f>
        <v>0</v>
      </c>
      <c r="E319">
        <f>COUNTIFS(Table1[student_name],A319,Table1[medal],"Bronze")</f>
        <v>1</v>
      </c>
    </row>
    <row r="320" spans="1:5" x14ac:dyDescent="0.35">
      <c r="A320" t="s">
        <v>859</v>
      </c>
      <c r="B320" t="s">
        <v>444</v>
      </c>
      <c r="C320">
        <f>COUNTIFS(Table1[student_name],A320,Table1[medal],"Gold")</f>
        <v>1</v>
      </c>
      <c r="D320">
        <f>COUNTIFS(Table1[student_name],A320,Table1[medal],"Silver")</f>
        <v>0</v>
      </c>
      <c r="E320">
        <f>COUNTIFS(Table1[student_name],A320,Table1[medal],"Bronze")</f>
        <v>0</v>
      </c>
    </row>
    <row r="321" spans="1:5" x14ac:dyDescent="0.35">
      <c r="A321" t="s">
        <v>871</v>
      </c>
      <c r="B321" t="s">
        <v>454</v>
      </c>
      <c r="C321">
        <f>COUNTIFS(Table1[student_name],A321,Table1[medal],"Gold")</f>
        <v>0</v>
      </c>
      <c r="D321">
        <f>COUNTIFS(Table1[student_name],A321,Table1[medal],"Silver")</f>
        <v>0</v>
      </c>
      <c r="E321">
        <f>COUNTIFS(Table1[student_name],A321,Table1[medal],"Bronze")</f>
        <v>1</v>
      </c>
    </row>
    <row r="322" spans="1:5" x14ac:dyDescent="0.35">
      <c r="A322" t="s">
        <v>3879</v>
      </c>
      <c r="B322" t="s">
        <v>477</v>
      </c>
      <c r="C322">
        <f>COUNTIFS(Table1[student_name],A322,Table1[medal],"Gold")</f>
        <v>0</v>
      </c>
      <c r="D322">
        <f>COUNTIFS(Table1[student_name],A322,Table1[medal],"Silver")</f>
        <v>0</v>
      </c>
      <c r="E322">
        <f>COUNTIFS(Table1[student_name],A322,Table1[medal],"Bronze")</f>
        <v>1</v>
      </c>
    </row>
    <row r="323" spans="1:5" x14ac:dyDescent="0.35">
      <c r="A323" t="s">
        <v>2487</v>
      </c>
      <c r="B323" t="s">
        <v>418</v>
      </c>
      <c r="C323">
        <f>COUNTIFS(Table1[student_name],A323,Table1[medal],"Gold")</f>
        <v>1</v>
      </c>
      <c r="D323">
        <f>COUNTIFS(Table1[student_name],A323,Table1[medal],"Silver")</f>
        <v>0</v>
      </c>
      <c r="E323">
        <f>COUNTIFS(Table1[student_name],A323,Table1[medal],"Bronze")</f>
        <v>0</v>
      </c>
    </row>
    <row r="324" spans="1:5" x14ac:dyDescent="0.35">
      <c r="A324" t="s">
        <v>3876</v>
      </c>
      <c r="B324" t="s">
        <v>63</v>
      </c>
      <c r="C324">
        <f>COUNTIFS(Table1[student_name],A324,Table1[medal],"Gold")</f>
        <v>0</v>
      </c>
      <c r="D324">
        <f>COUNTIFS(Table1[student_name],A324,Table1[medal],"Silver")</f>
        <v>0</v>
      </c>
      <c r="E324">
        <f>COUNTIFS(Table1[student_name],A324,Table1[medal],"Bronze")</f>
        <v>1</v>
      </c>
    </row>
    <row r="325" spans="1:5" x14ac:dyDescent="0.35">
      <c r="A325" t="s">
        <v>1674</v>
      </c>
      <c r="B325" t="s">
        <v>417</v>
      </c>
      <c r="C325">
        <f>COUNTIFS(Table1[student_name],A325,Table1[medal],"Gold")</f>
        <v>0</v>
      </c>
      <c r="D325">
        <f>COUNTIFS(Table1[student_name],A325,Table1[medal],"Silver")</f>
        <v>0</v>
      </c>
      <c r="E325">
        <f>COUNTIFS(Table1[student_name],A325,Table1[medal],"Bronze")</f>
        <v>1</v>
      </c>
    </row>
    <row r="326" spans="1:5" x14ac:dyDescent="0.35">
      <c r="A326" t="s">
        <v>2471</v>
      </c>
      <c r="B326" t="s">
        <v>7</v>
      </c>
      <c r="C326">
        <f>COUNTIFS(Table1[student_name],A326,Table1[medal],"Gold")</f>
        <v>0</v>
      </c>
      <c r="D326">
        <f>COUNTIFS(Table1[student_name],A326,Table1[medal],"Silver")</f>
        <v>0</v>
      </c>
      <c r="E326">
        <f>COUNTIFS(Table1[student_name],A326,Table1[medal],"Bronze")</f>
        <v>1</v>
      </c>
    </row>
    <row r="327" spans="1:5" x14ac:dyDescent="0.35">
      <c r="A327" t="s">
        <v>1866</v>
      </c>
      <c r="B327" t="s">
        <v>1529</v>
      </c>
      <c r="C327">
        <f>COUNTIFS(Table1[student_name],A327,Table1[medal],"Gold")</f>
        <v>0</v>
      </c>
      <c r="D327">
        <f>COUNTIFS(Table1[student_name],A327,Table1[medal],"Silver")</f>
        <v>0</v>
      </c>
      <c r="E327">
        <f>COUNTIFS(Table1[student_name],A327,Table1[medal],"Bronze")</f>
        <v>1</v>
      </c>
    </row>
    <row r="328" spans="1:5" x14ac:dyDescent="0.35">
      <c r="A328" t="s">
        <v>3992</v>
      </c>
      <c r="B328" t="s">
        <v>424</v>
      </c>
      <c r="C328">
        <f>COUNTIFS(Table1[student_name],A328,Table1[medal],"Gold")</f>
        <v>0</v>
      </c>
      <c r="D328">
        <f>COUNTIFS(Table1[student_name],A328,Table1[medal],"Silver")</f>
        <v>0</v>
      </c>
      <c r="E328">
        <f>COUNTIFS(Table1[student_name],A328,Table1[medal],"Bronze")</f>
        <v>1</v>
      </c>
    </row>
    <row r="329" spans="1:5" x14ac:dyDescent="0.35">
      <c r="A329" t="s">
        <v>1852</v>
      </c>
      <c r="B329" t="s">
        <v>18</v>
      </c>
      <c r="C329">
        <f>COUNTIFS(Table1[student_name],A329,Table1[medal],"Gold")</f>
        <v>0</v>
      </c>
      <c r="D329">
        <f>COUNTIFS(Table1[student_name],A329,Table1[medal],"Silver")</f>
        <v>1</v>
      </c>
      <c r="E329">
        <f>COUNTIFS(Table1[student_name],A329,Table1[medal],"Bronze")</f>
        <v>0</v>
      </c>
    </row>
    <row r="330" spans="1:5" x14ac:dyDescent="0.35">
      <c r="A330" t="s">
        <v>1832</v>
      </c>
      <c r="B330" t="s">
        <v>438</v>
      </c>
      <c r="C330">
        <f>COUNTIFS(Table1[student_name],A330,Table1[medal],"Gold")</f>
        <v>0</v>
      </c>
      <c r="D330">
        <f>COUNTIFS(Table1[student_name],A330,Table1[medal],"Silver")</f>
        <v>0</v>
      </c>
      <c r="E330">
        <f>COUNTIFS(Table1[student_name],A330,Table1[medal],"Bronze")</f>
        <v>1</v>
      </c>
    </row>
    <row r="331" spans="1:5" x14ac:dyDescent="0.35">
      <c r="A331" t="s">
        <v>3658</v>
      </c>
      <c r="B331" t="s">
        <v>35</v>
      </c>
      <c r="C331">
        <f>COUNTIFS(Table1[student_name],A331,Table1[medal],"Gold")</f>
        <v>0</v>
      </c>
      <c r="D331">
        <f>COUNTIFS(Table1[student_name],A331,Table1[medal],"Silver")</f>
        <v>1</v>
      </c>
      <c r="E331">
        <f>COUNTIFS(Table1[student_name],A331,Table1[medal],"Bronze")</f>
        <v>0</v>
      </c>
    </row>
    <row r="332" spans="1:5" x14ac:dyDescent="0.35">
      <c r="A332" t="s">
        <v>2752</v>
      </c>
      <c r="B332" t="s">
        <v>58</v>
      </c>
      <c r="C332">
        <f>COUNTIFS(Table1[student_name],A332,Table1[medal],"Gold")</f>
        <v>0</v>
      </c>
      <c r="D332">
        <f>COUNTIFS(Table1[student_name],A332,Table1[medal],"Silver")</f>
        <v>0</v>
      </c>
      <c r="E332">
        <f>COUNTIFS(Table1[student_name],A332,Table1[medal],"Bronze")</f>
        <v>1</v>
      </c>
    </row>
    <row r="333" spans="1:5" x14ac:dyDescent="0.35">
      <c r="A333" t="s">
        <v>192</v>
      </c>
      <c r="B333" t="s">
        <v>1483</v>
      </c>
      <c r="C333">
        <f>COUNTIFS(Table1[student_name],A333,Table1[medal],"Gold")</f>
        <v>0</v>
      </c>
      <c r="D333">
        <f>COUNTIFS(Table1[student_name],A333,Table1[medal],"Silver")</f>
        <v>0</v>
      </c>
      <c r="E333">
        <f>COUNTIFS(Table1[student_name],A333,Table1[medal],"Bronze")</f>
        <v>1</v>
      </c>
    </row>
    <row r="334" spans="1:5" x14ac:dyDescent="0.35">
      <c r="A334" t="s">
        <v>814</v>
      </c>
      <c r="B334" t="s">
        <v>63</v>
      </c>
      <c r="C334">
        <f>COUNTIFS(Table1[student_name],A334,Table1[medal],"Gold")</f>
        <v>0</v>
      </c>
      <c r="D334">
        <f>COUNTIFS(Table1[student_name],A334,Table1[medal],"Silver")</f>
        <v>0</v>
      </c>
      <c r="E334">
        <f>COUNTIFS(Table1[student_name],A334,Table1[medal],"Bronze")</f>
        <v>1</v>
      </c>
    </row>
    <row r="335" spans="1:5" x14ac:dyDescent="0.35">
      <c r="A335" t="s">
        <v>3494</v>
      </c>
      <c r="B335" t="s">
        <v>1580</v>
      </c>
      <c r="C335">
        <f>COUNTIFS(Table1[student_name],A335,Table1[medal],"Gold")</f>
        <v>0</v>
      </c>
      <c r="D335">
        <f>COUNTIFS(Table1[student_name],A335,Table1[medal],"Silver")</f>
        <v>0</v>
      </c>
      <c r="E335">
        <f>COUNTIFS(Table1[student_name],A335,Table1[medal],"Bronze")</f>
        <v>1</v>
      </c>
    </row>
    <row r="336" spans="1:5" x14ac:dyDescent="0.35">
      <c r="A336" t="s">
        <v>3553</v>
      </c>
      <c r="B336" t="s">
        <v>1371</v>
      </c>
      <c r="C336">
        <f>COUNTIFS(Table1[student_name],A336,Table1[medal],"Gold")</f>
        <v>0</v>
      </c>
      <c r="D336">
        <f>COUNTIFS(Table1[student_name],A336,Table1[medal],"Silver")</f>
        <v>0</v>
      </c>
      <c r="E336">
        <f>COUNTIFS(Table1[student_name],A336,Table1[medal],"Bronze")</f>
        <v>1</v>
      </c>
    </row>
    <row r="337" spans="1:5" x14ac:dyDescent="0.35">
      <c r="A337" t="s">
        <v>1263</v>
      </c>
      <c r="B337" t="s">
        <v>18</v>
      </c>
      <c r="C337">
        <f>COUNTIFS(Table1[student_name],A337,Table1[medal],"Gold")</f>
        <v>1</v>
      </c>
      <c r="D337">
        <f>COUNTIFS(Table1[student_name],A337,Table1[medal],"Silver")</f>
        <v>1</v>
      </c>
      <c r="E337">
        <f>COUNTIFS(Table1[student_name],A337,Table1[medal],"Bronze")</f>
        <v>0</v>
      </c>
    </row>
    <row r="338" spans="1:5" x14ac:dyDescent="0.35">
      <c r="A338" t="s">
        <v>2272</v>
      </c>
      <c r="B338" t="s">
        <v>70</v>
      </c>
      <c r="C338">
        <f>COUNTIFS(Table1[student_name],A338,Table1[medal],"Gold")</f>
        <v>1</v>
      </c>
      <c r="D338">
        <f>COUNTIFS(Table1[student_name],A338,Table1[medal],"Silver")</f>
        <v>0</v>
      </c>
      <c r="E338">
        <f>COUNTIFS(Table1[student_name],A338,Table1[medal],"Bronze")</f>
        <v>0</v>
      </c>
    </row>
    <row r="339" spans="1:5" x14ac:dyDescent="0.35">
      <c r="A339" t="s">
        <v>3220</v>
      </c>
      <c r="B339" t="s">
        <v>458</v>
      </c>
      <c r="C339">
        <f>COUNTIFS(Table1[student_name],A339,Table1[medal],"Gold")</f>
        <v>0</v>
      </c>
      <c r="D339">
        <f>COUNTIFS(Table1[student_name],A339,Table1[medal],"Silver")</f>
        <v>0</v>
      </c>
      <c r="E339">
        <f>COUNTIFS(Table1[student_name],A339,Table1[medal],"Bronze")</f>
        <v>1</v>
      </c>
    </row>
    <row r="340" spans="1:5" x14ac:dyDescent="0.35">
      <c r="A340" t="s">
        <v>1285</v>
      </c>
      <c r="B340" t="s">
        <v>404</v>
      </c>
      <c r="C340">
        <f>COUNTIFS(Table1[student_name],A340,Table1[medal],"Gold")</f>
        <v>0</v>
      </c>
      <c r="D340">
        <f>COUNTIFS(Table1[student_name],A340,Table1[medal],"Silver")</f>
        <v>1</v>
      </c>
      <c r="E340">
        <f>COUNTIFS(Table1[student_name],A340,Table1[medal],"Bronze")</f>
        <v>0</v>
      </c>
    </row>
    <row r="341" spans="1:5" x14ac:dyDescent="0.35">
      <c r="A341" t="s">
        <v>2204</v>
      </c>
      <c r="B341" t="s">
        <v>452</v>
      </c>
      <c r="C341">
        <f>COUNTIFS(Table1[student_name],A341,Table1[medal],"Gold")</f>
        <v>0</v>
      </c>
      <c r="D341">
        <f>COUNTIFS(Table1[student_name],A341,Table1[medal],"Silver")</f>
        <v>0</v>
      </c>
      <c r="E341">
        <f>COUNTIFS(Table1[student_name],A341,Table1[medal],"Bronze")</f>
        <v>1</v>
      </c>
    </row>
    <row r="342" spans="1:5" x14ac:dyDescent="0.35">
      <c r="A342" t="s">
        <v>1136</v>
      </c>
      <c r="B342" t="s">
        <v>40</v>
      </c>
      <c r="C342">
        <f>COUNTIFS(Table1[student_name],A342,Table1[medal],"Gold")</f>
        <v>1</v>
      </c>
      <c r="D342">
        <f>COUNTIFS(Table1[student_name],A342,Table1[medal],"Silver")</f>
        <v>0</v>
      </c>
      <c r="E342">
        <f>COUNTIFS(Table1[student_name],A342,Table1[medal],"Bronze")</f>
        <v>0</v>
      </c>
    </row>
    <row r="343" spans="1:5" x14ac:dyDescent="0.35">
      <c r="A343" t="s">
        <v>135</v>
      </c>
      <c r="B343" t="s">
        <v>923</v>
      </c>
      <c r="C343">
        <f>COUNTIFS(Table1[student_name],A343,Table1[medal],"Gold")</f>
        <v>0</v>
      </c>
      <c r="D343">
        <f>COUNTIFS(Table1[student_name],A343,Table1[medal],"Silver")</f>
        <v>0</v>
      </c>
      <c r="E343">
        <f>COUNTIFS(Table1[student_name],A343,Table1[medal],"Bronze")</f>
        <v>1</v>
      </c>
    </row>
    <row r="344" spans="1:5" x14ac:dyDescent="0.35">
      <c r="A344" t="s">
        <v>904</v>
      </c>
      <c r="B344" t="s">
        <v>483</v>
      </c>
      <c r="C344">
        <f>COUNTIFS(Table1[student_name],A344,Table1[medal],"Gold")</f>
        <v>0</v>
      </c>
      <c r="D344">
        <f>COUNTIFS(Table1[student_name],A344,Table1[medal],"Silver")</f>
        <v>0</v>
      </c>
      <c r="E344">
        <f>COUNTIFS(Table1[student_name],A344,Table1[medal],"Bronze")</f>
        <v>1</v>
      </c>
    </row>
    <row r="345" spans="1:5" x14ac:dyDescent="0.35">
      <c r="A345" t="s">
        <v>3609</v>
      </c>
      <c r="B345" t="s">
        <v>1</v>
      </c>
      <c r="C345">
        <f>COUNTIFS(Table1[student_name],A345,Table1[medal],"Gold")</f>
        <v>0</v>
      </c>
      <c r="D345">
        <f>COUNTIFS(Table1[student_name],A345,Table1[medal],"Silver")</f>
        <v>0</v>
      </c>
      <c r="E345">
        <f>COUNTIFS(Table1[student_name],A345,Table1[medal],"Bronze")</f>
        <v>1</v>
      </c>
    </row>
    <row r="346" spans="1:5" x14ac:dyDescent="0.35">
      <c r="A346" t="s">
        <v>3033</v>
      </c>
      <c r="B346" t="s">
        <v>60</v>
      </c>
      <c r="C346">
        <f>COUNTIFS(Table1[student_name],A346,Table1[medal],"Gold")</f>
        <v>1</v>
      </c>
      <c r="D346">
        <f>COUNTIFS(Table1[student_name],A346,Table1[medal],"Silver")</f>
        <v>0</v>
      </c>
      <c r="E346">
        <f>COUNTIFS(Table1[student_name],A346,Table1[medal],"Bronze")</f>
        <v>0</v>
      </c>
    </row>
    <row r="347" spans="1:5" x14ac:dyDescent="0.35">
      <c r="A347" t="s">
        <v>2339</v>
      </c>
      <c r="B347" t="s">
        <v>1651</v>
      </c>
      <c r="C347">
        <f>COUNTIFS(Table1[student_name],A347,Table1[medal],"Gold")</f>
        <v>0</v>
      </c>
      <c r="D347">
        <f>COUNTIFS(Table1[student_name],A347,Table1[medal],"Silver")</f>
        <v>0</v>
      </c>
      <c r="E347">
        <f>COUNTIFS(Table1[student_name],A347,Table1[medal],"Bronze")</f>
        <v>1</v>
      </c>
    </row>
    <row r="348" spans="1:5" x14ac:dyDescent="0.35">
      <c r="A348" t="s">
        <v>2989</v>
      </c>
      <c r="B348" t="s">
        <v>483</v>
      </c>
      <c r="C348">
        <f>COUNTIFS(Table1[student_name],A348,Table1[medal],"Gold")</f>
        <v>0</v>
      </c>
      <c r="D348">
        <f>COUNTIFS(Table1[student_name],A348,Table1[medal],"Silver")</f>
        <v>0</v>
      </c>
      <c r="E348">
        <f>COUNTIFS(Table1[student_name],A348,Table1[medal],"Bronze")</f>
        <v>1</v>
      </c>
    </row>
    <row r="349" spans="1:5" x14ac:dyDescent="0.35">
      <c r="A349" t="s">
        <v>2576</v>
      </c>
      <c r="B349" t="s">
        <v>472</v>
      </c>
      <c r="C349">
        <f>COUNTIFS(Table1[student_name],A349,Table1[medal],"Gold")</f>
        <v>0</v>
      </c>
      <c r="D349">
        <f>COUNTIFS(Table1[student_name],A349,Table1[medal],"Silver")</f>
        <v>1</v>
      </c>
      <c r="E349">
        <f>COUNTIFS(Table1[student_name],A349,Table1[medal],"Bronze")</f>
        <v>1</v>
      </c>
    </row>
    <row r="350" spans="1:5" x14ac:dyDescent="0.35">
      <c r="A350" t="s">
        <v>1956</v>
      </c>
      <c r="B350" t="s">
        <v>1100</v>
      </c>
      <c r="C350">
        <f>COUNTIFS(Table1[student_name],A350,Table1[medal],"Gold")</f>
        <v>0</v>
      </c>
      <c r="D350">
        <f>COUNTIFS(Table1[student_name],A350,Table1[medal],"Silver")</f>
        <v>0</v>
      </c>
      <c r="E350">
        <f>COUNTIFS(Table1[student_name],A350,Table1[medal],"Bronze")</f>
        <v>1</v>
      </c>
    </row>
    <row r="351" spans="1:5" x14ac:dyDescent="0.35">
      <c r="A351" t="s">
        <v>1910</v>
      </c>
      <c r="B351" t="s">
        <v>60</v>
      </c>
      <c r="C351">
        <f>COUNTIFS(Table1[student_name],A351,Table1[medal],"Gold")</f>
        <v>1</v>
      </c>
      <c r="D351">
        <f>COUNTIFS(Table1[student_name],A351,Table1[medal],"Silver")</f>
        <v>0</v>
      </c>
      <c r="E351">
        <f>COUNTIFS(Table1[student_name],A351,Table1[medal],"Bronze")</f>
        <v>0</v>
      </c>
    </row>
    <row r="352" spans="1:5" x14ac:dyDescent="0.35">
      <c r="A352" t="s">
        <v>3660</v>
      </c>
      <c r="B352" t="s">
        <v>1650</v>
      </c>
      <c r="C352">
        <f>COUNTIFS(Table1[student_name],A352,Table1[medal],"Gold")</f>
        <v>0</v>
      </c>
      <c r="D352">
        <f>COUNTIFS(Table1[student_name],A352,Table1[medal],"Silver")</f>
        <v>1</v>
      </c>
      <c r="E352">
        <f>COUNTIFS(Table1[student_name],A352,Table1[medal],"Bronze")</f>
        <v>0</v>
      </c>
    </row>
    <row r="353" spans="1:5" x14ac:dyDescent="0.35">
      <c r="A353" t="s">
        <v>370</v>
      </c>
      <c r="B353" t="s">
        <v>458</v>
      </c>
      <c r="C353">
        <f>COUNTIFS(Table1[student_name],A353,Table1[medal],"Gold")</f>
        <v>0</v>
      </c>
      <c r="D353">
        <f>COUNTIFS(Table1[student_name],A353,Table1[medal],"Silver")</f>
        <v>2</v>
      </c>
      <c r="E353">
        <f>COUNTIFS(Table1[student_name],A353,Table1[medal],"Bronze")</f>
        <v>0</v>
      </c>
    </row>
    <row r="354" spans="1:5" x14ac:dyDescent="0.35">
      <c r="A354" t="s">
        <v>3303</v>
      </c>
      <c r="B354" t="s">
        <v>1572</v>
      </c>
      <c r="C354">
        <f>COUNTIFS(Table1[student_name],A354,Table1[medal],"Gold")</f>
        <v>0</v>
      </c>
      <c r="D354">
        <f>COUNTIFS(Table1[student_name],A354,Table1[medal],"Silver")</f>
        <v>0</v>
      </c>
      <c r="E354">
        <f>COUNTIFS(Table1[student_name],A354,Table1[medal],"Bronze")</f>
        <v>1</v>
      </c>
    </row>
    <row r="355" spans="1:5" x14ac:dyDescent="0.35">
      <c r="A355" t="s">
        <v>329</v>
      </c>
      <c r="B355" t="s">
        <v>442</v>
      </c>
      <c r="C355">
        <f>COUNTIFS(Table1[student_name],A355,Table1[medal],"Gold")</f>
        <v>1</v>
      </c>
      <c r="D355">
        <f>COUNTIFS(Table1[student_name],A355,Table1[medal],"Silver")</f>
        <v>0</v>
      </c>
      <c r="E355">
        <f>COUNTIFS(Table1[student_name],A355,Table1[medal],"Bronze")</f>
        <v>1</v>
      </c>
    </row>
    <row r="356" spans="1:5" x14ac:dyDescent="0.35">
      <c r="A356" t="s">
        <v>2845</v>
      </c>
      <c r="B356" t="s">
        <v>653</v>
      </c>
      <c r="C356">
        <f>COUNTIFS(Table1[student_name],A356,Table1[medal],"Gold")</f>
        <v>0</v>
      </c>
      <c r="D356">
        <f>COUNTIFS(Table1[student_name],A356,Table1[medal],"Silver")</f>
        <v>1</v>
      </c>
      <c r="E356">
        <f>COUNTIFS(Table1[student_name],A356,Table1[medal],"Bronze")</f>
        <v>0</v>
      </c>
    </row>
    <row r="357" spans="1:5" x14ac:dyDescent="0.35">
      <c r="A357" t="s">
        <v>266</v>
      </c>
      <c r="B357" t="s">
        <v>1</v>
      </c>
      <c r="C357">
        <f>COUNTIFS(Table1[student_name],A357,Table1[medal],"Gold")</f>
        <v>1</v>
      </c>
      <c r="D357">
        <f>COUNTIFS(Table1[student_name],A357,Table1[medal],"Silver")</f>
        <v>0</v>
      </c>
      <c r="E357">
        <f>COUNTIFS(Table1[student_name],A357,Table1[medal],"Bronze")</f>
        <v>0</v>
      </c>
    </row>
    <row r="358" spans="1:5" x14ac:dyDescent="0.35">
      <c r="A358" t="s">
        <v>3510</v>
      </c>
      <c r="B358" t="s">
        <v>1502</v>
      </c>
      <c r="C358">
        <f>COUNTIFS(Table1[student_name],A358,Table1[medal],"Gold")</f>
        <v>0</v>
      </c>
      <c r="D358">
        <f>COUNTIFS(Table1[student_name],A358,Table1[medal],"Silver")</f>
        <v>1</v>
      </c>
      <c r="E358">
        <f>COUNTIFS(Table1[student_name],A358,Table1[medal],"Bronze")</f>
        <v>0</v>
      </c>
    </row>
    <row r="359" spans="1:5" x14ac:dyDescent="0.35">
      <c r="A359" t="s">
        <v>79</v>
      </c>
      <c r="B359" t="s">
        <v>946</v>
      </c>
      <c r="C359">
        <f>COUNTIFS(Table1[student_name],A359,Table1[medal],"Gold")</f>
        <v>1</v>
      </c>
      <c r="D359">
        <f>COUNTIFS(Table1[student_name],A359,Table1[medal],"Silver")</f>
        <v>0</v>
      </c>
      <c r="E359">
        <f>COUNTIFS(Table1[student_name],A359,Table1[medal],"Bronze")</f>
        <v>0</v>
      </c>
    </row>
    <row r="360" spans="1:5" x14ac:dyDescent="0.35">
      <c r="A360" t="s">
        <v>369</v>
      </c>
      <c r="B360" t="s">
        <v>67</v>
      </c>
      <c r="C360">
        <f>COUNTIFS(Table1[student_name],A360,Table1[medal],"Gold")</f>
        <v>1</v>
      </c>
      <c r="D360">
        <f>COUNTIFS(Table1[student_name],A360,Table1[medal],"Silver")</f>
        <v>0</v>
      </c>
      <c r="E360">
        <f>COUNTIFS(Table1[student_name],A360,Table1[medal],"Bronze")</f>
        <v>0</v>
      </c>
    </row>
    <row r="361" spans="1:5" x14ac:dyDescent="0.35">
      <c r="A361" t="s">
        <v>3432</v>
      </c>
      <c r="B361" t="s">
        <v>490</v>
      </c>
      <c r="C361">
        <f>COUNTIFS(Table1[student_name],A361,Table1[medal],"Gold")</f>
        <v>0</v>
      </c>
      <c r="D361">
        <f>COUNTIFS(Table1[student_name],A361,Table1[medal],"Silver")</f>
        <v>0</v>
      </c>
      <c r="E361">
        <f>COUNTIFS(Table1[student_name],A361,Table1[medal],"Bronze")</f>
        <v>1</v>
      </c>
    </row>
    <row r="362" spans="1:5" x14ac:dyDescent="0.35">
      <c r="A362" t="s">
        <v>3993</v>
      </c>
      <c r="B362" t="s">
        <v>4033</v>
      </c>
      <c r="C362">
        <f>COUNTIFS(Table1[student_name],A362,Table1[medal],"Gold")</f>
        <v>0</v>
      </c>
      <c r="D362">
        <f>COUNTIFS(Table1[student_name],A362,Table1[medal],"Silver")</f>
        <v>0</v>
      </c>
      <c r="E362">
        <f>COUNTIFS(Table1[student_name],A362,Table1[medal],"Bronze")</f>
        <v>1</v>
      </c>
    </row>
    <row r="363" spans="1:5" x14ac:dyDescent="0.35">
      <c r="A363" t="s">
        <v>276</v>
      </c>
      <c r="B363" t="s">
        <v>946</v>
      </c>
      <c r="C363">
        <f>COUNTIFS(Table1[student_name],A363,Table1[medal],"Gold")</f>
        <v>0</v>
      </c>
      <c r="D363">
        <f>COUNTIFS(Table1[student_name],A363,Table1[medal],"Silver")</f>
        <v>1</v>
      </c>
      <c r="E363">
        <f>COUNTIFS(Table1[student_name],A363,Table1[medal],"Bronze")</f>
        <v>0</v>
      </c>
    </row>
    <row r="364" spans="1:5" x14ac:dyDescent="0.35">
      <c r="A364" t="s">
        <v>3257</v>
      </c>
      <c r="B364" t="s">
        <v>1284</v>
      </c>
      <c r="C364">
        <f>COUNTIFS(Table1[student_name],A364,Table1[medal],"Gold")</f>
        <v>0</v>
      </c>
      <c r="D364">
        <f>COUNTIFS(Table1[student_name],A364,Table1[medal],"Silver")</f>
        <v>1</v>
      </c>
      <c r="E364">
        <f>COUNTIFS(Table1[student_name],A364,Table1[medal],"Bronze")</f>
        <v>0</v>
      </c>
    </row>
    <row r="365" spans="1:5" x14ac:dyDescent="0.35">
      <c r="A365" t="s">
        <v>2850</v>
      </c>
      <c r="B365" t="s">
        <v>1511</v>
      </c>
      <c r="C365">
        <f>COUNTIFS(Table1[student_name],A365,Table1[medal],"Gold")</f>
        <v>1</v>
      </c>
      <c r="D365">
        <f>COUNTIFS(Table1[student_name],A365,Table1[medal],"Silver")</f>
        <v>0</v>
      </c>
      <c r="E365">
        <f>COUNTIFS(Table1[student_name],A365,Table1[medal],"Bronze")</f>
        <v>0</v>
      </c>
    </row>
    <row r="366" spans="1:5" x14ac:dyDescent="0.35">
      <c r="A366" t="s">
        <v>2764</v>
      </c>
      <c r="B366" t="s">
        <v>1597</v>
      </c>
      <c r="C366">
        <f>COUNTIFS(Table1[student_name],A366,Table1[medal],"Gold")</f>
        <v>1</v>
      </c>
      <c r="D366">
        <f>COUNTIFS(Table1[student_name],A366,Table1[medal],"Silver")</f>
        <v>0</v>
      </c>
      <c r="E366">
        <f>COUNTIFS(Table1[student_name],A366,Table1[medal],"Bronze")</f>
        <v>0</v>
      </c>
    </row>
    <row r="367" spans="1:5" x14ac:dyDescent="0.35">
      <c r="A367" t="s">
        <v>1958</v>
      </c>
      <c r="B367" t="s">
        <v>1672</v>
      </c>
      <c r="C367">
        <f>COUNTIFS(Table1[student_name],A367,Table1[medal],"Gold")</f>
        <v>0</v>
      </c>
      <c r="D367">
        <f>COUNTIFS(Table1[student_name],A367,Table1[medal],"Silver")</f>
        <v>0</v>
      </c>
      <c r="E367">
        <f>COUNTIFS(Table1[student_name],A367,Table1[medal],"Bronze")</f>
        <v>1</v>
      </c>
    </row>
    <row r="368" spans="1:5" x14ac:dyDescent="0.35">
      <c r="A368" t="s">
        <v>2337</v>
      </c>
      <c r="B368" t="s">
        <v>1516</v>
      </c>
      <c r="C368">
        <f>COUNTIFS(Table1[student_name],A368,Table1[medal],"Gold")</f>
        <v>1</v>
      </c>
      <c r="D368">
        <f>COUNTIFS(Table1[student_name],A368,Table1[medal],"Silver")</f>
        <v>0</v>
      </c>
      <c r="E368">
        <f>COUNTIFS(Table1[student_name],A368,Table1[medal],"Bronze")</f>
        <v>0</v>
      </c>
    </row>
    <row r="369" spans="1:5" x14ac:dyDescent="0.35">
      <c r="A369" t="s">
        <v>1098</v>
      </c>
      <c r="B369" t="s">
        <v>608</v>
      </c>
      <c r="C369">
        <f>COUNTIFS(Table1[student_name],A369,Table1[medal],"Gold")</f>
        <v>1</v>
      </c>
      <c r="D369">
        <f>COUNTIFS(Table1[student_name],A369,Table1[medal],"Silver")</f>
        <v>0</v>
      </c>
      <c r="E369">
        <f>COUNTIFS(Table1[student_name],A369,Table1[medal],"Bronze")</f>
        <v>1</v>
      </c>
    </row>
    <row r="370" spans="1:5" x14ac:dyDescent="0.35">
      <c r="A370" t="s">
        <v>3348</v>
      </c>
      <c r="B370" t="s">
        <v>1538</v>
      </c>
      <c r="C370">
        <f>COUNTIFS(Table1[student_name],A370,Table1[medal],"Gold")</f>
        <v>0</v>
      </c>
      <c r="D370">
        <f>COUNTIFS(Table1[student_name],A370,Table1[medal],"Silver")</f>
        <v>0</v>
      </c>
      <c r="E370">
        <f>COUNTIFS(Table1[student_name],A370,Table1[medal],"Bronze")</f>
        <v>1</v>
      </c>
    </row>
    <row r="371" spans="1:5" x14ac:dyDescent="0.35">
      <c r="A371" t="s">
        <v>232</v>
      </c>
      <c r="B371" t="s">
        <v>415</v>
      </c>
      <c r="C371">
        <f>COUNTIFS(Table1[student_name],A371,Table1[medal],"Gold")</f>
        <v>1</v>
      </c>
      <c r="D371">
        <f>COUNTIFS(Table1[student_name],A371,Table1[medal],"Silver")</f>
        <v>0</v>
      </c>
      <c r="E371">
        <f>COUNTIFS(Table1[student_name],A371,Table1[medal],"Bronze")</f>
        <v>0</v>
      </c>
    </row>
    <row r="372" spans="1:5" x14ac:dyDescent="0.35">
      <c r="A372" t="s">
        <v>3685</v>
      </c>
      <c r="B372" t="s">
        <v>434</v>
      </c>
      <c r="C372">
        <f>COUNTIFS(Table1[student_name],A372,Table1[medal],"Gold")</f>
        <v>0</v>
      </c>
      <c r="D372">
        <f>COUNTIFS(Table1[student_name],A372,Table1[medal],"Silver")</f>
        <v>0</v>
      </c>
      <c r="E372">
        <f>COUNTIFS(Table1[student_name],A372,Table1[medal],"Bronze")</f>
        <v>1</v>
      </c>
    </row>
    <row r="373" spans="1:5" x14ac:dyDescent="0.35">
      <c r="A373" t="s">
        <v>1184</v>
      </c>
      <c r="B373" t="s">
        <v>1185</v>
      </c>
      <c r="C373">
        <f>COUNTIFS(Table1[student_name],A373,Table1[medal],"Gold")</f>
        <v>0</v>
      </c>
      <c r="D373">
        <f>COUNTIFS(Table1[student_name],A373,Table1[medal],"Silver")</f>
        <v>1</v>
      </c>
      <c r="E373">
        <f>COUNTIFS(Table1[student_name],A373,Table1[medal],"Bronze")</f>
        <v>0</v>
      </c>
    </row>
    <row r="374" spans="1:5" x14ac:dyDescent="0.35">
      <c r="A374" t="s">
        <v>1417</v>
      </c>
      <c r="B374" t="s">
        <v>1418</v>
      </c>
      <c r="C374">
        <f>COUNTIFS(Table1[student_name],A374,Table1[medal],"Gold")</f>
        <v>0</v>
      </c>
      <c r="D374">
        <f>COUNTIFS(Table1[student_name],A374,Table1[medal],"Silver")</f>
        <v>0</v>
      </c>
      <c r="E374">
        <f>COUNTIFS(Table1[student_name],A374,Table1[medal],"Bronze")</f>
        <v>1</v>
      </c>
    </row>
    <row r="375" spans="1:5" x14ac:dyDescent="0.35">
      <c r="A375" t="s">
        <v>173</v>
      </c>
      <c r="B375" t="s">
        <v>406</v>
      </c>
      <c r="C375">
        <f>COUNTIFS(Table1[student_name],A375,Table1[medal],"Gold")</f>
        <v>0</v>
      </c>
      <c r="D375">
        <f>COUNTIFS(Table1[student_name],A375,Table1[medal],"Silver")</f>
        <v>0</v>
      </c>
      <c r="E375">
        <f>COUNTIFS(Table1[student_name],A375,Table1[medal],"Bronze")</f>
        <v>1</v>
      </c>
    </row>
    <row r="376" spans="1:5" x14ac:dyDescent="0.35">
      <c r="A376" t="s">
        <v>1997</v>
      </c>
      <c r="B376" t="s">
        <v>1998</v>
      </c>
      <c r="C376">
        <f>COUNTIFS(Table1[student_name],A376,Table1[medal],"Gold")</f>
        <v>0</v>
      </c>
      <c r="D376">
        <f>COUNTIFS(Table1[student_name],A376,Table1[medal],"Silver")</f>
        <v>0</v>
      </c>
      <c r="E376">
        <f>COUNTIFS(Table1[student_name],A376,Table1[medal],"Bronze")</f>
        <v>1</v>
      </c>
    </row>
    <row r="377" spans="1:5" x14ac:dyDescent="0.35">
      <c r="A377" t="s">
        <v>2449</v>
      </c>
      <c r="B377" t="s">
        <v>7</v>
      </c>
      <c r="C377">
        <f>COUNTIFS(Table1[student_name],A377,Table1[medal],"Gold")</f>
        <v>0</v>
      </c>
      <c r="D377">
        <f>COUNTIFS(Table1[student_name],A377,Table1[medal],"Silver")</f>
        <v>0</v>
      </c>
      <c r="E377">
        <f>COUNTIFS(Table1[student_name],A377,Table1[medal],"Bronze")</f>
        <v>1</v>
      </c>
    </row>
    <row r="378" spans="1:5" x14ac:dyDescent="0.35">
      <c r="A378" t="s">
        <v>2882</v>
      </c>
      <c r="B378" t="s">
        <v>509</v>
      </c>
      <c r="C378">
        <f>COUNTIFS(Table1[student_name],A378,Table1[medal],"Gold")</f>
        <v>0</v>
      </c>
      <c r="D378">
        <f>COUNTIFS(Table1[student_name],A378,Table1[medal],"Silver")</f>
        <v>1</v>
      </c>
      <c r="E378">
        <f>COUNTIFS(Table1[student_name],A378,Table1[medal],"Bronze")</f>
        <v>0</v>
      </c>
    </row>
    <row r="379" spans="1:5" x14ac:dyDescent="0.35">
      <c r="A379" t="s">
        <v>1941</v>
      </c>
      <c r="B379" t="s">
        <v>18</v>
      </c>
      <c r="C379">
        <f>COUNTIFS(Table1[student_name],A379,Table1[medal],"Gold")</f>
        <v>1</v>
      </c>
      <c r="D379">
        <f>COUNTIFS(Table1[student_name],A379,Table1[medal],"Silver")</f>
        <v>0</v>
      </c>
      <c r="E379">
        <f>COUNTIFS(Table1[student_name],A379,Table1[medal],"Bronze")</f>
        <v>0</v>
      </c>
    </row>
    <row r="380" spans="1:5" x14ac:dyDescent="0.35">
      <c r="A380" t="s">
        <v>1983</v>
      </c>
      <c r="B380" t="s">
        <v>483</v>
      </c>
      <c r="C380">
        <f>COUNTIFS(Table1[student_name],A380,Table1[medal],"Gold")</f>
        <v>0</v>
      </c>
      <c r="D380">
        <f>COUNTIFS(Table1[student_name],A380,Table1[medal],"Silver")</f>
        <v>1</v>
      </c>
      <c r="E380">
        <f>COUNTIFS(Table1[student_name],A380,Table1[medal],"Bronze")</f>
        <v>1</v>
      </c>
    </row>
    <row r="381" spans="1:5" x14ac:dyDescent="0.35">
      <c r="A381" t="s">
        <v>1408</v>
      </c>
      <c r="B381" t="s">
        <v>40</v>
      </c>
      <c r="C381">
        <f>COUNTIFS(Table1[student_name],A381,Table1[medal],"Gold")</f>
        <v>1</v>
      </c>
      <c r="D381">
        <f>COUNTIFS(Table1[student_name],A381,Table1[medal],"Silver")</f>
        <v>0</v>
      </c>
      <c r="E381">
        <f>COUNTIFS(Table1[student_name],A381,Table1[medal],"Bronze")</f>
        <v>0</v>
      </c>
    </row>
    <row r="382" spans="1:5" x14ac:dyDescent="0.35">
      <c r="A382" t="s">
        <v>3677</v>
      </c>
      <c r="B382" t="s">
        <v>2160</v>
      </c>
      <c r="C382">
        <f>COUNTIFS(Table1[student_name],A382,Table1[medal],"Gold")</f>
        <v>0</v>
      </c>
      <c r="D382">
        <f>COUNTIFS(Table1[student_name],A382,Table1[medal],"Silver")</f>
        <v>1</v>
      </c>
      <c r="E382">
        <f>COUNTIFS(Table1[student_name],A382,Table1[medal],"Bronze")</f>
        <v>0</v>
      </c>
    </row>
    <row r="383" spans="1:5" x14ac:dyDescent="0.35">
      <c r="A383" t="s">
        <v>609</v>
      </c>
      <c r="B383" t="s">
        <v>449</v>
      </c>
      <c r="C383">
        <f>COUNTIFS(Table1[student_name],A383,Table1[medal],"Gold")</f>
        <v>0</v>
      </c>
      <c r="D383">
        <f>COUNTIFS(Table1[student_name],A383,Table1[medal],"Silver")</f>
        <v>0</v>
      </c>
      <c r="E383">
        <f>COUNTIFS(Table1[student_name],A383,Table1[medal],"Bronze")</f>
        <v>1</v>
      </c>
    </row>
    <row r="384" spans="1:5" x14ac:dyDescent="0.35">
      <c r="A384" t="s">
        <v>3074</v>
      </c>
      <c r="B384" t="s">
        <v>1314</v>
      </c>
      <c r="C384">
        <f>COUNTIFS(Table1[student_name],A384,Table1[medal],"Gold")</f>
        <v>0</v>
      </c>
      <c r="D384">
        <f>COUNTIFS(Table1[student_name],A384,Table1[medal],"Silver")</f>
        <v>0</v>
      </c>
      <c r="E384">
        <f>COUNTIFS(Table1[student_name],A384,Table1[medal],"Bronze")</f>
        <v>1</v>
      </c>
    </row>
    <row r="385" spans="1:5" x14ac:dyDescent="0.35">
      <c r="A385" t="s">
        <v>1197</v>
      </c>
      <c r="B385" t="s">
        <v>444</v>
      </c>
      <c r="C385">
        <f>COUNTIFS(Table1[student_name],A385,Table1[medal],"Gold")</f>
        <v>0</v>
      </c>
      <c r="D385">
        <f>COUNTIFS(Table1[student_name],A385,Table1[medal],"Silver")</f>
        <v>0</v>
      </c>
      <c r="E385">
        <f>COUNTIFS(Table1[student_name],A385,Table1[medal],"Bronze")</f>
        <v>1</v>
      </c>
    </row>
    <row r="386" spans="1:5" x14ac:dyDescent="0.35">
      <c r="A386" t="s">
        <v>3476</v>
      </c>
      <c r="B386" t="s">
        <v>975</v>
      </c>
      <c r="C386">
        <f>COUNTIFS(Table1[student_name],A386,Table1[medal],"Gold")</f>
        <v>1</v>
      </c>
      <c r="D386">
        <f>COUNTIFS(Table1[student_name],A386,Table1[medal],"Silver")</f>
        <v>0</v>
      </c>
      <c r="E386">
        <f>COUNTIFS(Table1[student_name],A386,Table1[medal],"Bronze")</f>
        <v>0</v>
      </c>
    </row>
    <row r="387" spans="1:5" x14ac:dyDescent="0.35">
      <c r="A387" t="s">
        <v>1878</v>
      </c>
      <c r="B387" t="s">
        <v>483</v>
      </c>
      <c r="C387">
        <f>COUNTIFS(Table1[student_name],A387,Table1[medal],"Gold")</f>
        <v>0</v>
      </c>
      <c r="D387">
        <f>COUNTIFS(Table1[student_name],A387,Table1[medal],"Silver")</f>
        <v>1</v>
      </c>
      <c r="E387">
        <f>COUNTIFS(Table1[student_name],A387,Table1[medal],"Bronze")</f>
        <v>0</v>
      </c>
    </row>
    <row r="388" spans="1:5" x14ac:dyDescent="0.35">
      <c r="A388" t="s">
        <v>1857</v>
      </c>
      <c r="B388" t="s">
        <v>549</v>
      </c>
      <c r="C388">
        <f>COUNTIFS(Table1[student_name],A388,Table1[medal],"Gold")</f>
        <v>0</v>
      </c>
      <c r="D388">
        <f>COUNTIFS(Table1[student_name],A388,Table1[medal],"Silver")</f>
        <v>1</v>
      </c>
      <c r="E388">
        <f>COUNTIFS(Table1[student_name],A388,Table1[medal],"Bronze")</f>
        <v>0</v>
      </c>
    </row>
    <row r="389" spans="1:5" x14ac:dyDescent="0.35">
      <c r="A389" t="s">
        <v>2458</v>
      </c>
      <c r="B389" t="s">
        <v>7</v>
      </c>
      <c r="C389">
        <f>COUNTIFS(Table1[student_name],A389,Table1[medal],"Gold")</f>
        <v>0</v>
      </c>
      <c r="D389">
        <f>COUNTIFS(Table1[student_name],A389,Table1[medal],"Silver")</f>
        <v>1</v>
      </c>
      <c r="E389">
        <f>COUNTIFS(Table1[student_name],A389,Table1[medal],"Bronze")</f>
        <v>0</v>
      </c>
    </row>
    <row r="390" spans="1:5" x14ac:dyDescent="0.35">
      <c r="A390" t="s">
        <v>3972</v>
      </c>
      <c r="B390" t="s">
        <v>35</v>
      </c>
      <c r="C390">
        <f>COUNTIFS(Table1[student_name],A390,Table1[medal],"Gold")</f>
        <v>0</v>
      </c>
      <c r="D390">
        <f>COUNTIFS(Table1[student_name],A390,Table1[medal],"Silver")</f>
        <v>1</v>
      </c>
      <c r="E390">
        <f>COUNTIFS(Table1[student_name],A390,Table1[medal],"Bronze")</f>
        <v>0</v>
      </c>
    </row>
    <row r="391" spans="1:5" x14ac:dyDescent="0.35">
      <c r="A391" t="s">
        <v>1412</v>
      </c>
      <c r="B391" t="s">
        <v>1143</v>
      </c>
      <c r="C391">
        <f>COUNTIFS(Table1[student_name],A391,Table1[medal],"Gold")</f>
        <v>0</v>
      </c>
      <c r="D391">
        <f>COUNTIFS(Table1[student_name],A391,Table1[medal],"Silver")</f>
        <v>0</v>
      </c>
      <c r="E391">
        <f>COUNTIFS(Table1[student_name],A391,Table1[medal],"Bronze")</f>
        <v>1</v>
      </c>
    </row>
    <row r="392" spans="1:5" x14ac:dyDescent="0.35">
      <c r="A392" t="s">
        <v>3503</v>
      </c>
      <c r="B392" t="s">
        <v>2192</v>
      </c>
      <c r="C392">
        <f>COUNTIFS(Table1[student_name],A392,Table1[medal],"Gold")</f>
        <v>0</v>
      </c>
      <c r="D392">
        <f>COUNTIFS(Table1[student_name],A392,Table1[medal],"Silver")</f>
        <v>0</v>
      </c>
      <c r="E392">
        <f>COUNTIFS(Table1[student_name],A392,Table1[medal],"Bronze")</f>
        <v>1</v>
      </c>
    </row>
    <row r="393" spans="1:5" x14ac:dyDescent="0.35">
      <c r="A393" t="s">
        <v>1794</v>
      </c>
      <c r="B393" t="s">
        <v>401</v>
      </c>
      <c r="C393">
        <f>COUNTIFS(Table1[student_name],A393,Table1[medal],"Gold")</f>
        <v>1</v>
      </c>
      <c r="D393">
        <f>COUNTIFS(Table1[student_name],A393,Table1[medal],"Silver")</f>
        <v>0</v>
      </c>
      <c r="E393">
        <f>COUNTIFS(Table1[student_name],A393,Table1[medal],"Bronze")</f>
        <v>0</v>
      </c>
    </row>
    <row r="394" spans="1:5" x14ac:dyDescent="0.35">
      <c r="A394" t="s">
        <v>303</v>
      </c>
      <c r="B394" t="s">
        <v>427</v>
      </c>
      <c r="C394">
        <f>COUNTIFS(Table1[student_name],A394,Table1[medal],"Gold")</f>
        <v>0</v>
      </c>
      <c r="D394">
        <f>COUNTIFS(Table1[student_name],A394,Table1[medal],"Silver")</f>
        <v>1</v>
      </c>
      <c r="E394">
        <f>COUNTIFS(Table1[student_name],A394,Table1[medal],"Bronze")</f>
        <v>0</v>
      </c>
    </row>
    <row r="395" spans="1:5" x14ac:dyDescent="0.35">
      <c r="A395" t="s">
        <v>1401</v>
      </c>
      <c r="B395" t="s">
        <v>549</v>
      </c>
      <c r="C395">
        <f>COUNTIFS(Table1[student_name],A395,Table1[medal],"Gold")</f>
        <v>0</v>
      </c>
      <c r="D395">
        <f>COUNTIFS(Table1[student_name],A395,Table1[medal],"Silver")</f>
        <v>0</v>
      </c>
      <c r="E395">
        <f>COUNTIFS(Table1[student_name],A395,Table1[medal],"Bronze")</f>
        <v>1</v>
      </c>
    </row>
    <row r="396" spans="1:5" x14ac:dyDescent="0.35">
      <c r="A396" t="s">
        <v>647</v>
      </c>
      <c r="B396" t="s">
        <v>648</v>
      </c>
      <c r="C396">
        <f>COUNTIFS(Table1[student_name],A396,Table1[medal],"Gold")</f>
        <v>0</v>
      </c>
      <c r="D396">
        <f>COUNTIFS(Table1[student_name],A396,Table1[medal],"Silver")</f>
        <v>0</v>
      </c>
      <c r="E396">
        <f>COUNTIFS(Table1[student_name],A396,Table1[medal],"Bronze")</f>
        <v>1</v>
      </c>
    </row>
    <row r="397" spans="1:5" x14ac:dyDescent="0.35">
      <c r="A397" t="s">
        <v>3836</v>
      </c>
      <c r="B397" t="s">
        <v>4029</v>
      </c>
      <c r="C397">
        <f>COUNTIFS(Table1[student_name],A397,Table1[medal],"Gold")</f>
        <v>0</v>
      </c>
      <c r="D397">
        <f>COUNTIFS(Table1[student_name],A397,Table1[medal],"Silver")</f>
        <v>0</v>
      </c>
      <c r="E397">
        <f>COUNTIFS(Table1[student_name],A397,Table1[medal],"Bronze")</f>
        <v>1</v>
      </c>
    </row>
    <row r="398" spans="1:5" x14ac:dyDescent="0.35">
      <c r="A398" t="s">
        <v>693</v>
      </c>
      <c r="B398" t="s">
        <v>439</v>
      </c>
      <c r="C398">
        <f>COUNTIFS(Table1[student_name],A398,Table1[medal],"Gold")</f>
        <v>0</v>
      </c>
      <c r="D398">
        <f>COUNTIFS(Table1[student_name],A398,Table1[medal],"Silver")</f>
        <v>0</v>
      </c>
      <c r="E398">
        <f>COUNTIFS(Table1[student_name],A398,Table1[medal],"Bronze")</f>
        <v>1</v>
      </c>
    </row>
    <row r="399" spans="1:5" x14ac:dyDescent="0.35">
      <c r="A399" t="s">
        <v>109</v>
      </c>
      <c r="B399" t="s">
        <v>398</v>
      </c>
      <c r="C399">
        <f>COUNTIFS(Table1[student_name],A399,Table1[medal],"Gold")</f>
        <v>0</v>
      </c>
      <c r="D399">
        <f>COUNTIFS(Table1[student_name],A399,Table1[medal],"Silver")</f>
        <v>0</v>
      </c>
      <c r="E399">
        <f>COUNTIFS(Table1[student_name],A399,Table1[medal],"Bronze")</f>
        <v>1</v>
      </c>
    </row>
    <row r="400" spans="1:5" x14ac:dyDescent="0.35">
      <c r="A400" t="s">
        <v>1681</v>
      </c>
      <c r="B400" t="s">
        <v>434</v>
      </c>
      <c r="C400">
        <f>COUNTIFS(Table1[student_name],A400,Table1[medal],"Gold")</f>
        <v>1</v>
      </c>
      <c r="D400">
        <f>COUNTIFS(Table1[student_name],A400,Table1[medal],"Silver")</f>
        <v>0</v>
      </c>
      <c r="E400">
        <f>COUNTIFS(Table1[student_name],A400,Table1[medal],"Bronze")</f>
        <v>0</v>
      </c>
    </row>
    <row r="401" spans="1:5" x14ac:dyDescent="0.35">
      <c r="A401" t="s">
        <v>1121</v>
      </c>
      <c r="B401" t="s">
        <v>417</v>
      </c>
      <c r="C401">
        <f>COUNTIFS(Table1[student_name],A401,Table1[medal],"Gold")</f>
        <v>0</v>
      </c>
      <c r="D401">
        <f>COUNTIFS(Table1[student_name],A401,Table1[medal],"Silver")</f>
        <v>0</v>
      </c>
      <c r="E401">
        <f>COUNTIFS(Table1[student_name],A401,Table1[medal],"Bronze")</f>
        <v>1</v>
      </c>
    </row>
    <row r="402" spans="1:5" x14ac:dyDescent="0.35">
      <c r="A402" t="s">
        <v>1272</v>
      </c>
      <c r="B402" t="s">
        <v>67</v>
      </c>
      <c r="C402">
        <f>COUNTIFS(Table1[student_name],A402,Table1[medal],"Gold")</f>
        <v>0</v>
      </c>
      <c r="D402">
        <f>COUNTIFS(Table1[student_name],A402,Table1[medal],"Silver")</f>
        <v>1</v>
      </c>
      <c r="E402">
        <f>COUNTIFS(Table1[student_name],A402,Table1[medal],"Bronze")</f>
        <v>1</v>
      </c>
    </row>
    <row r="403" spans="1:5" x14ac:dyDescent="0.35">
      <c r="A403" t="s">
        <v>1272</v>
      </c>
      <c r="B403" t="s">
        <v>1258</v>
      </c>
      <c r="C403">
        <f>COUNTIFS(Table1[student_name],A403,Table1[medal],"Gold")</f>
        <v>0</v>
      </c>
      <c r="D403">
        <f>COUNTIFS(Table1[student_name],A403,Table1[medal],"Silver")</f>
        <v>1</v>
      </c>
      <c r="E403">
        <f>COUNTIFS(Table1[student_name],A403,Table1[medal],"Bronze")</f>
        <v>1</v>
      </c>
    </row>
    <row r="404" spans="1:5" x14ac:dyDescent="0.35">
      <c r="A404" t="s">
        <v>216</v>
      </c>
      <c r="B404" t="s">
        <v>1258</v>
      </c>
      <c r="C404">
        <f>COUNTIFS(Table1[student_name],A404,Table1[medal],"Gold")</f>
        <v>0</v>
      </c>
      <c r="D404">
        <f>COUNTIFS(Table1[student_name],A404,Table1[medal],"Silver")</f>
        <v>1</v>
      </c>
      <c r="E404">
        <f>COUNTIFS(Table1[student_name],A404,Table1[medal],"Bronze")</f>
        <v>1</v>
      </c>
    </row>
    <row r="405" spans="1:5" x14ac:dyDescent="0.35">
      <c r="A405" t="s">
        <v>3485</v>
      </c>
      <c r="B405" t="s">
        <v>975</v>
      </c>
      <c r="C405">
        <f>COUNTIFS(Table1[student_name],A405,Table1[medal],"Gold")</f>
        <v>0</v>
      </c>
      <c r="D405">
        <f>COUNTIFS(Table1[student_name],A405,Table1[medal],"Silver")</f>
        <v>0</v>
      </c>
      <c r="E405">
        <f>COUNTIFS(Table1[student_name],A405,Table1[medal],"Bronze")</f>
        <v>1</v>
      </c>
    </row>
    <row r="406" spans="1:5" x14ac:dyDescent="0.35">
      <c r="A406" t="s">
        <v>2593</v>
      </c>
      <c r="B406" t="s">
        <v>67</v>
      </c>
      <c r="C406">
        <f>COUNTIFS(Table1[student_name],A406,Table1[medal],"Gold")</f>
        <v>0</v>
      </c>
      <c r="D406">
        <f>COUNTIFS(Table1[student_name],A406,Table1[medal],"Silver")</f>
        <v>1</v>
      </c>
      <c r="E406">
        <f>COUNTIFS(Table1[student_name],A406,Table1[medal],"Bronze")</f>
        <v>0</v>
      </c>
    </row>
    <row r="407" spans="1:5" x14ac:dyDescent="0.35">
      <c r="A407" t="s">
        <v>2008</v>
      </c>
      <c r="B407" t="s">
        <v>18</v>
      </c>
      <c r="C407">
        <f>COUNTIFS(Table1[student_name],A407,Table1[medal],"Gold")</f>
        <v>0</v>
      </c>
      <c r="D407">
        <f>COUNTIFS(Table1[student_name],A407,Table1[medal],"Silver")</f>
        <v>1</v>
      </c>
      <c r="E407">
        <f>COUNTIFS(Table1[student_name],A407,Table1[medal],"Bronze")</f>
        <v>0</v>
      </c>
    </row>
    <row r="408" spans="1:5" x14ac:dyDescent="0.35">
      <c r="A408" t="s">
        <v>914</v>
      </c>
      <c r="B408" t="s">
        <v>915</v>
      </c>
      <c r="C408">
        <f>COUNTIFS(Table1[student_name],A408,Table1[medal],"Gold")</f>
        <v>0</v>
      </c>
      <c r="D408">
        <f>COUNTIFS(Table1[student_name],A408,Table1[medal],"Silver")</f>
        <v>1</v>
      </c>
      <c r="E408">
        <f>COUNTIFS(Table1[student_name],A408,Table1[medal],"Bronze")</f>
        <v>0</v>
      </c>
    </row>
    <row r="409" spans="1:5" x14ac:dyDescent="0.35">
      <c r="A409" t="s">
        <v>667</v>
      </c>
      <c r="B409" t="s">
        <v>40</v>
      </c>
      <c r="C409">
        <f>COUNTIFS(Table1[student_name],A409,Table1[medal],"Gold")</f>
        <v>0</v>
      </c>
      <c r="D409">
        <f>COUNTIFS(Table1[student_name],A409,Table1[medal],"Silver")</f>
        <v>1</v>
      </c>
      <c r="E409">
        <f>COUNTIFS(Table1[student_name],A409,Table1[medal],"Bronze")</f>
        <v>0</v>
      </c>
    </row>
    <row r="410" spans="1:5" x14ac:dyDescent="0.35">
      <c r="A410" t="s">
        <v>3488</v>
      </c>
      <c r="B410" t="s">
        <v>1535</v>
      </c>
      <c r="C410">
        <f>COUNTIFS(Table1[student_name],A410,Table1[medal],"Gold")</f>
        <v>0</v>
      </c>
      <c r="D410">
        <f>COUNTIFS(Table1[student_name],A410,Table1[medal],"Silver")</f>
        <v>1</v>
      </c>
      <c r="E410">
        <f>COUNTIFS(Table1[student_name],A410,Table1[medal],"Bronze")</f>
        <v>0</v>
      </c>
    </row>
    <row r="411" spans="1:5" x14ac:dyDescent="0.35">
      <c r="A411" t="s">
        <v>2809</v>
      </c>
      <c r="B411" t="s">
        <v>2148</v>
      </c>
      <c r="C411">
        <f>COUNTIFS(Table1[student_name],A411,Table1[medal],"Gold")</f>
        <v>0</v>
      </c>
      <c r="D411">
        <f>COUNTIFS(Table1[student_name],A411,Table1[medal],"Silver")</f>
        <v>0</v>
      </c>
      <c r="E411">
        <f>COUNTIFS(Table1[student_name],A411,Table1[medal],"Bronze")</f>
        <v>1</v>
      </c>
    </row>
    <row r="412" spans="1:5" x14ac:dyDescent="0.35">
      <c r="A412" t="s">
        <v>1786</v>
      </c>
      <c r="B412" t="s">
        <v>2097</v>
      </c>
      <c r="C412">
        <f>COUNTIFS(Table1[student_name],A412,Table1[medal],"Gold")</f>
        <v>0</v>
      </c>
      <c r="D412">
        <f>COUNTIFS(Table1[student_name],A412,Table1[medal],"Silver")</f>
        <v>0</v>
      </c>
      <c r="E412">
        <f>COUNTIFS(Table1[student_name],A412,Table1[medal],"Bronze")</f>
        <v>1</v>
      </c>
    </row>
    <row r="413" spans="1:5" x14ac:dyDescent="0.35">
      <c r="A413" t="s">
        <v>2490</v>
      </c>
      <c r="B413" t="s">
        <v>2125</v>
      </c>
      <c r="C413">
        <f>COUNTIFS(Table1[student_name],A413,Table1[medal],"Gold")</f>
        <v>0</v>
      </c>
      <c r="D413">
        <f>COUNTIFS(Table1[student_name],A413,Table1[medal],"Silver")</f>
        <v>0</v>
      </c>
      <c r="E413">
        <f>COUNTIFS(Table1[student_name],A413,Table1[medal],"Bronze")</f>
        <v>1</v>
      </c>
    </row>
    <row r="414" spans="1:5" x14ac:dyDescent="0.35">
      <c r="A414" t="s">
        <v>3201</v>
      </c>
      <c r="B414" t="s">
        <v>1492</v>
      </c>
      <c r="C414">
        <f>COUNTIFS(Table1[student_name],A414,Table1[medal],"Gold")</f>
        <v>0</v>
      </c>
      <c r="D414">
        <f>COUNTIFS(Table1[student_name],A414,Table1[medal],"Silver")</f>
        <v>1</v>
      </c>
      <c r="E414">
        <f>COUNTIFS(Table1[student_name],A414,Table1[medal],"Bronze")</f>
        <v>0</v>
      </c>
    </row>
    <row r="415" spans="1:5" x14ac:dyDescent="0.35">
      <c r="A415" t="s">
        <v>3166</v>
      </c>
      <c r="B415" t="s">
        <v>1151</v>
      </c>
      <c r="C415">
        <f>COUNTIFS(Table1[student_name],A415,Table1[medal],"Gold")</f>
        <v>0</v>
      </c>
      <c r="D415">
        <f>COUNTIFS(Table1[student_name],A415,Table1[medal],"Silver")</f>
        <v>1</v>
      </c>
      <c r="E415">
        <f>COUNTIFS(Table1[student_name],A415,Table1[medal],"Bronze")</f>
        <v>0</v>
      </c>
    </row>
    <row r="416" spans="1:5" x14ac:dyDescent="0.35">
      <c r="A416" t="s">
        <v>2633</v>
      </c>
      <c r="B416" t="s">
        <v>1367</v>
      </c>
      <c r="C416">
        <f>COUNTIFS(Table1[student_name],A416,Table1[medal],"Gold")</f>
        <v>0</v>
      </c>
      <c r="D416">
        <f>COUNTIFS(Table1[student_name],A416,Table1[medal],"Silver")</f>
        <v>0</v>
      </c>
      <c r="E416">
        <f>COUNTIFS(Table1[student_name],A416,Table1[medal],"Bronze")</f>
        <v>1</v>
      </c>
    </row>
    <row r="417" spans="1:5" x14ac:dyDescent="0.35">
      <c r="A417" t="s">
        <v>94</v>
      </c>
      <c r="B417" t="s">
        <v>1143</v>
      </c>
      <c r="C417">
        <f>COUNTIFS(Table1[student_name],A417,Table1[medal],"Gold")</f>
        <v>0</v>
      </c>
      <c r="D417">
        <f>COUNTIFS(Table1[student_name],A417,Table1[medal],"Silver")</f>
        <v>1</v>
      </c>
      <c r="E417">
        <f>COUNTIFS(Table1[student_name],A417,Table1[medal],"Bronze")</f>
        <v>0</v>
      </c>
    </row>
    <row r="418" spans="1:5" x14ac:dyDescent="0.35">
      <c r="A418" t="s">
        <v>2793</v>
      </c>
      <c r="B418" t="s">
        <v>63</v>
      </c>
      <c r="C418">
        <f>COUNTIFS(Table1[student_name],A418,Table1[medal],"Gold")</f>
        <v>0</v>
      </c>
      <c r="D418">
        <f>COUNTIFS(Table1[student_name],A418,Table1[medal],"Silver")</f>
        <v>0</v>
      </c>
      <c r="E418">
        <f>COUNTIFS(Table1[student_name],A418,Table1[medal],"Bronze")</f>
        <v>1</v>
      </c>
    </row>
    <row r="419" spans="1:5" x14ac:dyDescent="0.35">
      <c r="A419" t="s">
        <v>2889</v>
      </c>
      <c r="B419" t="s">
        <v>509</v>
      </c>
      <c r="C419">
        <f>COUNTIFS(Table1[student_name],A419,Table1[medal],"Gold")</f>
        <v>0</v>
      </c>
      <c r="D419">
        <f>COUNTIFS(Table1[student_name],A419,Table1[medal],"Silver")</f>
        <v>0</v>
      </c>
      <c r="E419">
        <f>COUNTIFS(Table1[student_name],A419,Table1[medal],"Bronze")</f>
        <v>1</v>
      </c>
    </row>
    <row r="420" spans="1:5" x14ac:dyDescent="0.35">
      <c r="A420" t="s">
        <v>2333</v>
      </c>
      <c r="B420" t="s">
        <v>2122</v>
      </c>
      <c r="C420">
        <f>COUNTIFS(Table1[student_name],A420,Table1[medal],"Gold")</f>
        <v>0</v>
      </c>
      <c r="D420">
        <f>COUNTIFS(Table1[student_name],A420,Table1[medal],"Silver")</f>
        <v>1</v>
      </c>
      <c r="E420">
        <f>COUNTIFS(Table1[student_name],A420,Table1[medal],"Bronze")</f>
        <v>0</v>
      </c>
    </row>
    <row r="421" spans="1:5" x14ac:dyDescent="0.35">
      <c r="A421" t="s">
        <v>2405</v>
      </c>
      <c r="B421" t="s">
        <v>1093</v>
      </c>
      <c r="C421">
        <f>COUNTIFS(Table1[student_name],A421,Table1[medal],"Gold")</f>
        <v>1</v>
      </c>
      <c r="D421">
        <f>COUNTIFS(Table1[student_name],A421,Table1[medal],"Silver")</f>
        <v>0</v>
      </c>
      <c r="E421">
        <f>COUNTIFS(Table1[student_name],A421,Table1[medal],"Bronze")</f>
        <v>0</v>
      </c>
    </row>
    <row r="422" spans="1:5" x14ac:dyDescent="0.35">
      <c r="A422" t="s">
        <v>205</v>
      </c>
      <c r="B422" t="s">
        <v>446</v>
      </c>
      <c r="C422">
        <f>COUNTIFS(Table1[student_name],A422,Table1[medal],"Gold")</f>
        <v>0</v>
      </c>
      <c r="D422">
        <f>COUNTIFS(Table1[student_name],A422,Table1[medal],"Silver")</f>
        <v>1</v>
      </c>
      <c r="E422">
        <f>COUNTIFS(Table1[student_name],A422,Table1[medal],"Bronze")</f>
        <v>0</v>
      </c>
    </row>
    <row r="423" spans="1:5" x14ac:dyDescent="0.35">
      <c r="A423" t="s">
        <v>3956</v>
      </c>
      <c r="B423" t="s">
        <v>446</v>
      </c>
      <c r="C423">
        <f>COUNTIFS(Table1[student_name],A423,Table1[medal],"Gold")</f>
        <v>0</v>
      </c>
      <c r="D423">
        <f>COUNTIFS(Table1[student_name],A423,Table1[medal],"Silver")</f>
        <v>0</v>
      </c>
      <c r="E423">
        <f>COUNTIFS(Table1[student_name],A423,Table1[medal],"Bronze")</f>
        <v>1</v>
      </c>
    </row>
    <row r="424" spans="1:5" x14ac:dyDescent="0.35">
      <c r="A424" t="s">
        <v>3282</v>
      </c>
      <c r="B424" t="s">
        <v>2095</v>
      </c>
      <c r="C424">
        <f>COUNTIFS(Table1[student_name],A424,Table1[medal],"Gold")</f>
        <v>0</v>
      </c>
      <c r="D424">
        <f>COUNTIFS(Table1[student_name],A424,Table1[medal],"Silver")</f>
        <v>1</v>
      </c>
      <c r="E424">
        <f>COUNTIFS(Table1[student_name],A424,Table1[medal],"Bronze")</f>
        <v>0</v>
      </c>
    </row>
    <row r="425" spans="1:5" x14ac:dyDescent="0.35">
      <c r="A425" t="s">
        <v>3283</v>
      </c>
      <c r="B425" t="s">
        <v>2095</v>
      </c>
      <c r="C425">
        <f>COUNTIFS(Table1[student_name],A425,Table1[medal],"Gold")</f>
        <v>0</v>
      </c>
      <c r="D425">
        <f>COUNTIFS(Table1[student_name],A425,Table1[medal],"Silver")</f>
        <v>0</v>
      </c>
      <c r="E425">
        <f>COUNTIFS(Table1[student_name],A425,Table1[medal],"Bronze")</f>
        <v>1</v>
      </c>
    </row>
    <row r="426" spans="1:5" x14ac:dyDescent="0.35">
      <c r="A426" t="s">
        <v>2928</v>
      </c>
      <c r="B426" t="s">
        <v>410</v>
      </c>
      <c r="C426">
        <f>COUNTIFS(Table1[student_name],A426,Table1[medal],"Gold")</f>
        <v>0</v>
      </c>
      <c r="D426">
        <f>COUNTIFS(Table1[student_name],A426,Table1[medal],"Silver")</f>
        <v>0</v>
      </c>
      <c r="E426">
        <f>COUNTIFS(Table1[student_name],A426,Table1[medal],"Bronze")</f>
        <v>1</v>
      </c>
    </row>
    <row r="427" spans="1:5" x14ac:dyDescent="0.35">
      <c r="A427" t="s">
        <v>248</v>
      </c>
      <c r="B427" t="s">
        <v>418</v>
      </c>
      <c r="C427">
        <f>COUNTIFS(Table1[student_name],A427,Table1[medal],"Gold")</f>
        <v>0</v>
      </c>
      <c r="D427">
        <f>COUNTIFS(Table1[student_name],A427,Table1[medal],"Silver")</f>
        <v>0</v>
      </c>
      <c r="E427">
        <f>COUNTIFS(Table1[student_name],A427,Table1[medal],"Bronze")</f>
        <v>1</v>
      </c>
    </row>
    <row r="428" spans="1:5" x14ac:dyDescent="0.35">
      <c r="A428" t="s">
        <v>1762</v>
      </c>
      <c r="B428" t="s">
        <v>1118</v>
      </c>
      <c r="C428">
        <f>COUNTIFS(Table1[student_name],A428,Table1[medal],"Gold")</f>
        <v>1</v>
      </c>
      <c r="D428">
        <f>COUNTIFS(Table1[student_name],A428,Table1[medal],"Silver")</f>
        <v>1</v>
      </c>
      <c r="E428">
        <f>COUNTIFS(Table1[student_name],A428,Table1[medal],"Bronze")</f>
        <v>0</v>
      </c>
    </row>
    <row r="429" spans="1:5" x14ac:dyDescent="0.35">
      <c r="A429" t="s">
        <v>2397</v>
      </c>
      <c r="B429" t="s">
        <v>1093</v>
      </c>
      <c r="C429">
        <f>COUNTIFS(Table1[student_name],A429,Table1[medal],"Gold")</f>
        <v>0</v>
      </c>
      <c r="D429">
        <f>COUNTIFS(Table1[student_name],A429,Table1[medal],"Silver")</f>
        <v>1</v>
      </c>
      <c r="E429">
        <f>COUNTIFS(Table1[student_name],A429,Table1[medal],"Bronze")</f>
        <v>0</v>
      </c>
    </row>
    <row r="430" spans="1:5" x14ac:dyDescent="0.35">
      <c r="A430" t="s">
        <v>2897</v>
      </c>
      <c r="B430" t="s">
        <v>407</v>
      </c>
      <c r="C430">
        <f>COUNTIFS(Table1[student_name],A430,Table1[medal],"Gold")</f>
        <v>0</v>
      </c>
      <c r="D430">
        <f>COUNTIFS(Table1[student_name],A430,Table1[medal],"Silver")</f>
        <v>0</v>
      </c>
      <c r="E430">
        <f>COUNTIFS(Table1[student_name],A430,Table1[medal],"Bronze")</f>
        <v>1</v>
      </c>
    </row>
    <row r="431" spans="1:5" x14ac:dyDescent="0.35">
      <c r="A431" t="s">
        <v>1348</v>
      </c>
      <c r="B431" t="s">
        <v>1568</v>
      </c>
      <c r="C431">
        <f>COUNTIFS(Table1[student_name],A431,Table1[medal],"Gold")</f>
        <v>0</v>
      </c>
      <c r="D431">
        <f>COUNTIFS(Table1[student_name],A431,Table1[medal],"Silver")</f>
        <v>0</v>
      </c>
      <c r="E431">
        <f>COUNTIFS(Table1[student_name],A431,Table1[medal],"Bronze")</f>
        <v>2</v>
      </c>
    </row>
    <row r="432" spans="1:5" x14ac:dyDescent="0.35">
      <c r="A432" t="s">
        <v>1348</v>
      </c>
      <c r="B432" t="s">
        <v>1349</v>
      </c>
      <c r="C432">
        <f>COUNTIFS(Table1[student_name],A432,Table1[medal],"Gold")</f>
        <v>0</v>
      </c>
      <c r="D432">
        <f>COUNTIFS(Table1[student_name],A432,Table1[medal],"Silver")</f>
        <v>0</v>
      </c>
      <c r="E432">
        <f>COUNTIFS(Table1[student_name],A432,Table1[medal],"Bronze")</f>
        <v>2</v>
      </c>
    </row>
    <row r="433" spans="1:5" x14ac:dyDescent="0.35">
      <c r="A433" t="s">
        <v>1772</v>
      </c>
      <c r="B433" t="s">
        <v>660</v>
      </c>
      <c r="C433">
        <f>COUNTIFS(Table1[student_name],A433,Table1[medal],"Gold")</f>
        <v>0</v>
      </c>
      <c r="D433">
        <f>COUNTIFS(Table1[student_name],A433,Table1[medal],"Silver")</f>
        <v>1</v>
      </c>
      <c r="E433">
        <f>COUNTIFS(Table1[student_name],A433,Table1[medal],"Bronze")</f>
        <v>0</v>
      </c>
    </row>
    <row r="434" spans="1:5" x14ac:dyDescent="0.35">
      <c r="A434" t="s">
        <v>1291</v>
      </c>
      <c r="B434" t="s">
        <v>407</v>
      </c>
      <c r="C434">
        <f>COUNTIFS(Table1[student_name],A434,Table1[medal],"Gold")</f>
        <v>0</v>
      </c>
      <c r="D434">
        <f>COUNTIFS(Table1[student_name],A434,Table1[medal],"Silver")</f>
        <v>0</v>
      </c>
      <c r="E434">
        <f>COUNTIFS(Table1[student_name],A434,Table1[medal],"Bronze")</f>
        <v>1</v>
      </c>
    </row>
    <row r="435" spans="1:5" x14ac:dyDescent="0.35">
      <c r="A435" t="s">
        <v>2841</v>
      </c>
      <c r="B435" t="s">
        <v>653</v>
      </c>
      <c r="C435">
        <f>COUNTIFS(Table1[student_name],A435,Table1[medal],"Gold")</f>
        <v>0</v>
      </c>
      <c r="D435">
        <f>COUNTIFS(Table1[student_name],A435,Table1[medal],"Silver")</f>
        <v>1</v>
      </c>
      <c r="E435">
        <f>COUNTIFS(Table1[student_name],A435,Table1[medal],"Bronze")</f>
        <v>1</v>
      </c>
    </row>
    <row r="436" spans="1:5" x14ac:dyDescent="0.35">
      <c r="A436" t="s">
        <v>1144</v>
      </c>
      <c r="B436" t="s">
        <v>1143</v>
      </c>
      <c r="C436">
        <f>COUNTIFS(Table1[student_name],A436,Table1[medal],"Gold")</f>
        <v>0</v>
      </c>
      <c r="D436">
        <f>COUNTIFS(Table1[student_name],A436,Table1[medal],"Silver")</f>
        <v>0</v>
      </c>
      <c r="E436">
        <f>COUNTIFS(Table1[student_name],A436,Table1[medal],"Bronze")</f>
        <v>1</v>
      </c>
    </row>
    <row r="437" spans="1:5" x14ac:dyDescent="0.35">
      <c r="A437" t="s">
        <v>3255</v>
      </c>
      <c r="B437" t="s">
        <v>1284</v>
      </c>
      <c r="C437">
        <f>COUNTIFS(Table1[student_name],A437,Table1[medal],"Gold")</f>
        <v>0</v>
      </c>
      <c r="D437">
        <f>COUNTIFS(Table1[student_name],A437,Table1[medal],"Silver")</f>
        <v>0</v>
      </c>
      <c r="E437">
        <f>COUNTIFS(Table1[student_name],A437,Table1[medal],"Bronze")</f>
        <v>1</v>
      </c>
    </row>
    <row r="438" spans="1:5" x14ac:dyDescent="0.35">
      <c r="A438" t="s">
        <v>2707</v>
      </c>
      <c r="B438" t="s">
        <v>40</v>
      </c>
      <c r="C438">
        <f>COUNTIFS(Table1[student_name],A438,Table1[medal],"Gold")</f>
        <v>0</v>
      </c>
      <c r="D438">
        <f>COUNTIFS(Table1[student_name],A438,Table1[medal],"Silver")</f>
        <v>0</v>
      </c>
      <c r="E438">
        <f>COUNTIFS(Table1[student_name],A438,Table1[medal],"Bronze")</f>
        <v>1</v>
      </c>
    </row>
    <row r="439" spans="1:5" x14ac:dyDescent="0.35">
      <c r="A439" t="s">
        <v>1989</v>
      </c>
      <c r="B439" t="s">
        <v>717</v>
      </c>
      <c r="C439">
        <f>COUNTIFS(Table1[student_name],A439,Table1[medal],"Gold")</f>
        <v>0</v>
      </c>
      <c r="D439">
        <f>COUNTIFS(Table1[student_name],A439,Table1[medal],"Silver")</f>
        <v>0</v>
      </c>
      <c r="E439">
        <f>COUNTIFS(Table1[student_name],A439,Table1[medal],"Bronze")</f>
        <v>1</v>
      </c>
    </row>
    <row r="440" spans="1:5" x14ac:dyDescent="0.35">
      <c r="A440" t="s">
        <v>2266</v>
      </c>
      <c r="B440" t="s">
        <v>70</v>
      </c>
      <c r="C440">
        <f>COUNTIFS(Table1[student_name],A440,Table1[medal],"Gold")</f>
        <v>0</v>
      </c>
      <c r="D440">
        <f>COUNTIFS(Table1[student_name],A440,Table1[medal],"Silver")</f>
        <v>0</v>
      </c>
      <c r="E440">
        <f>COUNTIFS(Table1[student_name],A440,Table1[medal],"Bronze")</f>
        <v>1</v>
      </c>
    </row>
    <row r="441" spans="1:5" x14ac:dyDescent="0.35">
      <c r="A441" t="s">
        <v>1992</v>
      </c>
      <c r="B441" t="s">
        <v>2097</v>
      </c>
      <c r="C441">
        <f>COUNTIFS(Table1[student_name],A441,Table1[medal],"Gold")</f>
        <v>0</v>
      </c>
      <c r="D441">
        <f>COUNTIFS(Table1[student_name],A441,Table1[medal],"Silver")</f>
        <v>0</v>
      </c>
      <c r="E441">
        <f>COUNTIFS(Table1[student_name],A441,Table1[medal],"Bronze")</f>
        <v>1</v>
      </c>
    </row>
    <row r="442" spans="1:5" x14ac:dyDescent="0.35">
      <c r="A442" t="s">
        <v>3982</v>
      </c>
      <c r="B442" t="s">
        <v>400</v>
      </c>
      <c r="C442">
        <f>COUNTIFS(Table1[student_name],A442,Table1[medal],"Gold")</f>
        <v>0</v>
      </c>
      <c r="D442">
        <f>COUNTIFS(Table1[student_name],A442,Table1[medal],"Silver")</f>
        <v>0</v>
      </c>
      <c r="E442">
        <f>COUNTIFS(Table1[student_name],A442,Table1[medal],"Bronze")</f>
        <v>1</v>
      </c>
    </row>
    <row r="443" spans="1:5" x14ac:dyDescent="0.35">
      <c r="A443" t="s">
        <v>2736</v>
      </c>
      <c r="B443" t="s">
        <v>58</v>
      </c>
      <c r="C443">
        <f>COUNTIFS(Table1[student_name],A443,Table1[medal],"Gold")</f>
        <v>0</v>
      </c>
      <c r="D443">
        <f>COUNTIFS(Table1[student_name],A443,Table1[medal],"Silver")</f>
        <v>0</v>
      </c>
      <c r="E443">
        <f>COUNTIFS(Table1[student_name],A443,Table1[medal],"Bronze")</f>
        <v>1</v>
      </c>
    </row>
    <row r="444" spans="1:5" x14ac:dyDescent="0.35">
      <c r="A444" t="s">
        <v>512</v>
      </c>
      <c r="B444" t="s">
        <v>429</v>
      </c>
      <c r="C444">
        <f>COUNTIFS(Table1[student_name],A444,Table1[medal],"Gold")</f>
        <v>0</v>
      </c>
      <c r="D444">
        <f>COUNTIFS(Table1[student_name],A444,Table1[medal],"Silver")</f>
        <v>1</v>
      </c>
      <c r="E444">
        <f>COUNTIFS(Table1[student_name],A444,Table1[medal],"Bronze")</f>
        <v>0</v>
      </c>
    </row>
    <row r="445" spans="1:5" x14ac:dyDescent="0.35">
      <c r="A445" t="s">
        <v>2036</v>
      </c>
      <c r="B445" t="s">
        <v>1284</v>
      </c>
      <c r="C445">
        <f>COUNTIFS(Table1[student_name],A445,Table1[medal],"Gold")</f>
        <v>0</v>
      </c>
      <c r="D445">
        <f>COUNTIFS(Table1[student_name],A445,Table1[medal],"Silver")</f>
        <v>1</v>
      </c>
      <c r="E445">
        <f>COUNTIFS(Table1[student_name],A445,Table1[medal],"Bronze")</f>
        <v>0</v>
      </c>
    </row>
    <row r="446" spans="1:5" x14ac:dyDescent="0.35">
      <c r="A446" t="s">
        <v>1821</v>
      </c>
      <c r="B446" t="s">
        <v>60</v>
      </c>
      <c r="C446">
        <f>COUNTIFS(Table1[student_name],A446,Table1[medal],"Gold")</f>
        <v>0</v>
      </c>
      <c r="D446">
        <f>COUNTIFS(Table1[student_name],A446,Table1[medal],"Silver")</f>
        <v>1</v>
      </c>
      <c r="E446">
        <f>COUNTIFS(Table1[student_name],A446,Table1[medal],"Bronze")</f>
        <v>0</v>
      </c>
    </row>
    <row r="447" spans="1:5" x14ac:dyDescent="0.35">
      <c r="A447" t="s">
        <v>3404</v>
      </c>
      <c r="B447" t="s">
        <v>411</v>
      </c>
      <c r="C447">
        <f>COUNTIFS(Table1[student_name],A447,Table1[medal],"Gold")</f>
        <v>0</v>
      </c>
      <c r="D447">
        <f>COUNTIFS(Table1[student_name],A447,Table1[medal],"Silver")</f>
        <v>0</v>
      </c>
      <c r="E447">
        <f>COUNTIFS(Table1[student_name],A447,Table1[medal],"Bronze")</f>
        <v>1</v>
      </c>
    </row>
    <row r="448" spans="1:5" x14ac:dyDescent="0.35">
      <c r="A448" t="s">
        <v>1178</v>
      </c>
      <c r="B448" t="s">
        <v>1179</v>
      </c>
      <c r="C448">
        <f>COUNTIFS(Table1[student_name],A448,Table1[medal],"Gold")</f>
        <v>0</v>
      </c>
      <c r="D448">
        <f>COUNTIFS(Table1[student_name],A448,Table1[medal],"Silver")</f>
        <v>0</v>
      </c>
      <c r="E448">
        <f>COUNTIFS(Table1[student_name],A448,Table1[medal],"Bronze")</f>
        <v>1</v>
      </c>
    </row>
    <row r="449" spans="1:5" x14ac:dyDescent="0.35">
      <c r="A449" t="s">
        <v>3582</v>
      </c>
      <c r="B449" t="s">
        <v>1593</v>
      </c>
      <c r="C449">
        <f>COUNTIFS(Table1[student_name],A449,Table1[medal],"Gold")</f>
        <v>0</v>
      </c>
      <c r="D449">
        <f>COUNTIFS(Table1[student_name],A449,Table1[medal],"Silver")</f>
        <v>0</v>
      </c>
      <c r="E449">
        <f>COUNTIFS(Table1[student_name],A449,Table1[medal],"Bronze")</f>
        <v>1</v>
      </c>
    </row>
    <row r="450" spans="1:5" x14ac:dyDescent="0.35">
      <c r="A450" t="s">
        <v>2297</v>
      </c>
      <c r="B450" t="s">
        <v>70</v>
      </c>
      <c r="C450">
        <f>COUNTIFS(Table1[student_name],A450,Table1[medal],"Gold")</f>
        <v>0</v>
      </c>
      <c r="D450">
        <f>COUNTIFS(Table1[student_name],A450,Table1[medal],"Silver")</f>
        <v>1</v>
      </c>
      <c r="E450">
        <f>COUNTIFS(Table1[student_name],A450,Table1[medal],"Bronze")</f>
        <v>0</v>
      </c>
    </row>
    <row r="451" spans="1:5" x14ac:dyDescent="0.35">
      <c r="A451" t="s">
        <v>3887</v>
      </c>
      <c r="B451" t="s">
        <v>2166</v>
      </c>
      <c r="C451">
        <f>COUNTIFS(Table1[student_name],A451,Table1[medal],"Gold")</f>
        <v>0</v>
      </c>
      <c r="D451">
        <f>COUNTIFS(Table1[student_name],A451,Table1[medal],"Silver")</f>
        <v>1</v>
      </c>
      <c r="E451">
        <f>COUNTIFS(Table1[student_name],A451,Table1[medal],"Bronze")</f>
        <v>0</v>
      </c>
    </row>
    <row r="452" spans="1:5" x14ac:dyDescent="0.35">
      <c r="A452" t="s">
        <v>145</v>
      </c>
      <c r="B452" t="s">
        <v>403</v>
      </c>
      <c r="C452">
        <f>COUNTIFS(Table1[student_name],A452,Table1[medal],"Gold")</f>
        <v>0</v>
      </c>
      <c r="D452">
        <f>COUNTIFS(Table1[student_name],A452,Table1[medal],"Silver")</f>
        <v>1</v>
      </c>
      <c r="E452">
        <f>COUNTIFS(Table1[student_name],A452,Table1[medal],"Bronze")</f>
        <v>1</v>
      </c>
    </row>
    <row r="453" spans="1:5" x14ac:dyDescent="0.35">
      <c r="A453" t="s">
        <v>3094</v>
      </c>
      <c r="B453" t="s">
        <v>1038</v>
      </c>
      <c r="C453">
        <f>COUNTIFS(Table1[student_name],A453,Table1[medal],"Gold")</f>
        <v>0</v>
      </c>
      <c r="D453">
        <f>COUNTIFS(Table1[student_name],A453,Table1[medal],"Silver")</f>
        <v>0</v>
      </c>
      <c r="E453">
        <f>COUNTIFS(Table1[student_name],A453,Table1[medal],"Bronze")</f>
        <v>1</v>
      </c>
    </row>
    <row r="454" spans="1:5" x14ac:dyDescent="0.35">
      <c r="A454" t="s">
        <v>708</v>
      </c>
      <c r="B454" t="s">
        <v>408</v>
      </c>
      <c r="C454">
        <f>COUNTIFS(Table1[student_name],A454,Table1[medal],"Gold")</f>
        <v>0</v>
      </c>
      <c r="D454">
        <f>COUNTIFS(Table1[student_name],A454,Table1[medal],"Silver")</f>
        <v>1</v>
      </c>
      <c r="E454">
        <f>COUNTIFS(Table1[student_name],A454,Table1[medal],"Bronze")</f>
        <v>0</v>
      </c>
    </row>
    <row r="455" spans="1:5" x14ac:dyDescent="0.35">
      <c r="A455" t="s">
        <v>333</v>
      </c>
      <c r="B455" t="s">
        <v>1466</v>
      </c>
      <c r="C455">
        <f>COUNTIFS(Table1[student_name],A455,Table1[medal],"Gold")</f>
        <v>1</v>
      </c>
      <c r="D455">
        <f>COUNTIFS(Table1[student_name],A455,Table1[medal],"Silver")</f>
        <v>0</v>
      </c>
      <c r="E455">
        <f>COUNTIFS(Table1[student_name],A455,Table1[medal],"Bronze")</f>
        <v>0</v>
      </c>
    </row>
    <row r="456" spans="1:5" x14ac:dyDescent="0.35">
      <c r="A456" t="s">
        <v>3132</v>
      </c>
      <c r="B456" t="s">
        <v>487</v>
      </c>
      <c r="C456">
        <f>COUNTIFS(Table1[student_name],A456,Table1[medal],"Gold")</f>
        <v>0</v>
      </c>
      <c r="D456">
        <f>COUNTIFS(Table1[student_name],A456,Table1[medal],"Silver")</f>
        <v>1</v>
      </c>
      <c r="E456">
        <f>COUNTIFS(Table1[student_name],A456,Table1[medal],"Bronze")</f>
        <v>0</v>
      </c>
    </row>
    <row r="457" spans="1:5" x14ac:dyDescent="0.35">
      <c r="A457" t="s">
        <v>2505</v>
      </c>
      <c r="B457" t="s">
        <v>389</v>
      </c>
      <c r="C457">
        <f>COUNTIFS(Table1[student_name],A457,Table1[medal],"Gold")</f>
        <v>0</v>
      </c>
      <c r="D457">
        <f>COUNTIFS(Table1[student_name],A457,Table1[medal],"Silver")</f>
        <v>0</v>
      </c>
      <c r="E457">
        <f>COUNTIFS(Table1[student_name],A457,Table1[medal],"Bronze")</f>
        <v>1</v>
      </c>
    </row>
    <row r="458" spans="1:5" x14ac:dyDescent="0.35">
      <c r="A458" t="s">
        <v>2519</v>
      </c>
      <c r="B458" t="s">
        <v>1507</v>
      </c>
      <c r="C458">
        <f>COUNTIFS(Table1[student_name],A458,Table1[medal],"Gold")</f>
        <v>0</v>
      </c>
      <c r="D458">
        <f>COUNTIFS(Table1[student_name],A458,Table1[medal],"Silver")</f>
        <v>1</v>
      </c>
      <c r="E458">
        <f>COUNTIFS(Table1[student_name],A458,Table1[medal],"Bronze")</f>
        <v>0</v>
      </c>
    </row>
    <row r="459" spans="1:5" x14ac:dyDescent="0.35">
      <c r="A459" t="s">
        <v>2443</v>
      </c>
      <c r="B459" t="s">
        <v>7</v>
      </c>
      <c r="C459">
        <f>COUNTIFS(Table1[student_name],A459,Table1[medal],"Gold")</f>
        <v>0</v>
      </c>
      <c r="D459">
        <f>COUNTIFS(Table1[student_name],A459,Table1[medal],"Silver")</f>
        <v>0</v>
      </c>
      <c r="E459">
        <f>COUNTIFS(Table1[student_name],A459,Table1[medal],"Bronze")</f>
        <v>1</v>
      </c>
    </row>
    <row r="460" spans="1:5" x14ac:dyDescent="0.35">
      <c r="A460" t="s">
        <v>1107</v>
      </c>
      <c r="B460" t="s">
        <v>487</v>
      </c>
      <c r="C460">
        <f>COUNTIFS(Table1[student_name],A460,Table1[medal],"Gold")</f>
        <v>0</v>
      </c>
      <c r="D460">
        <f>COUNTIFS(Table1[student_name],A460,Table1[medal],"Silver")</f>
        <v>0</v>
      </c>
      <c r="E460">
        <f>COUNTIFS(Table1[student_name],A460,Table1[medal],"Bronze")</f>
        <v>2</v>
      </c>
    </row>
    <row r="461" spans="1:5" x14ac:dyDescent="0.35">
      <c r="A461" t="s">
        <v>3922</v>
      </c>
      <c r="B461" t="s">
        <v>1538</v>
      </c>
      <c r="C461">
        <f>COUNTIFS(Table1[student_name],A461,Table1[medal],"Gold")</f>
        <v>0</v>
      </c>
      <c r="D461">
        <f>COUNTIFS(Table1[student_name],A461,Table1[medal],"Silver")</f>
        <v>1</v>
      </c>
      <c r="E461">
        <f>COUNTIFS(Table1[student_name],A461,Table1[medal],"Bronze")</f>
        <v>0</v>
      </c>
    </row>
    <row r="462" spans="1:5" x14ac:dyDescent="0.35">
      <c r="A462" t="s">
        <v>767</v>
      </c>
      <c r="B462" t="s">
        <v>1093</v>
      </c>
      <c r="C462">
        <f>COUNTIFS(Table1[student_name],A462,Table1[medal],"Gold")</f>
        <v>0</v>
      </c>
      <c r="D462">
        <f>COUNTIFS(Table1[student_name],A462,Table1[medal],"Silver")</f>
        <v>0</v>
      </c>
      <c r="E462">
        <f>COUNTIFS(Table1[student_name],A462,Table1[medal],"Bronze")</f>
        <v>1</v>
      </c>
    </row>
    <row r="463" spans="1:5" x14ac:dyDescent="0.35">
      <c r="A463" t="s">
        <v>2679</v>
      </c>
      <c r="B463" t="s">
        <v>401</v>
      </c>
      <c r="C463">
        <f>COUNTIFS(Table1[student_name],A463,Table1[medal],"Gold")</f>
        <v>0</v>
      </c>
      <c r="D463">
        <f>COUNTIFS(Table1[student_name],A463,Table1[medal],"Silver")</f>
        <v>0</v>
      </c>
      <c r="E463">
        <f>COUNTIFS(Table1[student_name],A463,Table1[medal],"Bronze")</f>
        <v>1</v>
      </c>
    </row>
    <row r="464" spans="1:5" x14ac:dyDescent="0.35">
      <c r="A464" t="s">
        <v>237</v>
      </c>
      <c r="B464" t="s">
        <v>2141</v>
      </c>
      <c r="C464">
        <f>COUNTIFS(Table1[student_name],A464,Table1[medal],"Gold")</f>
        <v>0</v>
      </c>
      <c r="D464">
        <f>COUNTIFS(Table1[student_name],A464,Table1[medal],"Silver")</f>
        <v>1</v>
      </c>
      <c r="E464">
        <f>COUNTIFS(Table1[student_name],A464,Table1[medal],"Bronze")</f>
        <v>0</v>
      </c>
    </row>
    <row r="465" spans="1:5" x14ac:dyDescent="0.35">
      <c r="A465" t="s">
        <v>2579</v>
      </c>
      <c r="B465" t="s">
        <v>472</v>
      </c>
      <c r="C465">
        <f>COUNTIFS(Table1[student_name],A465,Table1[medal],"Gold")</f>
        <v>0</v>
      </c>
      <c r="D465">
        <f>COUNTIFS(Table1[student_name],A465,Table1[medal],"Silver")</f>
        <v>1</v>
      </c>
      <c r="E465">
        <f>COUNTIFS(Table1[student_name],A465,Table1[medal],"Bronze")</f>
        <v>0</v>
      </c>
    </row>
    <row r="466" spans="1:5" x14ac:dyDescent="0.35">
      <c r="A466" t="s">
        <v>2581</v>
      </c>
      <c r="B466" t="s">
        <v>472</v>
      </c>
      <c r="C466">
        <f>COUNTIFS(Table1[student_name],A466,Table1[medal],"Gold")</f>
        <v>1</v>
      </c>
      <c r="D466">
        <f>COUNTIFS(Table1[student_name],A466,Table1[medal],"Silver")</f>
        <v>0</v>
      </c>
      <c r="E466">
        <f>COUNTIFS(Table1[student_name],A466,Table1[medal],"Bronze")</f>
        <v>1</v>
      </c>
    </row>
    <row r="467" spans="1:5" x14ac:dyDescent="0.35">
      <c r="A467" t="s">
        <v>2528</v>
      </c>
      <c r="B467" t="s">
        <v>923</v>
      </c>
      <c r="C467">
        <f>COUNTIFS(Table1[student_name],A467,Table1[medal],"Gold")</f>
        <v>0</v>
      </c>
      <c r="D467">
        <f>COUNTIFS(Table1[student_name],A467,Table1[medal],"Silver")</f>
        <v>0</v>
      </c>
      <c r="E467">
        <f>COUNTIFS(Table1[student_name],A467,Table1[medal],"Bronze")</f>
        <v>1</v>
      </c>
    </row>
    <row r="468" spans="1:5" x14ac:dyDescent="0.35">
      <c r="A468" t="s">
        <v>2483</v>
      </c>
      <c r="B468" t="s">
        <v>1123</v>
      </c>
      <c r="C468">
        <f>COUNTIFS(Table1[student_name],A468,Table1[medal],"Gold")</f>
        <v>0</v>
      </c>
      <c r="D468">
        <f>COUNTIFS(Table1[student_name],A468,Table1[medal],"Silver")</f>
        <v>0</v>
      </c>
      <c r="E468">
        <f>COUNTIFS(Table1[student_name],A468,Table1[medal],"Bronze")</f>
        <v>1</v>
      </c>
    </row>
    <row r="469" spans="1:5" x14ac:dyDescent="0.35">
      <c r="A469" t="s">
        <v>1299</v>
      </c>
      <c r="B469" t="s">
        <v>437</v>
      </c>
      <c r="C469">
        <f>COUNTIFS(Table1[student_name],A469,Table1[medal],"Gold")</f>
        <v>0</v>
      </c>
      <c r="D469">
        <f>COUNTIFS(Table1[student_name],A469,Table1[medal],"Silver")</f>
        <v>0</v>
      </c>
      <c r="E469">
        <f>COUNTIFS(Table1[student_name],A469,Table1[medal],"Bronze")</f>
        <v>2</v>
      </c>
    </row>
    <row r="470" spans="1:5" x14ac:dyDescent="0.35">
      <c r="A470" t="s">
        <v>2907</v>
      </c>
      <c r="B470" t="s">
        <v>2164</v>
      </c>
      <c r="C470">
        <f>COUNTIFS(Table1[student_name],A470,Table1[medal],"Gold")</f>
        <v>0</v>
      </c>
      <c r="D470">
        <f>COUNTIFS(Table1[student_name],A470,Table1[medal],"Silver")</f>
        <v>1</v>
      </c>
      <c r="E470">
        <f>COUNTIFS(Table1[student_name],A470,Table1[medal],"Bronze")</f>
        <v>0</v>
      </c>
    </row>
    <row r="471" spans="1:5" x14ac:dyDescent="0.35">
      <c r="A471" t="s">
        <v>2896</v>
      </c>
      <c r="B471" t="s">
        <v>2161</v>
      </c>
      <c r="C471">
        <f>COUNTIFS(Table1[student_name],A471,Table1[medal],"Gold")</f>
        <v>0</v>
      </c>
      <c r="D471">
        <f>COUNTIFS(Table1[student_name],A471,Table1[medal],"Silver")</f>
        <v>0</v>
      </c>
      <c r="E471">
        <f>COUNTIFS(Table1[student_name],A471,Table1[medal],"Bronze")</f>
        <v>1</v>
      </c>
    </row>
    <row r="472" spans="1:5" x14ac:dyDescent="0.35">
      <c r="A472" t="s">
        <v>2044</v>
      </c>
      <c r="B472" t="s">
        <v>477</v>
      </c>
      <c r="C472">
        <f>COUNTIFS(Table1[student_name],A472,Table1[medal],"Gold")</f>
        <v>0</v>
      </c>
      <c r="D472">
        <f>COUNTIFS(Table1[student_name],A472,Table1[medal],"Silver")</f>
        <v>1</v>
      </c>
      <c r="E472">
        <f>COUNTIFS(Table1[student_name],A472,Table1[medal],"Bronze")</f>
        <v>0</v>
      </c>
    </row>
    <row r="473" spans="1:5" x14ac:dyDescent="0.35">
      <c r="A473" t="s">
        <v>1854</v>
      </c>
      <c r="B473" t="s">
        <v>424</v>
      </c>
      <c r="C473">
        <f>COUNTIFS(Table1[student_name],A473,Table1[medal],"Gold")</f>
        <v>0</v>
      </c>
      <c r="D473">
        <f>COUNTIFS(Table1[student_name],A473,Table1[medal],"Silver")</f>
        <v>1</v>
      </c>
      <c r="E473">
        <f>COUNTIFS(Table1[student_name],A473,Table1[medal],"Bronze")</f>
        <v>0</v>
      </c>
    </row>
    <row r="474" spans="1:5" x14ac:dyDescent="0.35">
      <c r="A474" t="s">
        <v>3098</v>
      </c>
      <c r="B474" t="s">
        <v>424</v>
      </c>
      <c r="C474">
        <f>COUNTIFS(Table1[student_name],A474,Table1[medal],"Gold")</f>
        <v>0</v>
      </c>
      <c r="D474">
        <f>COUNTIFS(Table1[student_name],A474,Table1[medal],"Silver")</f>
        <v>0</v>
      </c>
      <c r="E474">
        <f>COUNTIFS(Table1[student_name],A474,Table1[medal],"Bronze")</f>
        <v>1</v>
      </c>
    </row>
    <row r="475" spans="1:5" x14ac:dyDescent="0.35">
      <c r="A475" t="s">
        <v>3857</v>
      </c>
      <c r="B475" t="s">
        <v>3643</v>
      </c>
      <c r="C475">
        <f>COUNTIFS(Table1[student_name],A475,Table1[medal],"Gold")</f>
        <v>1</v>
      </c>
      <c r="D475">
        <f>COUNTIFS(Table1[student_name],A475,Table1[medal],"Silver")</f>
        <v>0</v>
      </c>
      <c r="E475">
        <f>COUNTIFS(Table1[student_name],A475,Table1[medal],"Bronze")</f>
        <v>0</v>
      </c>
    </row>
    <row r="476" spans="1:5" x14ac:dyDescent="0.35">
      <c r="A476" t="s">
        <v>3049</v>
      </c>
      <c r="B476" t="s">
        <v>427</v>
      </c>
      <c r="C476">
        <f>COUNTIFS(Table1[student_name],A476,Table1[medal],"Gold")</f>
        <v>1</v>
      </c>
      <c r="D476">
        <f>COUNTIFS(Table1[student_name],A476,Table1[medal],"Silver")</f>
        <v>0</v>
      </c>
      <c r="E476">
        <f>COUNTIFS(Table1[student_name],A476,Table1[medal],"Bronze")</f>
        <v>0</v>
      </c>
    </row>
    <row r="477" spans="1:5" x14ac:dyDescent="0.35">
      <c r="A477" t="s">
        <v>1295</v>
      </c>
      <c r="B477" t="s">
        <v>477</v>
      </c>
      <c r="C477">
        <f>COUNTIFS(Table1[student_name],A477,Table1[medal],"Gold")</f>
        <v>0</v>
      </c>
      <c r="D477">
        <f>COUNTIFS(Table1[student_name],A477,Table1[medal],"Silver")</f>
        <v>1</v>
      </c>
      <c r="E477">
        <f>COUNTIFS(Table1[student_name],A477,Table1[medal],"Bronze")</f>
        <v>0</v>
      </c>
    </row>
    <row r="478" spans="1:5" x14ac:dyDescent="0.35">
      <c r="A478" t="s">
        <v>3079</v>
      </c>
      <c r="B478" t="s">
        <v>1321</v>
      </c>
      <c r="C478">
        <f>COUNTIFS(Table1[student_name],A478,Table1[medal],"Gold")</f>
        <v>0</v>
      </c>
      <c r="D478">
        <f>COUNTIFS(Table1[student_name],A478,Table1[medal],"Silver")</f>
        <v>0</v>
      </c>
      <c r="E478">
        <f>COUNTIFS(Table1[student_name],A478,Table1[medal],"Bronze")</f>
        <v>1</v>
      </c>
    </row>
    <row r="479" spans="1:5" x14ac:dyDescent="0.35">
      <c r="A479" t="s">
        <v>1785</v>
      </c>
      <c r="B479" t="s">
        <v>40</v>
      </c>
      <c r="C479">
        <f>COUNTIFS(Table1[student_name],A479,Table1[medal],"Gold")</f>
        <v>1</v>
      </c>
      <c r="D479">
        <f>COUNTIFS(Table1[student_name],A479,Table1[medal],"Silver")</f>
        <v>0</v>
      </c>
      <c r="E479">
        <f>COUNTIFS(Table1[student_name],A479,Table1[medal],"Bronze")</f>
        <v>1</v>
      </c>
    </row>
    <row r="480" spans="1:5" x14ac:dyDescent="0.35">
      <c r="A480" t="s">
        <v>1327</v>
      </c>
      <c r="B480" t="s">
        <v>717</v>
      </c>
      <c r="C480">
        <f>COUNTIFS(Table1[student_name],A480,Table1[medal],"Gold")</f>
        <v>0</v>
      </c>
      <c r="D480">
        <f>COUNTIFS(Table1[student_name],A480,Table1[medal],"Silver")</f>
        <v>1</v>
      </c>
      <c r="E480">
        <f>COUNTIFS(Table1[student_name],A480,Table1[medal],"Bronze")</f>
        <v>0</v>
      </c>
    </row>
    <row r="481" spans="1:5" x14ac:dyDescent="0.35">
      <c r="A481" t="s">
        <v>2891</v>
      </c>
      <c r="B481" t="s">
        <v>509</v>
      </c>
      <c r="C481">
        <f>COUNTIFS(Table1[student_name],A481,Table1[medal],"Gold")</f>
        <v>0</v>
      </c>
      <c r="D481">
        <f>COUNTIFS(Table1[student_name],A481,Table1[medal],"Silver")</f>
        <v>1</v>
      </c>
      <c r="E481">
        <f>COUNTIFS(Table1[student_name],A481,Table1[medal],"Bronze")</f>
        <v>0</v>
      </c>
    </row>
    <row r="482" spans="1:5" x14ac:dyDescent="0.35">
      <c r="A482" t="s">
        <v>1771</v>
      </c>
      <c r="B482" t="s">
        <v>426</v>
      </c>
      <c r="C482">
        <f>COUNTIFS(Table1[student_name],A482,Table1[medal],"Gold")</f>
        <v>0</v>
      </c>
      <c r="D482">
        <f>COUNTIFS(Table1[student_name],A482,Table1[medal],"Silver")</f>
        <v>1</v>
      </c>
      <c r="E482">
        <f>COUNTIFS(Table1[student_name],A482,Table1[medal],"Bronze")</f>
        <v>0</v>
      </c>
    </row>
    <row r="483" spans="1:5" x14ac:dyDescent="0.35">
      <c r="A483" t="s">
        <v>2041</v>
      </c>
      <c r="B483" t="s">
        <v>7</v>
      </c>
      <c r="C483">
        <f>COUNTIFS(Table1[student_name],A483,Table1[medal],"Gold")</f>
        <v>0</v>
      </c>
      <c r="D483">
        <f>COUNTIFS(Table1[student_name],A483,Table1[medal],"Silver")</f>
        <v>1</v>
      </c>
      <c r="E483">
        <f>COUNTIFS(Table1[student_name],A483,Table1[medal],"Bronze")</f>
        <v>0</v>
      </c>
    </row>
    <row r="484" spans="1:5" x14ac:dyDescent="0.35">
      <c r="A484" t="s">
        <v>1436</v>
      </c>
      <c r="B484" t="s">
        <v>58</v>
      </c>
      <c r="C484">
        <f>COUNTIFS(Table1[student_name],A484,Table1[medal],"Gold")</f>
        <v>1</v>
      </c>
      <c r="D484">
        <f>COUNTIFS(Table1[student_name],A484,Table1[medal],"Silver")</f>
        <v>0</v>
      </c>
      <c r="E484">
        <f>COUNTIFS(Table1[student_name],A484,Table1[medal],"Bronze")</f>
        <v>0</v>
      </c>
    </row>
    <row r="485" spans="1:5" x14ac:dyDescent="0.35">
      <c r="A485" t="s">
        <v>357</v>
      </c>
      <c r="B485" t="s">
        <v>457</v>
      </c>
      <c r="C485">
        <f>COUNTIFS(Table1[student_name],A485,Table1[medal],"Gold")</f>
        <v>0</v>
      </c>
      <c r="D485">
        <f>COUNTIFS(Table1[student_name],A485,Table1[medal],"Silver")</f>
        <v>0</v>
      </c>
      <c r="E485">
        <f>COUNTIFS(Table1[student_name],A485,Table1[medal],"Bronze")</f>
        <v>1</v>
      </c>
    </row>
    <row r="486" spans="1:5" x14ac:dyDescent="0.35">
      <c r="A486" t="s">
        <v>766</v>
      </c>
      <c r="B486" t="s">
        <v>58</v>
      </c>
      <c r="C486">
        <f>COUNTIFS(Table1[student_name],A486,Table1[medal],"Gold")</f>
        <v>0</v>
      </c>
      <c r="D486">
        <f>COUNTIFS(Table1[student_name],A486,Table1[medal],"Silver")</f>
        <v>0</v>
      </c>
      <c r="E486">
        <f>COUNTIFS(Table1[student_name],A486,Table1[medal],"Bronze")</f>
        <v>1</v>
      </c>
    </row>
    <row r="487" spans="1:5" x14ac:dyDescent="0.35">
      <c r="A487" t="s">
        <v>165</v>
      </c>
      <c r="B487" t="s">
        <v>1483</v>
      </c>
      <c r="C487">
        <f>COUNTIFS(Table1[student_name],A487,Table1[medal],"Gold")</f>
        <v>0</v>
      </c>
      <c r="D487">
        <f>COUNTIFS(Table1[student_name],A487,Table1[medal],"Silver")</f>
        <v>2</v>
      </c>
      <c r="E487">
        <f>COUNTIFS(Table1[student_name],A487,Table1[medal],"Bronze")</f>
        <v>0</v>
      </c>
    </row>
    <row r="488" spans="1:5" x14ac:dyDescent="0.35">
      <c r="A488" t="s">
        <v>899</v>
      </c>
      <c r="B488" t="s">
        <v>483</v>
      </c>
      <c r="C488">
        <f>COUNTIFS(Table1[student_name],A488,Table1[medal],"Gold")</f>
        <v>1</v>
      </c>
      <c r="D488">
        <f>COUNTIFS(Table1[student_name],A488,Table1[medal],"Silver")</f>
        <v>1</v>
      </c>
      <c r="E488">
        <f>COUNTIFS(Table1[student_name],A488,Table1[medal],"Bronze")</f>
        <v>1</v>
      </c>
    </row>
    <row r="489" spans="1:5" x14ac:dyDescent="0.35">
      <c r="A489" t="s">
        <v>3694</v>
      </c>
      <c r="B489" t="s">
        <v>394</v>
      </c>
      <c r="C489">
        <f>COUNTIFS(Table1[student_name],A489,Table1[medal],"Gold")</f>
        <v>0</v>
      </c>
      <c r="D489">
        <f>COUNTIFS(Table1[student_name],A489,Table1[medal],"Silver")</f>
        <v>0</v>
      </c>
      <c r="E489">
        <f>COUNTIFS(Table1[student_name],A489,Table1[medal],"Bronze")</f>
        <v>1</v>
      </c>
    </row>
    <row r="490" spans="1:5" x14ac:dyDescent="0.35">
      <c r="A490" t="s">
        <v>2780</v>
      </c>
      <c r="B490" t="s">
        <v>63</v>
      </c>
      <c r="C490">
        <f>COUNTIFS(Table1[student_name],A490,Table1[medal],"Gold")</f>
        <v>0</v>
      </c>
      <c r="D490">
        <f>COUNTIFS(Table1[student_name],A490,Table1[medal],"Silver")</f>
        <v>1</v>
      </c>
      <c r="E490">
        <f>COUNTIFS(Table1[student_name],A490,Table1[medal],"Bronze")</f>
        <v>1</v>
      </c>
    </row>
    <row r="491" spans="1:5" x14ac:dyDescent="0.35">
      <c r="A491" t="s">
        <v>1058</v>
      </c>
      <c r="B491" t="s">
        <v>519</v>
      </c>
      <c r="C491">
        <f>COUNTIFS(Table1[student_name],A491,Table1[medal],"Gold")</f>
        <v>0</v>
      </c>
      <c r="D491">
        <f>COUNTIFS(Table1[student_name],A491,Table1[medal],"Silver")</f>
        <v>1</v>
      </c>
      <c r="E491">
        <f>COUNTIFS(Table1[student_name],A491,Table1[medal],"Bronze")</f>
        <v>0</v>
      </c>
    </row>
    <row r="492" spans="1:5" x14ac:dyDescent="0.35">
      <c r="A492" t="s">
        <v>324</v>
      </c>
      <c r="B492" t="s">
        <v>432</v>
      </c>
      <c r="C492">
        <f>COUNTIFS(Table1[student_name],A492,Table1[medal],"Gold")</f>
        <v>0</v>
      </c>
      <c r="D492">
        <f>COUNTIFS(Table1[student_name],A492,Table1[medal],"Silver")</f>
        <v>0</v>
      </c>
      <c r="E492">
        <f>COUNTIFS(Table1[student_name],A492,Table1[medal],"Bronze")</f>
        <v>1</v>
      </c>
    </row>
    <row r="493" spans="1:5" x14ac:dyDescent="0.35">
      <c r="A493" t="s">
        <v>288</v>
      </c>
      <c r="B493" t="s">
        <v>1596</v>
      </c>
      <c r="C493">
        <f>COUNTIFS(Table1[student_name],A493,Table1[medal],"Gold")</f>
        <v>0</v>
      </c>
      <c r="D493">
        <f>COUNTIFS(Table1[student_name],A493,Table1[medal],"Silver")</f>
        <v>0</v>
      </c>
      <c r="E493">
        <f>COUNTIFS(Table1[student_name],A493,Table1[medal],"Bronze")</f>
        <v>1</v>
      </c>
    </row>
    <row r="494" spans="1:5" x14ac:dyDescent="0.35">
      <c r="A494" t="s">
        <v>200</v>
      </c>
      <c r="B494" t="s">
        <v>1479</v>
      </c>
      <c r="C494">
        <f>COUNTIFS(Table1[student_name],A494,Table1[medal],"Gold")</f>
        <v>0</v>
      </c>
      <c r="D494">
        <f>COUNTIFS(Table1[student_name],A494,Table1[medal],"Silver")</f>
        <v>1</v>
      </c>
      <c r="E494">
        <f>COUNTIFS(Table1[student_name],A494,Table1[medal],"Bronze")</f>
        <v>0</v>
      </c>
    </row>
    <row r="495" spans="1:5" x14ac:dyDescent="0.35">
      <c r="A495" t="s">
        <v>478</v>
      </c>
      <c r="B495" t="s">
        <v>28</v>
      </c>
      <c r="C495">
        <f>COUNTIFS(Table1[student_name],A495,Table1[medal],"Gold")</f>
        <v>0</v>
      </c>
      <c r="D495">
        <f>COUNTIFS(Table1[student_name],A495,Table1[medal],"Silver")</f>
        <v>1</v>
      </c>
      <c r="E495">
        <f>COUNTIFS(Table1[student_name],A495,Table1[medal],"Bronze")</f>
        <v>0</v>
      </c>
    </row>
    <row r="496" spans="1:5" x14ac:dyDescent="0.35">
      <c r="A496" t="s">
        <v>3990</v>
      </c>
      <c r="B496" t="s">
        <v>1538</v>
      </c>
      <c r="C496">
        <f>COUNTIFS(Table1[student_name],A496,Table1[medal],"Gold")</f>
        <v>0</v>
      </c>
      <c r="D496">
        <f>COUNTIFS(Table1[student_name],A496,Table1[medal],"Silver")</f>
        <v>0</v>
      </c>
      <c r="E496">
        <f>COUNTIFS(Table1[student_name],A496,Table1[medal],"Bronze")</f>
        <v>1</v>
      </c>
    </row>
    <row r="497" spans="1:5" x14ac:dyDescent="0.35">
      <c r="A497" t="s">
        <v>3447</v>
      </c>
      <c r="B497" t="s">
        <v>438</v>
      </c>
      <c r="C497">
        <f>COUNTIFS(Table1[student_name],A497,Table1[medal],"Gold")</f>
        <v>0</v>
      </c>
      <c r="D497">
        <f>COUNTIFS(Table1[student_name],A497,Table1[medal],"Silver")</f>
        <v>0</v>
      </c>
      <c r="E497">
        <f>COUNTIFS(Table1[student_name],A497,Table1[medal],"Bronze")</f>
        <v>1</v>
      </c>
    </row>
    <row r="498" spans="1:5" x14ac:dyDescent="0.35">
      <c r="A498" t="s">
        <v>3075</v>
      </c>
      <c r="B498" t="s">
        <v>1321</v>
      </c>
      <c r="C498">
        <f>COUNTIFS(Table1[student_name],A498,Table1[medal],"Gold")</f>
        <v>0</v>
      </c>
      <c r="D498">
        <f>COUNTIFS(Table1[student_name],A498,Table1[medal],"Silver")</f>
        <v>0</v>
      </c>
      <c r="E498">
        <f>COUNTIFS(Table1[student_name],A498,Table1[medal],"Bronze")</f>
        <v>1</v>
      </c>
    </row>
    <row r="499" spans="1:5" x14ac:dyDescent="0.35">
      <c r="A499" t="s">
        <v>2714</v>
      </c>
      <c r="B499" t="s">
        <v>40</v>
      </c>
      <c r="C499">
        <f>COUNTIFS(Table1[student_name],A499,Table1[medal],"Gold")</f>
        <v>0</v>
      </c>
      <c r="D499">
        <f>COUNTIFS(Table1[student_name],A499,Table1[medal],"Silver")</f>
        <v>1</v>
      </c>
      <c r="E499">
        <f>COUNTIFS(Table1[student_name],A499,Table1[medal],"Bronze")</f>
        <v>0</v>
      </c>
    </row>
    <row r="500" spans="1:5" x14ac:dyDescent="0.35">
      <c r="A500" t="s">
        <v>564</v>
      </c>
      <c r="B500" t="s">
        <v>429</v>
      </c>
      <c r="C500">
        <f>COUNTIFS(Table1[student_name],A500,Table1[medal],"Gold")</f>
        <v>0</v>
      </c>
      <c r="D500">
        <f>COUNTIFS(Table1[student_name],A500,Table1[medal],"Silver")</f>
        <v>0</v>
      </c>
      <c r="E500">
        <f>COUNTIFS(Table1[student_name],A500,Table1[medal],"Bronze")</f>
        <v>1</v>
      </c>
    </row>
    <row r="501" spans="1:5" x14ac:dyDescent="0.35">
      <c r="A501" t="s">
        <v>1347</v>
      </c>
      <c r="B501" t="s">
        <v>1075</v>
      </c>
      <c r="C501">
        <f>COUNTIFS(Table1[student_name],A501,Table1[medal],"Gold")</f>
        <v>1</v>
      </c>
      <c r="D501">
        <f>COUNTIFS(Table1[student_name],A501,Table1[medal],"Silver")</f>
        <v>1</v>
      </c>
      <c r="E501">
        <f>COUNTIFS(Table1[student_name],A501,Table1[medal],"Bronze")</f>
        <v>0</v>
      </c>
    </row>
    <row r="502" spans="1:5" x14ac:dyDescent="0.35">
      <c r="A502" t="s">
        <v>234</v>
      </c>
      <c r="B502" t="s">
        <v>444</v>
      </c>
      <c r="C502">
        <f>COUNTIFS(Table1[student_name],A502,Table1[medal],"Gold")</f>
        <v>0</v>
      </c>
      <c r="D502">
        <f>COUNTIFS(Table1[student_name],A502,Table1[medal],"Silver")</f>
        <v>1</v>
      </c>
      <c r="E502">
        <f>COUNTIFS(Table1[student_name],A502,Table1[medal],"Bronze")</f>
        <v>0</v>
      </c>
    </row>
    <row r="503" spans="1:5" x14ac:dyDescent="0.35">
      <c r="A503" t="s">
        <v>3003</v>
      </c>
      <c r="B503" t="s">
        <v>483</v>
      </c>
      <c r="C503">
        <f>COUNTIFS(Table1[student_name],A503,Table1[medal],"Gold")</f>
        <v>0</v>
      </c>
      <c r="D503">
        <f>COUNTIFS(Table1[student_name],A503,Table1[medal],"Silver")</f>
        <v>0</v>
      </c>
      <c r="E503">
        <f>COUNTIFS(Table1[student_name],A503,Table1[medal],"Bronze")</f>
        <v>1</v>
      </c>
    </row>
    <row r="504" spans="1:5" x14ac:dyDescent="0.35">
      <c r="A504" t="s">
        <v>2426</v>
      </c>
      <c r="B504" t="s">
        <v>444</v>
      </c>
      <c r="C504">
        <f>COUNTIFS(Table1[student_name],A504,Table1[medal],"Gold")</f>
        <v>0</v>
      </c>
      <c r="D504">
        <f>COUNTIFS(Table1[student_name],A504,Table1[medal],"Silver")</f>
        <v>0</v>
      </c>
      <c r="E504">
        <f>COUNTIFS(Table1[student_name],A504,Table1[medal],"Bronze")</f>
        <v>1</v>
      </c>
    </row>
    <row r="505" spans="1:5" x14ac:dyDescent="0.35">
      <c r="A505" t="s">
        <v>3511</v>
      </c>
      <c r="B505" t="s">
        <v>756</v>
      </c>
      <c r="C505">
        <f>COUNTIFS(Table1[student_name],A505,Table1[medal],"Gold")</f>
        <v>0</v>
      </c>
      <c r="D505">
        <f>COUNTIFS(Table1[student_name],A505,Table1[medal],"Silver")</f>
        <v>1</v>
      </c>
      <c r="E505">
        <f>COUNTIFS(Table1[student_name],A505,Table1[medal],"Bronze")</f>
        <v>0</v>
      </c>
    </row>
    <row r="506" spans="1:5" x14ac:dyDescent="0.35">
      <c r="A506" t="s">
        <v>289</v>
      </c>
      <c r="B506" t="s">
        <v>451</v>
      </c>
      <c r="C506">
        <f>COUNTIFS(Table1[student_name],A506,Table1[medal],"Gold")</f>
        <v>0</v>
      </c>
      <c r="D506">
        <f>COUNTIFS(Table1[student_name],A506,Table1[medal],"Silver")</f>
        <v>0</v>
      </c>
      <c r="E506">
        <f>COUNTIFS(Table1[student_name],A506,Table1[medal],"Bronze")</f>
        <v>1</v>
      </c>
    </row>
    <row r="507" spans="1:5" x14ac:dyDescent="0.35">
      <c r="A507" t="s">
        <v>3112</v>
      </c>
      <c r="B507" t="s">
        <v>770</v>
      </c>
      <c r="C507">
        <f>COUNTIFS(Table1[student_name],A507,Table1[medal],"Gold")</f>
        <v>1</v>
      </c>
      <c r="D507">
        <f>COUNTIFS(Table1[student_name],A507,Table1[medal],"Silver")</f>
        <v>0</v>
      </c>
      <c r="E507">
        <f>COUNTIFS(Table1[student_name],A507,Table1[medal],"Bronze")</f>
        <v>0</v>
      </c>
    </row>
    <row r="508" spans="1:5" x14ac:dyDescent="0.35">
      <c r="A508" t="s">
        <v>269</v>
      </c>
      <c r="B508" t="s">
        <v>3643</v>
      </c>
      <c r="C508">
        <f>COUNTIFS(Table1[student_name],A508,Table1[medal],"Gold")</f>
        <v>0</v>
      </c>
      <c r="D508">
        <f>COUNTIFS(Table1[student_name],A508,Table1[medal],"Silver")</f>
        <v>1</v>
      </c>
      <c r="E508">
        <f>COUNTIFS(Table1[student_name],A508,Table1[medal],"Bronze")</f>
        <v>0</v>
      </c>
    </row>
    <row r="509" spans="1:5" x14ac:dyDescent="0.35">
      <c r="A509" t="s">
        <v>1149</v>
      </c>
      <c r="B509" t="s">
        <v>58</v>
      </c>
      <c r="C509">
        <f>COUNTIFS(Table1[student_name],A509,Table1[medal],"Gold")</f>
        <v>0</v>
      </c>
      <c r="D509">
        <f>COUNTIFS(Table1[student_name],A509,Table1[medal],"Silver")</f>
        <v>0</v>
      </c>
      <c r="E509">
        <f>COUNTIFS(Table1[student_name],A509,Table1[medal],"Bronze")</f>
        <v>1</v>
      </c>
    </row>
    <row r="510" spans="1:5" x14ac:dyDescent="0.35">
      <c r="A510" t="s">
        <v>111</v>
      </c>
      <c r="B510" t="s">
        <v>399</v>
      </c>
      <c r="C510">
        <f>COUNTIFS(Table1[student_name],A510,Table1[medal],"Gold")</f>
        <v>0</v>
      </c>
      <c r="D510">
        <f>COUNTIFS(Table1[student_name],A510,Table1[medal],"Silver")</f>
        <v>0</v>
      </c>
      <c r="E510">
        <f>COUNTIFS(Table1[student_name],A510,Table1[medal],"Bronze")</f>
        <v>1</v>
      </c>
    </row>
    <row r="511" spans="1:5" x14ac:dyDescent="0.35">
      <c r="A511" t="s">
        <v>3999</v>
      </c>
      <c r="B511" t="s">
        <v>35</v>
      </c>
      <c r="C511">
        <f>COUNTIFS(Table1[student_name],A511,Table1[medal],"Gold")</f>
        <v>1</v>
      </c>
      <c r="D511">
        <f>COUNTIFS(Table1[student_name],A511,Table1[medal],"Silver")</f>
        <v>0</v>
      </c>
      <c r="E511">
        <f>COUNTIFS(Table1[student_name],A511,Table1[medal],"Bronze")</f>
        <v>0</v>
      </c>
    </row>
    <row r="512" spans="1:5" x14ac:dyDescent="0.35">
      <c r="A512" t="s">
        <v>3430</v>
      </c>
      <c r="B512" t="s">
        <v>490</v>
      </c>
      <c r="C512">
        <f>COUNTIFS(Table1[student_name],A512,Table1[medal],"Gold")</f>
        <v>0</v>
      </c>
      <c r="D512">
        <f>COUNTIFS(Table1[student_name],A512,Table1[medal],"Silver")</f>
        <v>1</v>
      </c>
      <c r="E512">
        <f>COUNTIFS(Table1[student_name],A512,Table1[medal],"Bronze")</f>
        <v>0</v>
      </c>
    </row>
    <row r="513" spans="1:5" x14ac:dyDescent="0.35">
      <c r="A513" t="s">
        <v>861</v>
      </c>
      <c r="B513" t="s">
        <v>444</v>
      </c>
      <c r="C513">
        <f>COUNTIFS(Table1[student_name],A513,Table1[medal],"Gold")</f>
        <v>0</v>
      </c>
      <c r="D513">
        <f>COUNTIFS(Table1[student_name],A513,Table1[medal],"Silver")</f>
        <v>0</v>
      </c>
      <c r="E513">
        <f>COUNTIFS(Table1[student_name],A513,Table1[medal],"Bronze")</f>
        <v>1</v>
      </c>
    </row>
    <row r="514" spans="1:5" x14ac:dyDescent="0.35">
      <c r="A514" t="s">
        <v>3979</v>
      </c>
      <c r="B514" t="s">
        <v>444</v>
      </c>
      <c r="C514">
        <f>COUNTIFS(Table1[student_name],A514,Table1[medal],"Gold")</f>
        <v>0</v>
      </c>
      <c r="D514">
        <f>COUNTIFS(Table1[student_name],A514,Table1[medal],"Silver")</f>
        <v>1</v>
      </c>
      <c r="E514">
        <f>COUNTIFS(Table1[student_name],A514,Table1[medal],"Bronze")</f>
        <v>0</v>
      </c>
    </row>
    <row r="515" spans="1:5" x14ac:dyDescent="0.35">
      <c r="A515" t="s">
        <v>2906</v>
      </c>
      <c r="B515" t="s">
        <v>2163</v>
      </c>
      <c r="C515">
        <f>COUNTIFS(Table1[student_name],A515,Table1[medal],"Gold")</f>
        <v>0</v>
      </c>
      <c r="D515">
        <f>COUNTIFS(Table1[student_name],A515,Table1[medal],"Silver")</f>
        <v>0</v>
      </c>
      <c r="E515">
        <f>COUNTIFS(Table1[student_name],A515,Table1[medal],"Bronze")</f>
        <v>1</v>
      </c>
    </row>
    <row r="516" spans="1:5" x14ac:dyDescent="0.35">
      <c r="A516" t="s">
        <v>750</v>
      </c>
      <c r="B516" t="s">
        <v>490</v>
      </c>
      <c r="C516">
        <f>COUNTIFS(Table1[student_name],A516,Table1[medal],"Gold")</f>
        <v>0</v>
      </c>
      <c r="D516">
        <f>COUNTIFS(Table1[student_name],A516,Table1[medal],"Silver")</f>
        <v>0</v>
      </c>
      <c r="E516">
        <f>COUNTIFS(Table1[student_name],A516,Table1[medal],"Bronze")</f>
        <v>1</v>
      </c>
    </row>
    <row r="517" spans="1:5" x14ac:dyDescent="0.35">
      <c r="A517" t="s">
        <v>3498</v>
      </c>
      <c r="B517" t="s">
        <v>2145</v>
      </c>
      <c r="C517">
        <f>COUNTIFS(Table1[student_name],A517,Table1[medal],"Gold")</f>
        <v>0</v>
      </c>
      <c r="D517">
        <f>COUNTIFS(Table1[student_name],A517,Table1[medal],"Silver")</f>
        <v>0</v>
      </c>
      <c r="E517">
        <f>COUNTIFS(Table1[student_name],A517,Table1[medal],"Bronze")</f>
        <v>1</v>
      </c>
    </row>
    <row r="518" spans="1:5" x14ac:dyDescent="0.35">
      <c r="A518" t="s">
        <v>2258</v>
      </c>
      <c r="B518" t="s">
        <v>557</v>
      </c>
      <c r="C518">
        <f>COUNTIFS(Table1[student_name],A518,Table1[medal],"Gold")</f>
        <v>0</v>
      </c>
      <c r="D518">
        <f>COUNTIFS(Table1[student_name],A518,Table1[medal],"Silver")</f>
        <v>0</v>
      </c>
      <c r="E518">
        <f>COUNTIFS(Table1[student_name],A518,Table1[medal],"Bronze")</f>
        <v>1</v>
      </c>
    </row>
    <row r="519" spans="1:5" x14ac:dyDescent="0.35">
      <c r="A519" t="s">
        <v>777</v>
      </c>
      <c r="B519" t="s">
        <v>410</v>
      </c>
      <c r="C519">
        <f>COUNTIFS(Table1[student_name],A519,Table1[medal],"Gold")</f>
        <v>0</v>
      </c>
      <c r="D519">
        <f>COUNTIFS(Table1[student_name],A519,Table1[medal],"Silver")</f>
        <v>1</v>
      </c>
      <c r="E519">
        <f>COUNTIFS(Table1[student_name],A519,Table1[medal],"Bronze")</f>
        <v>0</v>
      </c>
    </row>
    <row r="520" spans="1:5" x14ac:dyDescent="0.35">
      <c r="A520" t="s">
        <v>2685</v>
      </c>
      <c r="B520" t="s">
        <v>40</v>
      </c>
      <c r="C520">
        <f>COUNTIFS(Table1[student_name],A520,Table1[medal],"Gold")</f>
        <v>0</v>
      </c>
      <c r="D520">
        <f>COUNTIFS(Table1[student_name],A520,Table1[medal],"Silver")</f>
        <v>0</v>
      </c>
      <c r="E520">
        <f>COUNTIFS(Table1[student_name],A520,Table1[medal],"Bronze")</f>
        <v>1</v>
      </c>
    </row>
    <row r="521" spans="1:5" x14ac:dyDescent="0.35">
      <c r="A521" t="s">
        <v>1160</v>
      </c>
      <c r="B521" t="s">
        <v>63</v>
      </c>
      <c r="C521">
        <f>COUNTIFS(Table1[student_name],A521,Table1[medal],"Gold")</f>
        <v>0</v>
      </c>
      <c r="D521">
        <f>COUNTIFS(Table1[student_name],A521,Table1[medal],"Silver")</f>
        <v>0</v>
      </c>
      <c r="E521">
        <f>COUNTIFS(Table1[student_name],A521,Table1[medal],"Bronze")</f>
        <v>1</v>
      </c>
    </row>
    <row r="522" spans="1:5" x14ac:dyDescent="0.35">
      <c r="A522" t="s">
        <v>3054</v>
      </c>
      <c r="B522" t="s">
        <v>1540</v>
      </c>
      <c r="C522">
        <f>COUNTIFS(Table1[student_name],A522,Table1[medal],"Gold")</f>
        <v>0</v>
      </c>
      <c r="D522">
        <f>COUNTIFS(Table1[student_name],A522,Table1[medal],"Silver")</f>
        <v>1</v>
      </c>
      <c r="E522">
        <f>COUNTIFS(Table1[student_name],A522,Table1[medal],"Bronze")</f>
        <v>0</v>
      </c>
    </row>
    <row r="523" spans="1:5" x14ac:dyDescent="0.35">
      <c r="A523" t="s">
        <v>3126</v>
      </c>
      <c r="B523" t="s">
        <v>71</v>
      </c>
      <c r="C523">
        <f>COUNTIFS(Table1[student_name],A523,Table1[medal],"Gold")</f>
        <v>0</v>
      </c>
      <c r="D523">
        <f>COUNTIFS(Table1[student_name],A523,Table1[medal],"Silver")</f>
        <v>1</v>
      </c>
      <c r="E523">
        <f>COUNTIFS(Table1[student_name],A523,Table1[medal],"Bronze")</f>
        <v>0</v>
      </c>
    </row>
    <row r="524" spans="1:5" x14ac:dyDescent="0.35">
      <c r="A524" t="s">
        <v>2988</v>
      </c>
      <c r="B524" t="s">
        <v>483</v>
      </c>
      <c r="C524">
        <f>COUNTIFS(Table1[student_name],A524,Table1[medal],"Gold")</f>
        <v>0</v>
      </c>
      <c r="D524">
        <f>COUNTIFS(Table1[student_name],A524,Table1[medal],"Silver")</f>
        <v>0</v>
      </c>
      <c r="E524">
        <f>COUNTIFS(Table1[student_name],A524,Table1[medal],"Bronze")</f>
        <v>1</v>
      </c>
    </row>
    <row r="525" spans="1:5" x14ac:dyDescent="0.35">
      <c r="A525" t="s">
        <v>865</v>
      </c>
      <c r="B525" t="s">
        <v>35</v>
      </c>
      <c r="C525">
        <f>COUNTIFS(Table1[student_name],A525,Table1[medal],"Gold")</f>
        <v>0</v>
      </c>
      <c r="D525">
        <f>COUNTIFS(Table1[student_name],A525,Table1[medal],"Silver")</f>
        <v>1</v>
      </c>
      <c r="E525">
        <f>COUNTIFS(Table1[student_name],A525,Table1[medal],"Bronze")</f>
        <v>0</v>
      </c>
    </row>
    <row r="526" spans="1:5" x14ac:dyDescent="0.35">
      <c r="A526" t="s">
        <v>3387</v>
      </c>
      <c r="B526" t="s">
        <v>1466</v>
      </c>
      <c r="C526">
        <f>COUNTIFS(Table1[student_name],A526,Table1[medal],"Gold")</f>
        <v>0</v>
      </c>
      <c r="D526">
        <f>COUNTIFS(Table1[student_name],A526,Table1[medal],"Silver")</f>
        <v>0</v>
      </c>
      <c r="E526">
        <f>COUNTIFS(Table1[student_name],A526,Table1[medal],"Bronze")</f>
        <v>1</v>
      </c>
    </row>
    <row r="527" spans="1:5" x14ac:dyDescent="0.35">
      <c r="A527" t="s">
        <v>2778</v>
      </c>
      <c r="B527" t="s">
        <v>63</v>
      </c>
      <c r="C527">
        <f>COUNTIFS(Table1[student_name],A527,Table1[medal],"Gold")</f>
        <v>0</v>
      </c>
      <c r="D527">
        <f>COUNTIFS(Table1[student_name],A527,Table1[medal],"Silver")</f>
        <v>0</v>
      </c>
      <c r="E527">
        <f>COUNTIFS(Table1[student_name],A527,Table1[medal],"Bronze")</f>
        <v>1</v>
      </c>
    </row>
    <row r="528" spans="1:5" x14ac:dyDescent="0.35">
      <c r="A528" t="s">
        <v>2410</v>
      </c>
      <c r="B528" t="s">
        <v>444</v>
      </c>
      <c r="C528">
        <f>COUNTIFS(Table1[student_name],A528,Table1[medal],"Gold")</f>
        <v>0</v>
      </c>
      <c r="D528">
        <f>COUNTIFS(Table1[student_name],A528,Table1[medal],"Silver")</f>
        <v>1</v>
      </c>
      <c r="E528">
        <f>COUNTIFS(Table1[student_name],A528,Table1[medal],"Bronze")</f>
        <v>1</v>
      </c>
    </row>
    <row r="529" spans="1:5" x14ac:dyDescent="0.35">
      <c r="A529" t="s">
        <v>2414</v>
      </c>
      <c r="B529" t="s">
        <v>444</v>
      </c>
      <c r="C529">
        <f>COUNTIFS(Table1[student_name],A529,Table1[medal],"Gold")</f>
        <v>0</v>
      </c>
      <c r="D529">
        <f>COUNTIFS(Table1[student_name],A529,Table1[medal],"Silver")</f>
        <v>1</v>
      </c>
      <c r="E529">
        <f>COUNTIFS(Table1[student_name],A529,Table1[medal],"Bronze")</f>
        <v>0</v>
      </c>
    </row>
    <row r="530" spans="1:5" x14ac:dyDescent="0.35">
      <c r="A530" t="s">
        <v>796</v>
      </c>
      <c r="B530" t="s">
        <v>1466</v>
      </c>
      <c r="C530">
        <f>COUNTIFS(Table1[student_name],A530,Table1[medal],"Gold")</f>
        <v>0</v>
      </c>
      <c r="D530">
        <f>COUNTIFS(Table1[student_name],A530,Table1[medal],"Silver")</f>
        <v>0</v>
      </c>
      <c r="E530">
        <f>COUNTIFS(Table1[student_name],A530,Table1[medal],"Bronze")</f>
        <v>1</v>
      </c>
    </row>
    <row r="531" spans="1:5" x14ac:dyDescent="0.35">
      <c r="A531" t="s">
        <v>2390</v>
      </c>
      <c r="B531" t="s">
        <v>1093</v>
      </c>
      <c r="C531">
        <f>COUNTIFS(Table1[student_name],A531,Table1[medal],"Gold")</f>
        <v>0</v>
      </c>
      <c r="D531">
        <f>COUNTIFS(Table1[student_name],A531,Table1[medal],"Silver")</f>
        <v>0</v>
      </c>
      <c r="E531">
        <f>COUNTIFS(Table1[student_name],A531,Table1[medal],"Bronze")</f>
        <v>1</v>
      </c>
    </row>
    <row r="532" spans="1:5" x14ac:dyDescent="0.35">
      <c r="A532" t="s">
        <v>2512</v>
      </c>
      <c r="B532" t="s">
        <v>563</v>
      </c>
      <c r="C532">
        <f>COUNTIFS(Table1[student_name],A532,Table1[medal],"Gold")</f>
        <v>0</v>
      </c>
      <c r="D532">
        <f>COUNTIFS(Table1[student_name],A532,Table1[medal],"Silver")</f>
        <v>0</v>
      </c>
      <c r="E532">
        <f>COUNTIFS(Table1[student_name],A532,Table1[medal],"Bronze")</f>
        <v>1</v>
      </c>
    </row>
    <row r="533" spans="1:5" x14ac:dyDescent="0.35">
      <c r="A533" t="s">
        <v>544</v>
      </c>
      <c r="B533" t="s">
        <v>35</v>
      </c>
      <c r="C533">
        <f>COUNTIFS(Table1[student_name],A533,Table1[medal],"Gold")</f>
        <v>1</v>
      </c>
      <c r="D533">
        <f>COUNTIFS(Table1[student_name],A533,Table1[medal],"Silver")</f>
        <v>0</v>
      </c>
      <c r="E533">
        <f>COUNTIFS(Table1[student_name],A533,Table1[medal],"Bronze")</f>
        <v>0</v>
      </c>
    </row>
    <row r="534" spans="1:5" x14ac:dyDescent="0.35">
      <c r="A534" t="s">
        <v>2873</v>
      </c>
      <c r="B534" t="s">
        <v>477</v>
      </c>
      <c r="C534">
        <f>COUNTIFS(Table1[student_name],A534,Table1[medal],"Gold")</f>
        <v>0</v>
      </c>
      <c r="D534">
        <f>COUNTIFS(Table1[student_name],A534,Table1[medal],"Silver")</f>
        <v>0</v>
      </c>
      <c r="E534">
        <f>COUNTIFS(Table1[student_name],A534,Table1[medal],"Bronze")</f>
        <v>1</v>
      </c>
    </row>
    <row r="535" spans="1:5" x14ac:dyDescent="0.35">
      <c r="A535" t="s">
        <v>108</v>
      </c>
      <c r="B535" t="s">
        <v>397</v>
      </c>
      <c r="C535">
        <f>COUNTIFS(Table1[student_name],A535,Table1[medal],"Gold")</f>
        <v>0</v>
      </c>
      <c r="D535">
        <f>COUNTIFS(Table1[student_name],A535,Table1[medal],"Silver")</f>
        <v>0</v>
      </c>
      <c r="E535">
        <f>COUNTIFS(Table1[student_name],A535,Table1[medal],"Bronze")</f>
        <v>1</v>
      </c>
    </row>
    <row r="536" spans="1:5" x14ac:dyDescent="0.35">
      <c r="A536" t="s">
        <v>652</v>
      </c>
      <c r="B536" t="s">
        <v>653</v>
      </c>
      <c r="C536">
        <f>COUNTIFS(Table1[student_name],A536,Table1[medal],"Gold")</f>
        <v>0</v>
      </c>
      <c r="D536">
        <f>COUNTIFS(Table1[student_name],A536,Table1[medal],"Silver")</f>
        <v>0</v>
      </c>
      <c r="E536">
        <f>COUNTIFS(Table1[student_name],A536,Table1[medal],"Bronze")</f>
        <v>1</v>
      </c>
    </row>
    <row r="537" spans="1:5" x14ac:dyDescent="0.35">
      <c r="A537" t="s">
        <v>2417</v>
      </c>
      <c r="B537" t="s">
        <v>444</v>
      </c>
      <c r="C537">
        <f>COUNTIFS(Table1[student_name],A537,Table1[medal],"Gold")</f>
        <v>1</v>
      </c>
      <c r="D537">
        <f>COUNTIFS(Table1[student_name],A537,Table1[medal],"Silver")</f>
        <v>1</v>
      </c>
      <c r="E537">
        <f>COUNTIFS(Table1[student_name],A537,Table1[medal],"Bronze")</f>
        <v>0</v>
      </c>
    </row>
    <row r="538" spans="1:5" x14ac:dyDescent="0.35">
      <c r="A538" t="s">
        <v>3390</v>
      </c>
      <c r="B538" t="s">
        <v>2186</v>
      </c>
      <c r="C538">
        <f>COUNTIFS(Table1[student_name],A538,Table1[medal],"Gold")</f>
        <v>0</v>
      </c>
      <c r="D538">
        <f>COUNTIFS(Table1[student_name],A538,Table1[medal],"Silver")</f>
        <v>0</v>
      </c>
      <c r="E538">
        <f>COUNTIFS(Table1[student_name],A538,Table1[medal],"Bronze")</f>
        <v>1</v>
      </c>
    </row>
    <row r="539" spans="1:5" x14ac:dyDescent="0.35">
      <c r="A539" t="s">
        <v>4066</v>
      </c>
      <c r="B539" t="s">
        <v>1330</v>
      </c>
      <c r="C539">
        <f>COUNTIFS(Table1[student_name],A539,Table1[medal],"Gold")</f>
        <v>0</v>
      </c>
      <c r="D539">
        <f>COUNTIFS(Table1[student_name],A539,Table1[medal],"Silver")</f>
        <v>0</v>
      </c>
      <c r="E539">
        <f>COUNTIFS(Table1[student_name],A539,Table1[medal],"Bronze")</f>
        <v>1</v>
      </c>
    </row>
    <row r="540" spans="1:5" x14ac:dyDescent="0.35">
      <c r="A540" t="s">
        <v>3450</v>
      </c>
      <c r="B540" t="s">
        <v>1589</v>
      </c>
      <c r="C540">
        <f>COUNTIFS(Table1[student_name],A540,Table1[medal],"Gold")</f>
        <v>0</v>
      </c>
      <c r="D540">
        <f>COUNTIFS(Table1[student_name],A540,Table1[medal],"Silver")</f>
        <v>1</v>
      </c>
      <c r="E540">
        <f>COUNTIFS(Table1[student_name],A540,Table1[medal],"Bronze")</f>
        <v>0</v>
      </c>
    </row>
    <row r="541" spans="1:5" x14ac:dyDescent="0.35">
      <c r="A541" t="s">
        <v>2047</v>
      </c>
      <c r="B541" t="s">
        <v>1849</v>
      </c>
      <c r="C541">
        <f>COUNTIFS(Table1[student_name],A541,Table1[medal],"Gold")</f>
        <v>0</v>
      </c>
      <c r="D541">
        <f>COUNTIFS(Table1[student_name],A541,Table1[medal],"Silver")</f>
        <v>0</v>
      </c>
      <c r="E541">
        <f>COUNTIFS(Table1[student_name],A541,Table1[medal],"Bronze")</f>
        <v>1</v>
      </c>
    </row>
    <row r="542" spans="1:5" x14ac:dyDescent="0.35">
      <c r="A542" t="s">
        <v>3071</v>
      </c>
      <c r="B542" t="s">
        <v>1548</v>
      </c>
      <c r="C542">
        <f>COUNTIFS(Table1[student_name],A542,Table1[medal],"Gold")</f>
        <v>0</v>
      </c>
      <c r="D542">
        <f>COUNTIFS(Table1[student_name],A542,Table1[medal],"Silver")</f>
        <v>1</v>
      </c>
      <c r="E542">
        <f>COUNTIFS(Table1[student_name],A542,Table1[medal],"Bronze")</f>
        <v>0</v>
      </c>
    </row>
    <row r="543" spans="1:5" x14ac:dyDescent="0.35">
      <c r="A543" t="s">
        <v>3012</v>
      </c>
      <c r="B543" t="s">
        <v>60</v>
      </c>
      <c r="C543">
        <f>COUNTIFS(Table1[student_name],A543,Table1[medal],"Gold")</f>
        <v>1</v>
      </c>
      <c r="D543">
        <f>COUNTIFS(Table1[student_name],A543,Table1[medal],"Silver")</f>
        <v>0</v>
      </c>
      <c r="E543">
        <f>COUNTIFS(Table1[student_name],A543,Table1[medal],"Bronze")</f>
        <v>1</v>
      </c>
    </row>
    <row r="544" spans="1:5" x14ac:dyDescent="0.35">
      <c r="A544" t="s">
        <v>1900</v>
      </c>
      <c r="B544" t="s">
        <v>1100</v>
      </c>
      <c r="C544">
        <f>COUNTIFS(Table1[student_name],A544,Table1[medal],"Gold")</f>
        <v>0</v>
      </c>
      <c r="D544">
        <f>COUNTIFS(Table1[student_name],A544,Table1[medal],"Silver")</f>
        <v>0</v>
      </c>
      <c r="E544">
        <f>COUNTIFS(Table1[student_name],A544,Table1[medal],"Bronze")</f>
        <v>1</v>
      </c>
    </row>
    <row r="545" spans="1:5" x14ac:dyDescent="0.35">
      <c r="A545" t="s">
        <v>758</v>
      </c>
      <c r="B545" t="s">
        <v>759</v>
      </c>
      <c r="C545">
        <f>COUNTIFS(Table1[student_name],A545,Table1[medal],"Gold")</f>
        <v>0</v>
      </c>
      <c r="D545">
        <f>COUNTIFS(Table1[student_name],A545,Table1[medal],"Silver")</f>
        <v>0</v>
      </c>
      <c r="E545">
        <f>COUNTIFS(Table1[student_name],A545,Table1[medal],"Bronze")</f>
        <v>2</v>
      </c>
    </row>
    <row r="546" spans="1:5" x14ac:dyDescent="0.35">
      <c r="A546" t="s">
        <v>550</v>
      </c>
      <c r="B546" t="s">
        <v>483</v>
      </c>
      <c r="C546">
        <f>COUNTIFS(Table1[student_name],A546,Table1[medal],"Gold")</f>
        <v>0</v>
      </c>
      <c r="D546">
        <f>COUNTIFS(Table1[student_name],A546,Table1[medal],"Silver")</f>
        <v>1</v>
      </c>
      <c r="E546">
        <f>COUNTIFS(Table1[student_name],A546,Table1[medal],"Bronze")</f>
        <v>0</v>
      </c>
    </row>
    <row r="547" spans="1:5" x14ac:dyDescent="0.35">
      <c r="A547" t="s">
        <v>155</v>
      </c>
      <c r="B547" t="s">
        <v>837</v>
      </c>
      <c r="C547">
        <f>COUNTIFS(Table1[student_name],A547,Table1[medal],"Gold")</f>
        <v>1</v>
      </c>
      <c r="D547">
        <f>COUNTIFS(Table1[student_name],A547,Table1[medal],"Silver")</f>
        <v>0</v>
      </c>
      <c r="E547">
        <f>COUNTIFS(Table1[student_name],A547,Table1[medal],"Bronze")</f>
        <v>0</v>
      </c>
    </row>
    <row r="548" spans="1:5" x14ac:dyDescent="0.35">
      <c r="A548" t="s">
        <v>1359</v>
      </c>
      <c r="B548" t="s">
        <v>71</v>
      </c>
      <c r="C548">
        <f>COUNTIFS(Table1[student_name],A548,Table1[medal],"Gold")</f>
        <v>0</v>
      </c>
      <c r="D548">
        <f>COUNTIFS(Table1[student_name],A548,Table1[medal],"Silver")</f>
        <v>0</v>
      </c>
      <c r="E548">
        <f>COUNTIFS(Table1[student_name],A548,Table1[medal],"Bronze")</f>
        <v>1</v>
      </c>
    </row>
    <row r="549" spans="1:5" x14ac:dyDescent="0.35">
      <c r="A549" t="s">
        <v>2815</v>
      </c>
      <c r="B549" t="s">
        <v>449</v>
      </c>
      <c r="C549">
        <f>COUNTIFS(Table1[student_name],A549,Table1[medal],"Gold")</f>
        <v>0</v>
      </c>
      <c r="D549">
        <f>COUNTIFS(Table1[student_name],A549,Table1[medal],"Silver")</f>
        <v>0</v>
      </c>
      <c r="E549">
        <f>COUNTIFS(Table1[student_name],A549,Table1[medal],"Bronze")</f>
        <v>1</v>
      </c>
    </row>
    <row r="550" spans="1:5" x14ac:dyDescent="0.35">
      <c r="A550" t="s">
        <v>2737</v>
      </c>
      <c r="B550" t="s">
        <v>58</v>
      </c>
      <c r="C550">
        <f>COUNTIFS(Table1[student_name],A550,Table1[medal],"Gold")</f>
        <v>0</v>
      </c>
      <c r="D550">
        <f>COUNTIFS(Table1[student_name],A550,Table1[medal],"Silver")</f>
        <v>1</v>
      </c>
      <c r="E550">
        <f>COUNTIFS(Table1[student_name],A550,Table1[medal],"Bronze")</f>
        <v>0</v>
      </c>
    </row>
    <row r="551" spans="1:5" x14ac:dyDescent="0.35">
      <c r="A551" t="s">
        <v>685</v>
      </c>
      <c r="B551" t="s">
        <v>686</v>
      </c>
      <c r="C551">
        <f>COUNTIFS(Table1[student_name],A551,Table1[medal],"Gold")</f>
        <v>0</v>
      </c>
      <c r="D551">
        <f>COUNTIFS(Table1[student_name],A551,Table1[medal],"Silver")</f>
        <v>0</v>
      </c>
      <c r="E551">
        <f>COUNTIFS(Table1[student_name],A551,Table1[medal],"Bronze")</f>
        <v>1</v>
      </c>
    </row>
    <row r="552" spans="1:5" x14ac:dyDescent="0.35">
      <c r="A552" t="s">
        <v>1232</v>
      </c>
      <c r="B552" t="s">
        <v>483</v>
      </c>
      <c r="C552">
        <f>COUNTIFS(Table1[student_name],A552,Table1[medal],"Gold")</f>
        <v>1</v>
      </c>
      <c r="D552">
        <f>COUNTIFS(Table1[student_name],A552,Table1[medal],"Silver")</f>
        <v>0</v>
      </c>
      <c r="E552">
        <f>COUNTIFS(Table1[student_name],A552,Table1[medal],"Bronze")</f>
        <v>0</v>
      </c>
    </row>
    <row r="553" spans="1:5" x14ac:dyDescent="0.35">
      <c r="A553" t="s">
        <v>3124</v>
      </c>
      <c r="B553" t="s">
        <v>71</v>
      </c>
      <c r="C553">
        <f>COUNTIFS(Table1[student_name],A553,Table1[medal],"Gold")</f>
        <v>0</v>
      </c>
      <c r="D553">
        <f>COUNTIFS(Table1[student_name],A553,Table1[medal],"Silver")</f>
        <v>0</v>
      </c>
      <c r="E553">
        <f>COUNTIFS(Table1[student_name],A553,Table1[medal],"Bronze")</f>
        <v>1</v>
      </c>
    </row>
    <row r="554" spans="1:5" x14ac:dyDescent="0.35">
      <c r="A554" t="s">
        <v>545</v>
      </c>
      <c r="B554" t="s">
        <v>1093</v>
      </c>
      <c r="C554">
        <f>COUNTIFS(Table1[student_name],A554,Table1[medal],"Gold")</f>
        <v>1</v>
      </c>
      <c r="D554">
        <f>COUNTIFS(Table1[student_name],A554,Table1[medal],"Silver")</f>
        <v>1</v>
      </c>
      <c r="E554">
        <f>COUNTIFS(Table1[student_name],A554,Table1[medal],"Bronze")</f>
        <v>0</v>
      </c>
    </row>
    <row r="555" spans="1:5" x14ac:dyDescent="0.35">
      <c r="A555" t="s">
        <v>1824</v>
      </c>
      <c r="B555" t="s">
        <v>434</v>
      </c>
      <c r="C555">
        <f>COUNTIFS(Table1[student_name],A555,Table1[medal],"Gold")</f>
        <v>0</v>
      </c>
      <c r="D555">
        <f>COUNTIFS(Table1[student_name],A555,Table1[medal],"Silver")</f>
        <v>1</v>
      </c>
      <c r="E555">
        <f>COUNTIFS(Table1[student_name],A555,Table1[medal],"Bronze")</f>
        <v>0</v>
      </c>
    </row>
    <row r="556" spans="1:5" x14ac:dyDescent="0.35">
      <c r="A556" t="s">
        <v>2117</v>
      </c>
      <c r="B556" t="s">
        <v>4027</v>
      </c>
      <c r="C556">
        <f>COUNTIFS(Table1[student_name],A556,Table1[medal],"Gold")</f>
        <v>0</v>
      </c>
      <c r="D556">
        <f>COUNTIFS(Table1[student_name],A556,Table1[medal],"Silver")</f>
        <v>0</v>
      </c>
      <c r="E556">
        <f>COUNTIFS(Table1[student_name],A556,Table1[medal],"Bronze")</f>
        <v>1</v>
      </c>
    </row>
    <row r="557" spans="1:5" x14ac:dyDescent="0.35">
      <c r="A557" t="s">
        <v>102</v>
      </c>
      <c r="B557" t="s">
        <v>3643</v>
      </c>
      <c r="C557">
        <f>COUNTIFS(Table1[student_name],A557,Table1[medal],"Gold")</f>
        <v>0</v>
      </c>
      <c r="D557">
        <f>COUNTIFS(Table1[student_name],A557,Table1[medal],"Silver")</f>
        <v>0</v>
      </c>
      <c r="E557">
        <f>COUNTIFS(Table1[student_name],A557,Table1[medal],"Bronze")</f>
        <v>1</v>
      </c>
    </row>
    <row r="558" spans="1:5" x14ac:dyDescent="0.35">
      <c r="A558" t="s">
        <v>4009</v>
      </c>
      <c r="B558" t="s">
        <v>1219</v>
      </c>
      <c r="C558">
        <f>COUNTIFS(Table1[student_name],A558,Table1[medal],"Gold")</f>
        <v>0</v>
      </c>
      <c r="D558">
        <f>COUNTIFS(Table1[student_name],A558,Table1[medal],"Silver")</f>
        <v>0</v>
      </c>
      <c r="E558">
        <f>COUNTIFS(Table1[student_name],A558,Table1[medal],"Bronze")</f>
        <v>1</v>
      </c>
    </row>
    <row r="559" spans="1:5" x14ac:dyDescent="0.35">
      <c r="A559" t="s">
        <v>3605</v>
      </c>
      <c r="B559" t="s">
        <v>1</v>
      </c>
      <c r="C559">
        <f>COUNTIFS(Table1[student_name],A559,Table1[medal],"Gold")</f>
        <v>0</v>
      </c>
      <c r="D559">
        <f>COUNTIFS(Table1[student_name],A559,Table1[medal],"Silver")</f>
        <v>1</v>
      </c>
      <c r="E559">
        <f>COUNTIFS(Table1[student_name],A559,Table1[medal],"Bronze")</f>
        <v>1</v>
      </c>
    </row>
    <row r="560" spans="1:5" x14ac:dyDescent="0.35">
      <c r="A560" t="s">
        <v>1916</v>
      </c>
      <c r="B560" t="s">
        <v>1531</v>
      </c>
      <c r="C560">
        <f>COUNTIFS(Table1[student_name],A560,Table1[medal],"Gold")</f>
        <v>0</v>
      </c>
      <c r="D560">
        <f>COUNTIFS(Table1[student_name],A560,Table1[medal],"Silver")</f>
        <v>2</v>
      </c>
      <c r="E560">
        <f>COUNTIFS(Table1[student_name],A560,Table1[medal],"Bronze")</f>
        <v>0</v>
      </c>
    </row>
    <row r="561" spans="1:5" x14ac:dyDescent="0.35">
      <c r="A561" t="s">
        <v>2336</v>
      </c>
      <c r="B561" t="s">
        <v>891</v>
      </c>
      <c r="C561">
        <f>COUNTIFS(Table1[student_name],A561,Table1[medal],"Gold")</f>
        <v>0</v>
      </c>
      <c r="D561">
        <f>COUNTIFS(Table1[student_name],A561,Table1[medal],"Silver")</f>
        <v>0</v>
      </c>
      <c r="E561">
        <f>COUNTIFS(Table1[student_name],A561,Table1[medal],"Bronze")</f>
        <v>1</v>
      </c>
    </row>
    <row r="562" spans="1:5" x14ac:dyDescent="0.35">
      <c r="A562" t="s">
        <v>3258</v>
      </c>
      <c r="B562" t="s">
        <v>1284</v>
      </c>
      <c r="C562">
        <f>COUNTIFS(Table1[student_name],A562,Table1[medal],"Gold")</f>
        <v>0</v>
      </c>
      <c r="D562">
        <f>COUNTIFS(Table1[student_name],A562,Table1[medal],"Silver")</f>
        <v>1</v>
      </c>
      <c r="E562">
        <f>COUNTIFS(Table1[student_name],A562,Table1[medal],"Bronze")</f>
        <v>0</v>
      </c>
    </row>
    <row r="563" spans="1:5" x14ac:dyDescent="0.35">
      <c r="A563" t="s">
        <v>596</v>
      </c>
      <c r="B563" t="s">
        <v>646</v>
      </c>
      <c r="C563">
        <f>COUNTIFS(Table1[student_name],A563,Table1[medal],"Gold")</f>
        <v>0</v>
      </c>
      <c r="D563">
        <f>COUNTIFS(Table1[student_name],A563,Table1[medal],"Silver")</f>
        <v>1</v>
      </c>
      <c r="E563">
        <f>COUNTIFS(Table1[student_name],A563,Table1[medal],"Bronze")</f>
        <v>0</v>
      </c>
    </row>
    <row r="564" spans="1:5" x14ac:dyDescent="0.35">
      <c r="A564" t="s">
        <v>2636</v>
      </c>
      <c r="B564" t="s">
        <v>1367</v>
      </c>
      <c r="C564">
        <f>COUNTIFS(Table1[student_name],A564,Table1[medal],"Gold")</f>
        <v>0</v>
      </c>
      <c r="D564">
        <f>COUNTIFS(Table1[student_name],A564,Table1[medal],"Silver")</f>
        <v>1</v>
      </c>
      <c r="E564">
        <f>COUNTIFS(Table1[student_name],A564,Table1[medal],"Bronze")</f>
        <v>0</v>
      </c>
    </row>
    <row r="565" spans="1:5" x14ac:dyDescent="0.35">
      <c r="A565" t="s">
        <v>2010</v>
      </c>
      <c r="B565" t="s">
        <v>438</v>
      </c>
      <c r="C565">
        <f>COUNTIFS(Table1[student_name],A565,Table1[medal],"Gold")</f>
        <v>0</v>
      </c>
      <c r="D565">
        <f>COUNTIFS(Table1[student_name],A565,Table1[medal],"Silver")</f>
        <v>1</v>
      </c>
      <c r="E565">
        <f>COUNTIFS(Table1[student_name],A565,Table1[medal],"Bronze")</f>
        <v>0</v>
      </c>
    </row>
    <row r="566" spans="1:5" x14ac:dyDescent="0.35">
      <c r="A566" t="s">
        <v>476</v>
      </c>
      <c r="B566" t="s">
        <v>18</v>
      </c>
      <c r="C566">
        <f>COUNTIFS(Table1[student_name],A566,Table1[medal],"Gold")</f>
        <v>1</v>
      </c>
      <c r="D566">
        <f>COUNTIFS(Table1[student_name],A566,Table1[medal],"Silver")</f>
        <v>0</v>
      </c>
      <c r="E566">
        <f>COUNTIFS(Table1[student_name],A566,Table1[medal],"Bronze")</f>
        <v>1</v>
      </c>
    </row>
    <row r="567" spans="1:5" x14ac:dyDescent="0.35">
      <c r="A567" t="s">
        <v>3023</v>
      </c>
      <c r="B567" t="s">
        <v>60</v>
      </c>
      <c r="C567">
        <f>COUNTIFS(Table1[student_name],A567,Table1[medal],"Gold")</f>
        <v>1</v>
      </c>
      <c r="D567">
        <f>COUNTIFS(Table1[student_name],A567,Table1[medal],"Silver")</f>
        <v>0</v>
      </c>
      <c r="E567">
        <f>COUNTIFS(Table1[student_name],A567,Table1[medal],"Bronze")</f>
        <v>0</v>
      </c>
    </row>
    <row r="568" spans="1:5" x14ac:dyDescent="0.35">
      <c r="A568" t="s">
        <v>2957</v>
      </c>
      <c r="B568" t="s">
        <v>1498</v>
      </c>
      <c r="C568">
        <f>COUNTIFS(Table1[student_name],A568,Table1[medal],"Gold")</f>
        <v>0</v>
      </c>
      <c r="D568">
        <f>COUNTIFS(Table1[student_name],A568,Table1[medal],"Silver")</f>
        <v>1</v>
      </c>
      <c r="E568">
        <f>COUNTIFS(Table1[student_name],A568,Table1[medal],"Bronze")</f>
        <v>0</v>
      </c>
    </row>
    <row r="569" spans="1:5" x14ac:dyDescent="0.35">
      <c r="A569" t="s">
        <v>3559</v>
      </c>
      <c r="B569" t="s">
        <v>1491</v>
      </c>
      <c r="C569">
        <f>COUNTIFS(Table1[student_name],A569,Table1[medal],"Gold")</f>
        <v>0</v>
      </c>
      <c r="D569">
        <f>COUNTIFS(Table1[student_name],A569,Table1[medal],"Silver")</f>
        <v>0</v>
      </c>
      <c r="E569">
        <f>COUNTIFS(Table1[student_name],A569,Table1[medal],"Bronze")</f>
        <v>1</v>
      </c>
    </row>
    <row r="570" spans="1:5" x14ac:dyDescent="0.35">
      <c r="A570" t="s">
        <v>2398</v>
      </c>
      <c r="B570" t="s">
        <v>1093</v>
      </c>
      <c r="C570">
        <f>COUNTIFS(Table1[student_name],A570,Table1[medal],"Gold")</f>
        <v>0</v>
      </c>
      <c r="D570">
        <f>COUNTIFS(Table1[student_name],A570,Table1[medal],"Silver")</f>
        <v>0</v>
      </c>
      <c r="E570">
        <f>COUNTIFS(Table1[student_name],A570,Table1[medal],"Bronze")</f>
        <v>1</v>
      </c>
    </row>
    <row r="571" spans="1:5" x14ac:dyDescent="0.35">
      <c r="A571" t="s">
        <v>1730</v>
      </c>
      <c r="B571" t="s">
        <v>1061</v>
      </c>
      <c r="C571">
        <f>COUNTIFS(Table1[student_name],A571,Table1[medal],"Gold")</f>
        <v>0</v>
      </c>
      <c r="D571">
        <f>COUNTIFS(Table1[student_name],A571,Table1[medal],"Silver")</f>
        <v>0</v>
      </c>
      <c r="E571">
        <f>COUNTIFS(Table1[student_name],A571,Table1[medal],"Bronze")</f>
        <v>1</v>
      </c>
    </row>
    <row r="572" spans="1:5" x14ac:dyDescent="0.35">
      <c r="A572" t="s">
        <v>3854</v>
      </c>
      <c r="B572" t="s">
        <v>18</v>
      </c>
      <c r="C572">
        <f>COUNTIFS(Table1[student_name],A572,Table1[medal],"Gold")</f>
        <v>1</v>
      </c>
      <c r="D572">
        <f>COUNTIFS(Table1[student_name],A572,Table1[medal],"Silver")</f>
        <v>0</v>
      </c>
      <c r="E572">
        <f>COUNTIFS(Table1[student_name],A572,Table1[medal],"Bronze")</f>
        <v>0</v>
      </c>
    </row>
    <row r="573" spans="1:5" x14ac:dyDescent="0.35">
      <c r="A573" t="s">
        <v>3853</v>
      </c>
      <c r="B573" t="s">
        <v>1590</v>
      </c>
      <c r="C573">
        <f>COUNTIFS(Table1[student_name],A573,Table1[medal],"Gold")</f>
        <v>0</v>
      </c>
      <c r="D573">
        <f>COUNTIFS(Table1[student_name],A573,Table1[medal],"Silver")</f>
        <v>0</v>
      </c>
      <c r="E573">
        <f>COUNTIFS(Table1[student_name],A573,Table1[medal],"Bronze")</f>
        <v>1</v>
      </c>
    </row>
    <row r="574" spans="1:5" x14ac:dyDescent="0.35">
      <c r="A574" t="s">
        <v>2016</v>
      </c>
      <c r="B574" t="s">
        <v>40</v>
      </c>
      <c r="C574">
        <f>COUNTIFS(Table1[student_name],A574,Table1[medal],"Gold")</f>
        <v>0</v>
      </c>
      <c r="D574">
        <f>COUNTIFS(Table1[student_name],A574,Table1[medal],"Silver")</f>
        <v>0</v>
      </c>
      <c r="E574">
        <f>COUNTIFS(Table1[student_name],A574,Table1[medal],"Bronze")</f>
        <v>1</v>
      </c>
    </row>
    <row r="575" spans="1:5" x14ac:dyDescent="0.35">
      <c r="A575" t="s">
        <v>1698</v>
      </c>
      <c r="B575" t="s">
        <v>1699</v>
      </c>
      <c r="C575">
        <f>COUNTIFS(Table1[student_name],A575,Table1[medal],"Gold")</f>
        <v>0</v>
      </c>
      <c r="D575">
        <f>COUNTIFS(Table1[student_name],A575,Table1[medal],"Silver")</f>
        <v>0</v>
      </c>
      <c r="E575">
        <f>COUNTIFS(Table1[student_name],A575,Table1[medal],"Bronze")</f>
        <v>1</v>
      </c>
    </row>
    <row r="576" spans="1:5" x14ac:dyDescent="0.35">
      <c r="A576" t="s">
        <v>567</v>
      </c>
      <c r="B576" t="s">
        <v>568</v>
      </c>
      <c r="C576">
        <f>COUNTIFS(Table1[student_name],A576,Table1[medal],"Gold")</f>
        <v>0</v>
      </c>
      <c r="D576">
        <f>COUNTIFS(Table1[student_name],A576,Table1[medal],"Silver")</f>
        <v>0</v>
      </c>
      <c r="E576">
        <f>COUNTIFS(Table1[student_name],A576,Table1[medal],"Bronze")</f>
        <v>1</v>
      </c>
    </row>
    <row r="577" spans="1:5" x14ac:dyDescent="0.35">
      <c r="A577" t="s">
        <v>3524</v>
      </c>
      <c r="B577" t="s">
        <v>650</v>
      </c>
      <c r="C577">
        <f>COUNTIFS(Table1[student_name],A577,Table1[medal],"Gold")</f>
        <v>0</v>
      </c>
      <c r="D577">
        <f>COUNTIFS(Table1[student_name],A577,Table1[medal],"Silver")</f>
        <v>0</v>
      </c>
      <c r="E577">
        <f>COUNTIFS(Table1[student_name],A577,Table1[medal],"Bronze")</f>
        <v>1</v>
      </c>
    </row>
    <row r="578" spans="1:5" x14ac:dyDescent="0.35">
      <c r="A578" t="s">
        <v>2427</v>
      </c>
      <c r="B578" t="s">
        <v>444</v>
      </c>
      <c r="C578">
        <f>COUNTIFS(Table1[student_name],A578,Table1[medal],"Gold")</f>
        <v>0</v>
      </c>
      <c r="D578">
        <f>COUNTIFS(Table1[student_name],A578,Table1[medal],"Silver")</f>
        <v>1</v>
      </c>
      <c r="E578">
        <f>COUNTIFS(Table1[student_name],A578,Table1[medal],"Bronze")</f>
        <v>0</v>
      </c>
    </row>
    <row r="579" spans="1:5" x14ac:dyDescent="0.35">
      <c r="A579" t="s">
        <v>1873</v>
      </c>
      <c r="B579" t="s">
        <v>1</v>
      </c>
      <c r="C579">
        <f>COUNTIFS(Table1[student_name],A579,Table1[medal],"Gold")</f>
        <v>1</v>
      </c>
      <c r="D579">
        <f>COUNTIFS(Table1[student_name],A579,Table1[medal],"Silver")</f>
        <v>0</v>
      </c>
      <c r="E579">
        <f>COUNTIFS(Table1[student_name],A579,Table1[medal],"Bronze")</f>
        <v>0</v>
      </c>
    </row>
    <row r="580" spans="1:5" x14ac:dyDescent="0.35">
      <c r="A580" t="s">
        <v>2930</v>
      </c>
      <c r="B580" t="s">
        <v>410</v>
      </c>
      <c r="C580">
        <f>COUNTIFS(Table1[student_name],A580,Table1[medal],"Gold")</f>
        <v>1</v>
      </c>
      <c r="D580">
        <f>COUNTIFS(Table1[student_name],A580,Table1[medal],"Silver")</f>
        <v>1</v>
      </c>
      <c r="E580">
        <f>COUNTIFS(Table1[student_name],A580,Table1[medal],"Bronze")</f>
        <v>0</v>
      </c>
    </row>
    <row r="581" spans="1:5" x14ac:dyDescent="0.35">
      <c r="A581" t="s">
        <v>1836</v>
      </c>
      <c r="B581" t="s">
        <v>40</v>
      </c>
      <c r="C581">
        <f>COUNTIFS(Table1[student_name],A581,Table1[medal],"Gold")</f>
        <v>0</v>
      </c>
      <c r="D581">
        <f>COUNTIFS(Table1[student_name],A581,Table1[medal],"Silver")</f>
        <v>0</v>
      </c>
      <c r="E581">
        <f>COUNTIFS(Table1[student_name],A581,Table1[medal],"Bronze")</f>
        <v>1</v>
      </c>
    </row>
    <row r="582" spans="1:5" x14ac:dyDescent="0.35">
      <c r="A582" t="s">
        <v>3138</v>
      </c>
      <c r="B582" t="s">
        <v>487</v>
      </c>
      <c r="C582">
        <f>COUNTIFS(Table1[student_name],A582,Table1[medal],"Gold")</f>
        <v>0</v>
      </c>
      <c r="D582">
        <f>COUNTIFS(Table1[student_name],A582,Table1[medal],"Silver")</f>
        <v>0</v>
      </c>
      <c r="E582">
        <f>COUNTIFS(Table1[student_name],A582,Table1[medal],"Bronze")</f>
        <v>1</v>
      </c>
    </row>
    <row r="583" spans="1:5" x14ac:dyDescent="0.35">
      <c r="A583" t="s">
        <v>3700</v>
      </c>
      <c r="B583" t="s">
        <v>40</v>
      </c>
      <c r="C583">
        <f>COUNTIFS(Table1[student_name],A583,Table1[medal],"Gold")</f>
        <v>1</v>
      </c>
      <c r="D583">
        <f>COUNTIFS(Table1[student_name],A583,Table1[medal],"Silver")</f>
        <v>0</v>
      </c>
      <c r="E583">
        <f>COUNTIFS(Table1[student_name],A583,Table1[medal],"Bronze")</f>
        <v>1</v>
      </c>
    </row>
    <row r="584" spans="1:5" x14ac:dyDescent="0.35">
      <c r="A584" t="s">
        <v>631</v>
      </c>
      <c r="B584" t="s">
        <v>2134</v>
      </c>
      <c r="C584">
        <f>COUNTIFS(Table1[student_name],A584,Table1[medal],"Gold")</f>
        <v>0</v>
      </c>
      <c r="D584">
        <f>COUNTIFS(Table1[student_name],A584,Table1[medal],"Silver")</f>
        <v>1</v>
      </c>
      <c r="E584">
        <f>COUNTIFS(Table1[student_name],A584,Table1[medal],"Bronze")</f>
        <v>0</v>
      </c>
    </row>
    <row r="585" spans="1:5" x14ac:dyDescent="0.35">
      <c r="A585" t="s">
        <v>2510</v>
      </c>
      <c r="B585" t="s">
        <v>454</v>
      </c>
      <c r="C585">
        <f>COUNTIFS(Table1[student_name],A585,Table1[medal],"Gold")</f>
        <v>0</v>
      </c>
      <c r="D585">
        <f>COUNTIFS(Table1[student_name],A585,Table1[medal],"Silver")</f>
        <v>0</v>
      </c>
      <c r="E585">
        <f>COUNTIFS(Table1[student_name],A585,Table1[medal],"Bronze")</f>
        <v>1</v>
      </c>
    </row>
    <row r="586" spans="1:5" x14ac:dyDescent="0.35">
      <c r="A586" t="s">
        <v>1273</v>
      </c>
      <c r="B586" t="s">
        <v>67</v>
      </c>
      <c r="C586">
        <f>COUNTIFS(Table1[student_name],A586,Table1[medal],"Gold")</f>
        <v>0</v>
      </c>
      <c r="D586">
        <f>COUNTIFS(Table1[student_name],A586,Table1[medal],"Silver")</f>
        <v>0</v>
      </c>
      <c r="E586">
        <f>COUNTIFS(Table1[student_name],A586,Table1[medal],"Bronze")</f>
        <v>1</v>
      </c>
    </row>
    <row r="587" spans="1:5" x14ac:dyDescent="0.35">
      <c r="A587" t="s">
        <v>277</v>
      </c>
      <c r="B587" t="s">
        <v>524</v>
      </c>
      <c r="C587">
        <f>COUNTIFS(Table1[student_name],A587,Table1[medal],"Gold")</f>
        <v>0</v>
      </c>
      <c r="D587">
        <f>COUNTIFS(Table1[student_name],A587,Table1[medal],"Silver")</f>
        <v>1</v>
      </c>
      <c r="E587">
        <f>COUNTIFS(Table1[student_name],A587,Table1[medal],"Bronze")</f>
        <v>0</v>
      </c>
    </row>
    <row r="588" spans="1:5" x14ac:dyDescent="0.35">
      <c r="A588" t="s">
        <v>2663</v>
      </c>
      <c r="B588" t="s">
        <v>1118</v>
      </c>
      <c r="C588">
        <f>COUNTIFS(Table1[student_name],A588,Table1[medal],"Gold")</f>
        <v>0</v>
      </c>
      <c r="D588">
        <f>COUNTIFS(Table1[student_name],A588,Table1[medal],"Silver")</f>
        <v>0</v>
      </c>
      <c r="E588">
        <f>COUNTIFS(Table1[student_name],A588,Table1[medal],"Bronze")</f>
        <v>1</v>
      </c>
    </row>
    <row r="589" spans="1:5" x14ac:dyDescent="0.35">
      <c r="A589" t="s">
        <v>1237</v>
      </c>
      <c r="B589" t="s">
        <v>1</v>
      </c>
      <c r="C589">
        <f>COUNTIFS(Table1[student_name],A589,Table1[medal],"Gold")</f>
        <v>0</v>
      </c>
      <c r="D589">
        <f>COUNTIFS(Table1[student_name],A589,Table1[medal],"Silver")</f>
        <v>0</v>
      </c>
      <c r="E589">
        <f>COUNTIFS(Table1[student_name],A589,Table1[medal],"Bronze")</f>
        <v>2</v>
      </c>
    </row>
    <row r="590" spans="1:5" x14ac:dyDescent="0.35">
      <c r="A590" t="s">
        <v>2851</v>
      </c>
      <c r="B590" t="s">
        <v>1511</v>
      </c>
      <c r="C590">
        <f>COUNTIFS(Table1[student_name],A590,Table1[medal],"Gold")</f>
        <v>0</v>
      </c>
      <c r="D590">
        <f>COUNTIFS(Table1[student_name],A590,Table1[medal],"Silver")</f>
        <v>1</v>
      </c>
      <c r="E590">
        <f>COUNTIFS(Table1[student_name],A590,Table1[medal],"Bronze")</f>
        <v>0</v>
      </c>
    </row>
    <row r="591" spans="1:5" x14ac:dyDescent="0.35">
      <c r="A591" t="s">
        <v>912</v>
      </c>
      <c r="B591" t="s">
        <v>1</v>
      </c>
      <c r="C591">
        <f>COUNTIFS(Table1[student_name],A591,Table1[medal],"Gold")</f>
        <v>0</v>
      </c>
      <c r="D591">
        <f>COUNTIFS(Table1[student_name],A591,Table1[medal],"Silver")</f>
        <v>0</v>
      </c>
      <c r="E591">
        <f>COUNTIFS(Table1[student_name],A591,Table1[medal],"Bronze")</f>
        <v>1</v>
      </c>
    </row>
    <row r="592" spans="1:5" x14ac:dyDescent="0.35">
      <c r="A592" t="s">
        <v>1943</v>
      </c>
      <c r="B592" t="s">
        <v>1538</v>
      </c>
      <c r="C592">
        <f>COUNTIFS(Table1[student_name],A592,Table1[medal],"Gold")</f>
        <v>0</v>
      </c>
      <c r="D592">
        <f>COUNTIFS(Table1[student_name],A592,Table1[medal],"Silver")</f>
        <v>1</v>
      </c>
      <c r="E592">
        <f>COUNTIFS(Table1[student_name],A592,Table1[medal],"Bronze")</f>
        <v>0</v>
      </c>
    </row>
    <row r="593" spans="1:5" x14ac:dyDescent="0.35">
      <c r="A593" t="s">
        <v>148</v>
      </c>
      <c r="B593" t="s">
        <v>404</v>
      </c>
      <c r="C593">
        <f>COUNTIFS(Table1[student_name],A593,Table1[medal],"Gold")</f>
        <v>0</v>
      </c>
      <c r="D593">
        <f>COUNTIFS(Table1[student_name],A593,Table1[medal],"Silver")</f>
        <v>0</v>
      </c>
      <c r="E593">
        <f>COUNTIFS(Table1[student_name],A593,Table1[medal],"Bronze")</f>
        <v>1</v>
      </c>
    </row>
    <row r="594" spans="1:5" x14ac:dyDescent="0.35">
      <c r="A594" t="s">
        <v>1661</v>
      </c>
      <c r="B594" t="s">
        <v>1151</v>
      </c>
      <c r="C594">
        <f>COUNTIFS(Table1[student_name],A594,Table1[medal],"Gold")</f>
        <v>0</v>
      </c>
      <c r="D594">
        <f>COUNTIFS(Table1[student_name],A594,Table1[medal],"Silver")</f>
        <v>1</v>
      </c>
      <c r="E594">
        <f>COUNTIFS(Table1[student_name],A594,Table1[medal],"Bronze")</f>
        <v>0</v>
      </c>
    </row>
    <row r="595" spans="1:5" x14ac:dyDescent="0.35">
      <c r="A595" t="s">
        <v>3285</v>
      </c>
      <c r="B595" t="s">
        <v>806</v>
      </c>
      <c r="C595">
        <f>COUNTIFS(Table1[student_name],A595,Table1[medal],"Gold")</f>
        <v>0</v>
      </c>
      <c r="D595">
        <f>COUNTIFS(Table1[student_name],A595,Table1[medal],"Silver")</f>
        <v>0</v>
      </c>
      <c r="E595">
        <f>COUNTIFS(Table1[student_name],A595,Table1[medal],"Bronze")</f>
        <v>1</v>
      </c>
    </row>
    <row r="596" spans="1:5" x14ac:dyDescent="0.35">
      <c r="A596" t="s">
        <v>264</v>
      </c>
      <c r="B596" t="s">
        <v>421</v>
      </c>
      <c r="C596">
        <f>COUNTIFS(Table1[student_name],A596,Table1[medal],"Gold")</f>
        <v>1</v>
      </c>
      <c r="D596">
        <f>COUNTIFS(Table1[student_name],A596,Table1[medal],"Silver")</f>
        <v>0</v>
      </c>
      <c r="E596">
        <f>COUNTIFS(Table1[student_name],A596,Table1[medal],"Bronze")</f>
        <v>0</v>
      </c>
    </row>
    <row r="597" spans="1:5" x14ac:dyDescent="0.35">
      <c r="A597" t="s">
        <v>3431</v>
      </c>
      <c r="B597" t="s">
        <v>490</v>
      </c>
      <c r="C597">
        <f>COUNTIFS(Table1[student_name],A597,Table1[medal],"Gold")</f>
        <v>1</v>
      </c>
      <c r="D597">
        <f>COUNTIFS(Table1[student_name],A597,Table1[medal],"Silver")</f>
        <v>0</v>
      </c>
      <c r="E597">
        <f>COUNTIFS(Table1[student_name],A597,Table1[medal],"Bronze")</f>
        <v>0</v>
      </c>
    </row>
    <row r="598" spans="1:5" x14ac:dyDescent="0.35">
      <c r="A598" t="s">
        <v>2307</v>
      </c>
      <c r="B598" t="s">
        <v>35</v>
      </c>
      <c r="C598">
        <f>COUNTIFS(Table1[student_name],A598,Table1[medal],"Gold")</f>
        <v>0</v>
      </c>
      <c r="D598">
        <f>COUNTIFS(Table1[student_name],A598,Table1[medal],"Silver")</f>
        <v>1</v>
      </c>
      <c r="E598">
        <f>COUNTIFS(Table1[student_name],A598,Table1[medal],"Bronze")</f>
        <v>0</v>
      </c>
    </row>
    <row r="599" spans="1:5" x14ac:dyDescent="0.35">
      <c r="A599" t="s">
        <v>3948</v>
      </c>
      <c r="B599" t="s">
        <v>431</v>
      </c>
      <c r="C599">
        <f>COUNTIFS(Table1[student_name],A599,Table1[medal],"Gold")</f>
        <v>0</v>
      </c>
      <c r="D599">
        <f>COUNTIFS(Table1[student_name],A599,Table1[medal],"Silver")</f>
        <v>1</v>
      </c>
      <c r="E599">
        <f>COUNTIFS(Table1[student_name],A599,Table1[medal],"Bronze")</f>
        <v>0</v>
      </c>
    </row>
    <row r="600" spans="1:5" x14ac:dyDescent="0.35">
      <c r="A600" t="s">
        <v>3668</v>
      </c>
      <c r="B600" t="s">
        <v>18</v>
      </c>
      <c r="C600">
        <f>COUNTIFS(Table1[student_name],A600,Table1[medal],"Gold")</f>
        <v>0</v>
      </c>
      <c r="D600">
        <f>COUNTIFS(Table1[student_name],A600,Table1[medal],"Silver")</f>
        <v>1</v>
      </c>
      <c r="E600">
        <f>COUNTIFS(Table1[student_name],A600,Table1[medal],"Bronze")</f>
        <v>0</v>
      </c>
    </row>
    <row r="601" spans="1:5" x14ac:dyDescent="0.35">
      <c r="A601" t="s">
        <v>3165</v>
      </c>
      <c r="B601" t="s">
        <v>1151</v>
      </c>
      <c r="C601">
        <f>COUNTIFS(Table1[student_name],A601,Table1[medal],"Gold")</f>
        <v>0</v>
      </c>
      <c r="D601">
        <f>COUNTIFS(Table1[student_name],A601,Table1[medal],"Silver")</f>
        <v>0</v>
      </c>
      <c r="E601">
        <f>COUNTIFS(Table1[student_name],A601,Table1[medal],"Bronze")</f>
        <v>1</v>
      </c>
    </row>
    <row r="602" spans="1:5" x14ac:dyDescent="0.35">
      <c r="A602" t="s">
        <v>1195</v>
      </c>
      <c r="B602" t="s">
        <v>444</v>
      </c>
      <c r="C602">
        <f>COUNTIFS(Table1[student_name],A602,Table1[medal],"Gold")</f>
        <v>0</v>
      </c>
      <c r="D602">
        <f>COUNTIFS(Table1[student_name],A602,Table1[medal],"Silver")</f>
        <v>1</v>
      </c>
      <c r="E602">
        <f>COUNTIFS(Table1[student_name],A602,Table1[medal],"Bronze")</f>
        <v>0</v>
      </c>
    </row>
    <row r="603" spans="1:5" x14ac:dyDescent="0.35">
      <c r="A603" t="s">
        <v>1073</v>
      </c>
      <c r="B603" t="s">
        <v>7</v>
      </c>
      <c r="C603">
        <f>COUNTIFS(Table1[student_name],A603,Table1[medal],"Gold")</f>
        <v>0</v>
      </c>
      <c r="D603">
        <f>COUNTIFS(Table1[student_name],A603,Table1[medal],"Silver")</f>
        <v>0</v>
      </c>
      <c r="E603">
        <f>COUNTIFS(Table1[student_name],A603,Table1[medal],"Bronze")</f>
        <v>1</v>
      </c>
    </row>
    <row r="604" spans="1:5" x14ac:dyDescent="0.35">
      <c r="A604" t="s">
        <v>1261</v>
      </c>
      <c r="B604" t="s">
        <v>919</v>
      </c>
      <c r="C604">
        <f>COUNTIFS(Table1[student_name],A604,Table1[medal],"Gold")</f>
        <v>0</v>
      </c>
      <c r="D604">
        <f>COUNTIFS(Table1[student_name],A604,Table1[medal],"Silver")</f>
        <v>0</v>
      </c>
      <c r="E604">
        <f>COUNTIFS(Table1[student_name],A604,Table1[medal],"Bronze")</f>
        <v>1</v>
      </c>
    </row>
    <row r="605" spans="1:5" x14ac:dyDescent="0.35">
      <c r="A605" t="s">
        <v>760</v>
      </c>
      <c r="B605" t="s">
        <v>761</v>
      </c>
      <c r="C605">
        <f>COUNTIFS(Table1[student_name],A605,Table1[medal],"Gold")</f>
        <v>0</v>
      </c>
      <c r="D605">
        <f>COUNTIFS(Table1[student_name],A605,Table1[medal],"Silver")</f>
        <v>0</v>
      </c>
      <c r="E605">
        <f>COUNTIFS(Table1[student_name],A605,Table1[medal],"Bronze")</f>
        <v>1</v>
      </c>
    </row>
    <row r="606" spans="1:5" x14ac:dyDescent="0.35">
      <c r="A606" t="s">
        <v>3275</v>
      </c>
      <c r="B606" t="s">
        <v>1546</v>
      </c>
      <c r="C606">
        <f>COUNTIFS(Table1[student_name],A606,Table1[medal],"Gold")</f>
        <v>0</v>
      </c>
      <c r="D606">
        <f>COUNTIFS(Table1[student_name],A606,Table1[medal],"Silver")</f>
        <v>0</v>
      </c>
      <c r="E606">
        <f>COUNTIFS(Table1[student_name],A606,Table1[medal],"Bronze")</f>
        <v>1</v>
      </c>
    </row>
    <row r="607" spans="1:5" x14ac:dyDescent="0.35">
      <c r="A607" t="s">
        <v>1951</v>
      </c>
      <c r="B607" t="s">
        <v>1952</v>
      </c>
      <c r="C607">
        <f>COUNTIFS(Table1[student_name],A607,Table1[medal],"Gold")</f>
        <v>0</v>
      </c>
      <c r="D607">
        <f>COUNTIFS(Table1[student_name],A607,Table1[medal],"Silver")</f>
        <v>1</v>
      </c>
      <c r="E607">
        <f>COUNTIFS(Table1[student_name],A607,Table1[medal],"Bronze")</f>
        <v>0</v>
      </c>
    </row>
    <row r="608" spans="1:5" x14ac:dyDescent="0.35">
      <c r="A608" t="s">
        <v>2486</v>
      </c>
      <c r="B608" t="s">
        <v>418</v>
      </c>
      <c r="C608">
        <f>COUNTIFS(Table1[student_name],A608,Table1[medal],"Gold")</f>
        <v>1</v>
      </c>
      <c r="D608">
        <f>COUNTIFS(Table1[student_name],A608,Table1[medal],"Silver")</f>
        <v>0</v>
      </c>
      <c r="E608">
        <f>COUNTIFS(Table1[student_name],A608,Table1[medal],"Bronze")</f>
        <v>0</v>
      </c>
    </row>
    <row r="609" spans="1:5" x14ac:dyDescent="0.35">
      <c r="A609" t="s">
        <v>181</v>
      </c>
      <c r="B609" t="s">
        <v>490</v>
      </c>
      <c r="C609">
        <f>COUNTIFS(Table1[student_name],A609,Table1[medal],"Gold")</f>
        <v>0</v>
      </c>
      <c r="D609">
        <f>COUNTIFS(Table1[student_name],A609,Table1[medal],"Silver")</f>
        <v>0</v>
      </c>
      <c r="E609">
        <f>COUNTIFS(Table1[student_name],A609,Table1[medal],"Bronze")</f>
        <v>1</v>
      </c>
    </row>
    <row r="610" spans="1:5" x14ac:dyDescent="0.35">
      <c r="A610" t="s">
        <v>3351</v>
      </c>
      <c r="B610" t="s">
        <v>1538</v>
      </c>
      <c r="C610">
        <f>COUNTIFS(Table1[student_name],A610,Table1[medal],"Gold")</f>
        <v>1</v>
      </c>
      <c r="D610">
        <f>COUNTIFS(Table1[student_name],A610,Table1[medal],"Silver")</f>
        <v>0</v>
      </c>
      <c r="E610">
        <f>COUNTIFS(Table1[student_name],A610,Table1[medal],"Bronze")</f>
        <v>0</v>
      </c>
    </row>
    <row r="611" spans="1:5" x14ac:dyDescent="0.35">
      <c r="A611" t="s">
        <v>122</v>
      </c>
      <c r="B611" t="s">
        <v>946</v>
      </c>
      <c r="C611">
        <f>COUNTIFS(Table1[student_name],A611,Table1[medal],"Gold")</f>
        <v>1</v>
      </c>
      <c r="D611">
        <f>COUNTIFS(Table1[student_name],A611,Table1[medal],"Silver")</f>
        <v>0</v>
      </c>
      <c r="E611">
        <f>COUNTIFS(Table1[student_name],A611,Table1[medal],"Bronze")</f>
        <v>0</v>
      </c>
    </row>
    <row r="612" spans="1:5" x14ac:dyDescent="0.35">
      <c r="A612" t="s">
        <v>3437</v>
      </c>
      <c r="B612" t="s">
        <v>1494</v>
      </c>
      <c r="C612">
        <f>COUNTIFS(Table1[student_name],A612,Table1[medal],"Gold")</f>
        <v>0</v>
      </c>
      <c r="D612">
        <f>COUNTIFS(Table1[student_name],A612,Table1[medal],"Silver")</f>
        <v>0</v>
      </c>
      <c r="E612">
        <f>COUNTIFS(Table1[student_name],A612,Table1[medal],"Bronze")</f>
        <v>1</v>
      </c>
    </row>
    <row r="613" spans="1:5" x14ac:dyDescent="0.35">
      <c r="A613" t="s">
        <v>3809</v>
      </c>
      <c r="B613" t="s">
        <v>4045</v>
      </c>
      <c r="C613">
        <f>COUNTIFS(Table1[student_name],A613,Table1[medal],"Gold")</f>
        <v>0</v>
      </c>
      <c r="D613">
        <f>COUNTIFS(Table1[student_name],A613,Table1[medal],"Silver")</f>
        <v>1</v>
      </c>
      <c r="E613">
        <f>COUNTIFS(Table1[student_name],A613,Table1[medal],"Bronze")</f>
        <v>0</v>
      </c>
    </row>
    <row r="614" spans="1:5" x14ac:dyDescent="0.35">
      <c r="A614" t="s">
        <v>1211</v>
      </c>
      <c r="B614" t="s">
        <v>457</v>
      </c>
      <c r="C614">
        <f>COUNTIFS(Table1[student_name],A614,Table1[medal],"Gold")</f>
        <v>0</v>
      </c>
      <c r="D614">
        <f>COUNTIFS(Table1[student_name],A614,Table1[medal],"Silver")</f>
        <v>0</v>
      </c>
      <c r="E614">
        <f>COUNTIFS(Table1[student_name],A614,Table1[medal],"Bronze")</f>
        <v>1</v>
      </c>
    </row>
    <row r="615" spans="1:5" x14ac:dyDescent="0.35">
      <c r="A615" t="s">
        <v>3060</v>
      </c>
      <c r="B615" t="s">
        <v>393</v>
      </c>
      <c r="C615">
        <f>COUNTIFS(Table1[student_name],A615,Table1[medal],"Gold")</f>
        <v>0</v>
      </c>
      <c r="D615">
        <f>COUNTIFS(Table1[student_name],A615,Table1[medal],"Silver")</f>
        <v>1</v>
      </c>
      <c r="E615">
        <f>COUNTIFS(Table1[student_name],A615,Table1[medal],"Bronze")</f>
        <v>0</v>
      </c>
    </row>
    <row r="616" spans="1:5" x14ac:dyDescent="0.35">
      <c r="A616" t="s">
        <v>3833</v>
      </c>
      <c r="B616" t="s">
        <v>424</v>
      </c>
      <c r="C616">
        <f>COUNTIFS(Table1[student_name],A616,Table1[medal],"Gold")</f>
        <v>0</v>
      </c>
      <c r="D616">
        <f>COUNTIFS(Table1[student_name],A616,Table1[medal],"Silver")</f>
        <v>1</v>
      </c>
      <c r="E616">
        <f>COUNTIFS(Table1[student_name],A616,Table1[medal],"Bronze")</f>
        <v>0</v>
      </c>
    </row>
    <row r="617" spans="1:5" x14ac:dyDescent="0.35">
      <c r="A617" t="s">
        <v>119</v>
      </c>
      <c r="B617" t="s">
        <v>401</v>
      </c>
      <c r="C617">
        <f>COUNTIFS(Table1[student_name],A617,Table1[medal],"Gold")</f>
        <v>1</v>
      </c>
      <c r="D617">
        <f>COUNTIFS(Table1[student_name],A617,Table1[medal],"Silver")</f>
        <v>1</v>
      </c>
      <c r="E617">
        <f>COUNTIFS(Table1[student_name],A617,Table1[medal],"Bronze")</f>
        <v>0</v>
      </c>
    </row>
    <row r="618" spans="1:5" x14ac:dyDescent="0.35">
      <c r="A618" t="s">
        <v>2523</v>
      </c>
      <c r="B618" t="s">
        <v>1513</v>
      </c>
      <c r="C618">
        <f>COUNTIFS(Table1[student_name],A618,Table1[medal],"Gold")</f>
        <v>1</v>
      </c>
      <c r="D618">
        <f>COUNTIFS(Table1[student_name],A618,Table1[medal],"Silver")</f>
        <v>0</v>
      </c>
      <c r="E618">
        <f>COUNTIFS(Table1[student_name],A618,Table1[medal],"Bronze")</f>
        <v>0</v>
      </c>
    </row>
    <row r="619" spans="1:5" x14ac:dyDescent="0.35">
      <c r="A619" t="s">
        <v>176</v>
      </c>
      <c r="B619" t="s">
        <v>390</v>
      </c>
      <c r="C619">
        <f>COUNTIFS(Table1[student_name],A619,Table1[medal],"Gold")</f>
        <v>0</v>
      </c>
      <c r="D619">
        <f>COUNTIFS(Table1[student_name],A619,Table1[medal],"Silver")</f>
        <v>0</v>
      </c>
      <c r="E619">
        <f>COUNTIFS(Table1[student_name],A619,Table1[medal],"Bronze")</f>
        <v>1</v>
      </c>
    </row>
    <row r="620" spans="1:5" x14ac:dyDescent="0.35">
      <c r="A620" t="s">
        <v>2625</v>
      </c>
      <c r="B620" t="s">
        <v>1566</v>
      </c>
      <c r="C620">
        <f>COUNTIFS(Table1[student_name],A620,Table1[medal],"Gold")</f>
        <v>0</v>
      </c>
      <c r="D620">
        <f>COUNTIFS(Table1[student_name],A620,Table1[medal],"Silver")</f>
        <v>0</v>
      </c>
      <c r="E620">
        <f>COUNTIFS(Table1[student_name],A620,Table1[medal],"Bronze")</f>
        <v>1</v>
      </c>
    </row>
    <row r="621" spans="1:5" x14ac:dyDescent="0.35">
      <c r="A621" t="s">
        <v>3013</v>
      </c>
      <c r="B621" t="s">
        <v>60</v>
      </c>
      <c r="C621">
        <f>COUNTIFS(Table1[student_name],A621,Table1[medal],"Gold")</f>
        <v>0</v>
      </c>
      <c r="D621">
        <f>COUNTIFS(Table1[student_name],A621,Table1[medal],"Silver")</f>
        <v>0</v>
      </c>
      <c r="E621">
        <f>COUNTIFS(Table1[student_name],A621,Table1[medal],"Bronze")</f>
        <v>1</v>
      </c>
    </row>
    <row r="622" spans="1:5" x14ac:dyDescent="0.35">
      <c r="A622" t="s">
        <v>1325</v>
      </c>
      <c r="B622" t="s">
        <v>1326</v>
      </c>
      <c r="C622">
        <f>COUNTIFS(Table1[student_name],A622,Table1[medal],"Gold")</f>
        <v>0</v>
      </c>
      <c r="D622">
        <f>COUNTIFS(Table1[student_name],A622,Table1[medal],"Silver")</f>
        <v>1</v>
      </c>
      <c r="E622">
        <f>COUNTIFS(Table1[student_name],A622,Table1[medal],"Bronze")</f>
        <v>0</v>
      </c>
    </row>
    <row r="623" spans="1:5" x14ac:dyDescent="0.35">
      <c r="A623" t="s">
        <v>1206</v>
      </c>
      <c r="B623" t="s">
        <v>390</v>
      </c>
      <c r="C623">
        <f>COUNTIFS(Table1[student_name],A623,Table1[medal],"Gold")</f>
        <v>0</v>
      </c>
      <c r="D623">
        <f>COUNTIFS(Table1[student_name],A623,Table1[medal],"Silver")</f>
        <v>0</v>
      </c>
      <c r="E623">
        <f>COUNTIFS(Table1[student_name],A623,Table1[medal],"Bronze")</f>
        <v>1</v>
      </c>
    </row>
    <row r="624" spans="1:5" x14ac:dyDescent="0.35">
      <c r="A624" t="s">
        <v>1683</v>
      </c>
      <c r="B624" t="s">
        <v>1684</v>
      </c>
      <c r="C624">
        <f>COUNTIFS(Table1[student_name],A624,Table1[medal],"Gold")</f>
        <v>0</v>
      </c>
      <c r="D624">
        <f>COUNTIFS(Table1[student_name],A624,Table1[medal],"Silver")</f>
        <v>2</v>
      </c>
      <c r="E624">
        <f>COUNTIFS(Table1[student_name],A624,Table1[medal],"Bronze")</f>
        <v>0</v>
      </c>
    </row>
    <row r="625" spans="1:5" x14ac:dyDescent="0.35">
      <c r="A625" t="s">
        <v>3978</v>
      </c>
      <c r="B625" t="s">
        <v>4042</v>
      </c>
      <c r="C625">
        <f>COUNTIFS(Table1[student_name],A625,Table1[medal],"Gold")</f>
        <v>0</v>
      </c>
      <c r="D625">
        <f>COUNTIFS(Table1[student_name],A625,Table1[medal],"Silver")</f>
        <v>1</v>
      </c>
      <c r="E625">
        <f>COUNTIFS(Table1[student_name],A625,Table1[medal],"Bronze")</f>
        <v>0</v>
      </c>
    </row>
    <row r="626" spans="1:5" x14ac:dyDescent="0.35">
      <c r="A626" t="s">
        <v>3813</v>
      </c>
      <c r="B626" t="s">
        <v>483</v>
      </c>
      <c r="C626">
        <f>COUNTIFS(Table1[student_name],A626,Table1[medal],"Gold")</f>
        <v>0</v>
      </c>
      <c r="D626">
        <f>COUNTIFS(Table1[student_name],A626,Table1[medal],"Silver")</f>
        <v>0</v>
      </c>
      <c r="E626">
        <f>COUNTIFS(Table1[student_name],A626,Table1[medal],"Bronze")</f>
        <v>1</v>
      </c>
    </row>
    <row r="627" spans="1:5" x14ac:dyDescent="0.35">
      <c r="A627" t="s">
        <v>2566</v>
      </c>
      <c r="B627" t="s">
        <v>18</v>
      </c>
      <c r="C627">
        <f>COUNTIFS(Table1[student_name],A627,Table1[medal],"Gold")</f>
        <v>0</v>
      </c>
      <c r="D627">
        <f>COUNTIFS(Table1[student_name],A627,Table1[medal],"Silver")</f>
        <v>0</v>
      </c>
      <c r="E627">
        <f>COUNTIFS(Table1[student_name],A627,Table1[medal],"Bronze")</f>
        <v>1</v>
      </c>
    </row>
    <row r="628" spans="1:5" x14ac:dyDescent="0.35">
      <c r="A628" t="s">
        <v>3250</v>
      </c>
      <c r="B628" t="s">
        <v>1534</v>
      </c>
      <c r="C628">
        <f>COUNTIFS(Table1[student_name],A628,Table1[medal],"Gold")</f>
        <v>0</v>
      </c>
      <c r="D628">
        <f>COUNTIFS(Table1[student_name],A628,Table1[medal],"Silver")</f>
        <v>0</v>
      </c>
      <c r="E628">
        <f>COUNTIFS(Table1[student_name],A628,Table1[medal],"Bronze")</f>
        <v>1</v>
      </c>
    </row>
    <row r="629" spans="1:5" x14ac:dyDescent="0.35">
      <c r="A629" t="s">
        <v>3508</v>
      </c>
      <c r="B629" t="s">
        <v>1500</v>
      </c>
      <c r="C629">
        <f>COUNTIFS(Table1[student_name],A629,Table1[medal],"Gold")</f>
        <v>0</v>
      </c>
      <c r="D629">
        <f>COUNTIFS(Table1[student_name],A629,Table1[medal],"Silver")</f>
        <v>0</v>
      </c>
      <c r="E629">
        <f>COUNTIFS(Table1[student_name],A629,Table1[medal],"Bronze")</f>
        <v>1</v>
      </c>
    </row>
    <row r="630" spans="1:5" x14ac:dyDescent="0.35">
      <c r="A630" t="s">
        <v>3217</v>
      </c>
      <c r="B630" t="s">
        <v>458</v>
      </c>
      <c r="C630">
        <f>COUNTIFS(Table1[student_name],A630,Table1[medal],"Gold")</f>
        <v>0</v>
      </c>
      <c r="D630">
        <f>COUNTIFS(Table1[student_name],A630,Table1[medal],"Silver")</f>
        <v>0</v>
      </c>
      <c r="E630">
        <f>COUNTIFS(Table1[student_name],A630,Table1[medal],"Bronze")</f>
        <v>1</v>
      </c>
    </row>
    <row r="631" spans="1:5" x14ac:dyDescent="0.35">
      <c r="A631" t="s">
        <v>2335</v>
      </c>
      <c r="B631" t="s">
        <v>891</v>
      </c>
      <c r="C631">
        <f>COUNTIFS(Table1[student_name],A631,Table1[medal],"Gold")</f>
        <v>0</v>
      </c>
      <c r="D631">
        <f>COUNTIFS(Table1[student_name],A631,Table1[medal],"Silver")</f>
        <v>1</v>
      </c>
      <c r="E631">
        <f>COUNTIFS(Table1[student_name],A631,Table1[medal],"Bronze")</f>
        <v>0</v>
      </c>
    </row>
    <row r="632" spans="1:5" x14ac:dyDescent="0.35">
      <c r="A632" t="s">
        <v>2367</v>
      </c>
      <c r="B632" t="s">
        <v>946</v>
      </c>
      <c r="C632">
        <f>COUNTIFS(Table1[student_name],A632,Table1[medal],"Gold")</f>
        <v>0</v>
      </c>
      <c r="D632">
        <f>COUNTIFS(Table1[student_name],A632,Table1[medal],"Silver")</f>
        <v>1</v>
      </c>
      <c r="E632">
        <f>COUNTIFS(Table1[student_name],A632,Table1[medal],"Bronze")</f>
        <v>0</v>
      </c>
    </row>
    <row r="633" spans="1:5" x14ac:dyDescent="0.35">
      <c r="A633" t="s">
        <v>2360</v>
      </c>
      <c r="B633" t="s">
        <v>946</v>
      </c>
      <c r="C633">
        <f>COUNTIFS(Table1[student_name],A633,Table1[medal],"Gold")</f>
        <v>1</v>
      </c>
      <c r="D633">
        <f>COUNTIFS(Table1[student_name],A633,Table1[medal],"Silver")</f>
        <v>1</v>
      </c>
      <c r="E633">
        <f>COUNTIFS(Table1[student_name],A633,Table1[medal],"Bronze")</f>
        <v>0</v>
      </c>
    </row>
    <row r="634" spans="1:5" x14ac:dyDescent="0.35">
      <c r="A634" t="s">
        <v>1658</v>
      </c>
      <c r="B634" t="s">
        <v>1500</v>
      </c>
      <c r="C634">
        <f>COUNTIFS(Table1[student_name],A634,Table1[medal],"Gold")</f>
        <v>0</v>
      </c>
      <c r="D634">
        <f>COUNTIFS(Table1[student_name],A634,Table1[medal],"Silver")</f>
        <v>1</v>
      </c>
      <c r="E634">
        <f>COUNTIFS(Table1[student_name],A634,Table1[medal],"Bronze")</f>
        <v>0</v>
      </c>
    </row>
    <row r="635" spans="1:5" x14ac:dyDescent="0.35">
      <c r="A635" t="s">
        <v>2071</v>
      </c>
      <c r="B635" t="s">
        <v>1532</v>
      </c>
      <c r="C635">
        <f>COUNTIFS(Table1[student_name],A635,Table1[medal],"Gold")</f>
        <v>0</v>
      </c>
      <c r="D635">
        <f>COUNTIFS(Table1[student_name],A635,Table1[medal],"Silver")</f>
        <v>1</v>
      </c>
      <c r="E635">
        <f>COUNTIFS(Table1[student_name],A635,Table1[medal],"Bronze")</f>
        <v>0</v>
      </c>
    </row>
    <row r="636" spans="1:5" x14ac:dyDescent="0.35">
      <c r="A636" t="s">
        <v>2032</v>
      </c>
      <c r="B636" t="s">
        <v>389</v>
      </c>
      <c r="C636">
        <f>COUNTIFS(Table1[student_name],A636,Table1[medal],"Gold")</f>
        <v>1</v>
      </c>
      <c r="D636">
        <f>COUNTIFS(Table1[student_name],A636,Table1[medal],"Silver")</f>
        <v>0</v>
      </c>
      <c r="E636">
        <f>COUNTIFS(Table1[student_name],A636,Table1[medal],"Bronze")</f>
        <v>0</v>
      </c>
    </row>
    <row r="637" spans="1:5" x14ac:dyDescent="0.35">
      <c r="A637" t="s">
        <v>3587</v>
      </c>
      <c r="B637" t="s">
        <v>390</v>
      </c>
      <c r="C637">
        <f>COUNTIFS(Table1[student_name],A637,Table1[medal],"Gold")</f>
        <v>0</v>
      </c>
      <c r="D637">
        <f>COUNTIFS(Table1[student_name],A637,Table1[medal],"Silver")</f>
        <v>1</v>
      </c>
      <c r="E637">
        <f>COUNTIFS(Table1[student_name],A637,Table1[medal],"Bronze")</f>
        <v>1</v>
      </c>
    </row>
    <row r="638" spans="1:5" x14ac:dyDescent="0.35">
      <c r="A638" t="s">
        <v>978</v>
      </c>
      <c r="B638" t="s">
        <v>979</v>
      </c>
      <c r="C638">
        <f>COUNTIFS(Table1[student_name],A638,Table1[medal],"Gold")</f>
        <v>0</v>
      </c>
      <c r="D638">
        <f>COUNTIFS(Table1[student_name],A638,Table1[medal],"Silver")</f>
        <v>2</v>
      </c>
      <c r="E638">
        <f>COUNTIFS(Table1[student_name],A638,Table1[medal],"Bronze")</f>
        <v>1</v>
      </c>
    </row>
    <row r="639" spans="1:5" x14ac:dyDescent="0.35">
      <c r="A639" t="s">
        <v>3425</v>
      </c>
      <c r="B639" t="s">
        <v>490</v>
      </c>
      <c r="C639">
        <f>COUNTIFS(Table1[student_name],A639,Table1[medal],"Gold")</f>
        <v>0</v>
      </c>
      <c r="D639">
        <f>COUNTIFS(Table1[student_name],A639,Table1[medal],"Silver")</f>
        <v>1</v>
      </c>
      <c r="E639">
        <f>COUNTIFS(Table1[student_name],A639,Table1[medal],"Bronze")</f>
        <v>1</v>
      </c>
    </row>
    <row r="640" spans="1:5" x14ac:dyDescent="0.35">
      <c r="A640" t="s">
        <v>3914</v>
      </c>
      <c r="B640" t="s">
        <v>1284</v>
      </c>
      <c r="C640">
        <f>COUNTIFS(Table1[student_name],A640,Table1[medal],"Gold")</f>
        <v>1</v>
      </c>
      <c r="D640">
        <f>COUNTIFS(Table1[student_name],A640,Table1[medal],"Silver")</f>
        <v>0</v>
      </c>
      <c r="E640">
        <f>COUNTIFS(Table1[student_name],A640,Table1[medal],"Bronze")</f>
        <v>0</v>
      </c>
    </row>
    <row r="641" spans="1:5" x14ac:dyDescent="0.35">
      <c r="A641" t="s">
        <v>2403</v>
      </c>
      <c r="B641" t="s">
        <v>1093</v>
      </c>
      <c r="C641">
        <f>COUNTIFS(Table1[student_name],A641,Table1[medal],"Gold")</f>
        <v>0</v>
      </c>
      <c r="D641">
        <f>COUNTIFS(Table1[student_name],A641,Table1[medal],"Silver")</f>
        <v>0</v>
      </c>
      <c r="E641">
        <f>COUNTIFS(Table1[student_name],A641,Table1[medal],"Bronze")</f>
        <v>1</v>
      </c>
    </row>
    <row r="642" spans="1:5" x14ac:dyDescent="0.35">
      <c r="A642" t="s">
        <v>3926</v>
      </c>
      <c r="B642" t="s">
        <v>4053</v>
      </c>
      <c r="C642">
        <f>COUNTIFS(Table1[student_name],A642,Table1[medal],"Gold")</f>
        <v>0</v>
      </c>
      <c r="D642">
        <f>COUNTIFS(Table1[student_name],A642,Table1[medal],"Silver")</f>
        <v>1</v>
      </c>
      <c r="E642">
        <f>COUNTIFS(Table1[student_name],A642,Table1[medal],"Bronze")</f>
        <v>0</v>
      </c>
    </row>
    <row r="643" spans="1:5" x14ac:dyDescent="0.35">
      <c r="A643" t="s">
        <v>3236</v>
      </c>
      <c r="B643" t="s">
        <v>457</v>
      </c>
      <c r="C643">
        <f>COUNTIFS(Table1[student_name],A643,Table1[medal],"Gold")</f>
        <v>0</v>
      </c>
      <c r="D643">
        <f>COUNTIFS(Table1[student_name],A643,Table1[medal],"Silver")</f>
        <v>0</v>
      </c>
      <c r="E643">
        <f>COUNTIFS(Table1[student_name],A643,Table1[medal],"Bronze")</f>
        <v>1</v>
      </c>
    </row>
    <row r="644" spans="1:5" x14ac:dyDescent="0.35">
      <c r="A644" t="s">
        <v>714</v>
      </c>
      <c r="B644" t="s">
        <v>1093</v>
      </c>
      <c r="C644">
        <f>COUNTIFS(Table1[student_name],A644,Table1[medal],"Gold")</f>
        <v>0</v>
      </c>
      <c r="D644">
        <f>COUNTIFS(Table1[student_name],A644,Table1[medal],"Silver")</f>
        <v>0</v>
      </c>
      <c r="E644">
        <f>COUNTIFS(Table1[student_name],A644,Table1[medal],"Bronze")</f>
        <v>1</v>
      </c>
    </row>
    <row r="645" spans="1:5" x14ac:dyDescent="0.35">
      <c r="A645" t="s">
        <v>3855</v>
      </c>
      <c r="B645" t="s">
        <v>946</v>
      </c>
      <c r="C645">
        <f>COUNTIFS(Table1[student_name],A645,Table1[medal],"Gold")</f>
        <v>1</v>
      </c>
      <c r="D645">
        <f>COUNTIFS(Table1[student_name],A645,Table1[medal],"Silver")</f>
        <v>0</v>
      </c>
      <c r="E645">
        <f>COUNTIFS(Table1[student_name],A645,Table1[medal],"Bronze")</f>
        <v>0</v>
      </c>
    </row>
    <row r="646" spans="1:5" x14ac:dyDescent="0.35">
      <c r="A646" t="s">
        <v>2600</v>
      </c>
      <c r="B646" t="s">
        <v>67</v>
      </c>
      <c r="C646">
        <f>COUNTIFS(Table1[student_name],A646,Table1[medal],"Gold")</f>
        <v>0</v>
      </c>
      <c r="D646">
        <f>COUNTIFS(Table1[student_name],A646,Table1[medal],"Silver")</f>
        <v>1</v>
      </c>
      <c r="E646">
        <f>COUNTIFS(Table1[student_name],A646,Table1[medal],"Bronze")</f>
        <v>1</v>
      </c>
    </row>
    <row r="647" spans="1:5" x14ac:dyDescent="0.35">
      <c r="A647" t="s">
        <v>470</v>
      </c>
      <c r="B647" t="s">
        <v>946</v>
      </c>
      <c r="C647">
        <f>COUNTIFS(Table1[student_name],A647,Table1[medal],"Gold")</f>
        <v>1</v>
      </c>
      <c r="D647">
        <f>COUNTIFS(Table1[student_name],A647,Table1[medal],"Silver")</f>
        <v>0</v>
      </c>
      <c r="E647">
        <f>COUNTIFS(Table1[student_name],A647,Table1[medal],"Bronze")</f>
        <v>0</v>
      </c>
    </row>
    <row r="648" spans="1:5" x14ac:dyDescent="0.35">
      <c r="A648" t="s">
        <v>283</v>
      </c>
      <c r="B648" t="s">
        <v>424</v>
      </c>
      <c r="C648">
        <f>COUNTIFS(Table1[student_name],A648,Table1[medal],"Gold")</f>
        <v>0</v>
      </c>
      <c r="D648">
        <f>COUNTIFS(Table1[student_name],A648,Table1[medal],"Silver")</f>
        <v>0</v>
      </c>
      <c r="E648">
        <f>COUNTIFS(Table1[student_name],A648,Table1[medal],"Bronze")</f>
        <v>1</v>
      </c>
    </row>
    <row r="649" spans="1:5" x14ac:dyDescent="0.35">
      <c r="A649" t="s">
        <v>907</v>
      </c>
      <c r="B649" t="s">
        <v>1284</v>
      </c>
      <c r="C649">
        <f>COUNTIFS(Table1[student_name],A649,Table1[medal],"Gold")</f>
        <v>0</v>
      </c>
      <c r="D649">
        <f>COUNTIFS(Table1[student_name],A649,Table1[medal],"Silver")</f>
        <v>1</v>
      </c>
      <c r="E649">
        <f>COUNTIFS(Table1[student_name],A649,Table1[medal],"Bronze")</f>
        <v>0</v>
      </c>
    </row>
    <row r="650" spans="1:5" x14ac:dyDescent="0.35">
      <c r="A650" t="s">
        <v>2349</v>
      </c>
      <c r="B650" t="s">
        <v>946</v>
      </c>
      <c r="C650">
        <f>COUNTIFS(Table1[student_name],A650,Table1[medal],"Gold")</f>
        <v>0</v>
      </c>
      <c r="D650">
        <f>COUNTIFS(Table1[student_name],A650,Table1[medal],"Silver")</f>
        <v>0</v>
      </c>
      <c r="E650">
        <f>COUNTIFS(Table1[student_name],A650,Table1[medal],"Bronze")</f>
        <v>1</v>
      </c>
    </row>
    <row r="651" spans="1:5" x14ac:dyDescent="0.35">
      <c r="A651" t="s">
        <v>2240</v>
      </c>
      <c r="B651" t="s">
        <v>557</v>
      </c>
      <c r="C651">
        <f>COUNTIFS(Table1[student_name],A651,Table1[medal],"Gold")</f>
        <v>0</v>
      </c>
      <c r="D651">
        <f>COUNTIFS(Table1[student_name],A651,Table1[medal],"Silver")</f>
        <v>0</v>
      </c>
      <c r="E651">
        <f>COUNTIFS(Table1[student_name],A651,Table1[medal],"Bronze")</f>
        <v>1</v>
      </c>
    </row>
    <row r="652" spans="1:5" x14ac:dyDescent="0.35">
      <c r="A652" t="s">
        <v>3232</v>
      </c>
      <c r="B652" t="s">
        <v>457</v>
      </c>
      <c r="C652">
        <f>COUNTIFS(Table1[student_name],A652,Table1[medal],"Gold")</f>
        <v>1</v>
      </c>
      <c r="D652">
        <f>COUNTIFS(Table1[student_name],A652,Table1[medal],"Silver")</f>
        <v>0</v>
      </c>
      <c r="E652">
        <f>COUNTIFS(Table1[student_name],A652,Table1[medal],"Bronze")</f>
        <v>0</v>
      </c>
    </row>
    <row r="653" spans="1:5" x14ac:dyDescent="0.35">
      <c r="A653" t="s">
        <v>1255</v>
      </c>
      <c r="B653" t="s">
        <v>1256</v>
      </c>
      <c r="C653">
        <f>COUNTIFS(Table1[student_name],A653,Table1[medal],"Gold")</f>
        <v>0</v>
      </c>
      <c r="D653">
        <f>COUNTIFS(Table1[student_name],A653,Table1[medal],"Silver")</f>
        <v>1</v>
      </c>
      <c r="E653">
        <f>COUNTIFS(Table1[student_name],A653,Table1[medal],"Bronze")</f>
        <v>1</v>
      </c>
    </row>
    <row r="654" spans="1:5" x14ac:dyDescent="0.35">
      <c r="A654" t="s">
        <v>2561</v>
      </c>
      <c r="B654" t="s">
        <v>18</v>
      </c>
      <c r="C654">
        <f>COUNTIFS(Table1[student_name],A654,Table1[medal],"Gold")</f>
        <v>0</v>
      </c>
      <c r="D654">
        <f>COUNTIFS(Table1[student_name],A654,Table1[medal],"Silver")</f>
        <v>0</v>
      </c>
      <c r="E654">
        <f>COUNTIFS(Table1[student_name],A654,Table1[medal],"Bronze")</f>
        <v>1</v>
      </c>
    </row>
    <row r="655" spans="1:5" x14ac:dyDescent="0.35">
      <c r="A655" t="s">
        <v>2550</v>
      </c>
      <c r="B655" t="s">
        <v>18</v>
      </c>
      <c r="C655">
        <f>COUNTIFS(Table1[student_name],A655,Table1[medal],"Gold")</f>
        <v>0</v>
      </c>
      <c r="D655">
        <f>COUNTIFS(Table1[student_name],A655,Table1[medal],"Silver")</f>
        <v>0</v>
      </c>
      <c r="E655">
        <f>COUNTIFS(Table1[student_name],A655,Table1[medal],"Bronze")</f>
        <v>1</v>
      </c>
    </row>
    <row r="656" spans="1:5" x14ac:dyDescent="0.35">
      <c r="A656" t="s">
        <v>2817</v>
      </c>
      <c r="B656" t="s">
        <v>1488</v>
      </c>
      <c r="C656">
        <f>COUNTIFS(Table1[student_name],A656,Table1[medal],"Gold")</f>
        <v>0</v>
      </c>
      <c r="D656">
        <f>COUNTIFS(Table1[student_name],A656,Table1[medal],"Silver")</f>
        <v>1</v>
      </c>
      <c r="E656">
        <f>COUNTIFS(Table1[student_name],A656,Table1[medal],"Bronze")</f>
        <v>0</v>
      </c>
    </row>
    <row r="657" spans="1:5" x14ac:dyDescent="0.35">
      <c r="A657" t="s">
        <v>1031</v>
      </c>
      <c r="B657" t="s">
        <v>717</v>
      </c>
      <c r="C657">
        <f>COUNTIFS(Table1[student_name],A657,Table1[medal],"Gold")</f>
        <v>1</v>
      </c>
      <c r="D657">
        <f>COUNTIFS(Table1[student_name],A657,Table1[medal],"Silver")</f>
        <v>1</v>
      </c>
      <c r="E657">
        <f>COUNTIFS(Table1[student_name],A657,Table1[medal],"Bronze")</f>
        <v>0</v>
      </c>
    </row>
    <row r="658" spans="1:5" x14ac:dyDescent="0.35">
      <c r="A658" t="s">
        <v>3426</v>
      </c>
      <c r="B658" t="s">
        <v>490</v>
      </c>
      <c r="C658">
        <f>COUNTIFS(Table1[student_name],A658,Table1[medal],"Gold")</f>
        <v>0</v>
      </c>
      <c r="D658">
        <f>COUNTIFS(Table1[student_name],A658,Table1[medal],"Silver")</f>
        <v>0</v>
      </c>
      <c r="E658">
        <f>COUNTIFS(Table1[student_name],A658,Table1[medal],"Bronze")</f>
        <v>1</v>
      </c>
    </row>
    <row r="659" spans="1:5" x14ac:dyDescent="0.35">
      <c r="A659" t="s">
        <v>1858</v>
      </c>
      <c r="B659" t="s">
        <v>557</v>
      </c>
      <c r="C659">
        <f>COUNTIFS(Table1[student_name],A659,Table1[medal],"Gold")</f>
        <v>0</v>
      </c>
      <c r="D659">
        <f>COUNTIFS(Table1[student_name],A659,Table1[medal],"Silver")</f>
        <v>1</v>
      </c>
      <c r="E659">
        <f>COUNTIFS(Table1[student_name],A659,Table1[medal],"Bronze")</f>
        <v>0</v>
      </c>
    </row>
    <row r="660" spans="1:5" x14ac:dyDescent="0.35">
      <c r="A660" t="s">
        <v>3662</v>
      </c>
      <c r="B660" t="s">
        <v>1219</v>
      </c>
      <c r="C660">
        <f>COUNTIFS(Table1[student_name],A660,Table1[medal],"Gold")</f>
        <v>0</v>
      </c>
      <c r="D660">
        <f>COUNTIFS(Table1[student_name],A660,Table1[medal],"Silver")</f>
        <v>0</v>
      </c>
      <c r="E660">
        <f>COUNTIFS(Table1[student_name],A660,Table1[medal],"Bronze")</f>
        <v>1</v>
      </c>
    </row>
    <row r="661" spans="1:5" x14ac:dyDescent="0.35">
      <c r="A661" t="s">
        <v>3176</v>
      </c>
      <c r="B661" t="s">
        <v>1595</v>
      </c>
      <c r="C661">
        <f>COUNTIFS(Table1[student_name],A661,Table1[medal],"Gold")</f>
        <v>0</v>
      </c>
      <c r="D661">
        <f>COUNTIFS(Table1[student_name],A661,Table1[medal],"Silver")</f>
        <v>0</v>
      </c>
      <c r="E661">
        <f>COUNTIFS(Table1[student_name],A661,Table1[medal],"Bronze")</f>
        <v>1</v>
      </c>
    </row>
    <row r="662" spans="1:5" x14ac:dyDescent="0.35">
      <c r="A662" t="s">
        <v>1220</v>
      </c>
      <c r="B662" t="s">
        <v>977</v>
      </c>
      <c r="C662">
        <f>COUNTIFS(Table1[student_name],A662,Table1[medal],"Gold")</f>
        <v>0</v>
      </c>
      <c r="D662">
        <f>COUNTIFS(Table1[student_name],A662,Table1[medal],"Silver")</f>
        <v>1</v>
      </c>
      <c r="E662">
        <f>COUNTIFS(Table1[student_name],A662,Table1[medal],"Bronze")</f>
        <v>0</v>
      </c>
    </row>
    <row r="663" spans="1:5" x14ac:dyDescent="0.35">
      <c r="A663" t="s">
        <v>294</v>
      </c>
      <c r="B663" t="s">
        <v>392</v>
      </c>
      <c r="C663">
        <f>COUNTIFS(Table1[student_name],A663,Table1[medal],"Gold")</f>
        <v>0</v>
      </c>
      <c r="D663">
        <f>COUNTIFS(Table1[student_name],A663,Table1[medal],"Silver")</f>
        <v>0</v>
      </c>
      <c r="E663">
        <f>COUNTIFS(Table1[student_name],A663,Table1[medal],"Bronze")</f>
        <v>1</v>
      </c>
    </row>
    <row r="664" spans="1:5" x14ac:dyDescent="0.35">
      <c r="A664" t="s">
        <v>3312</v>
      </c>
      <c r="B664" t="s">
        <v>1100</v>
      </c>
      <c r="C664">
        <f>COUNTIFS(Table1[student_name],A664,Table1[medal],"Gold")</f>
        <v>0</v>
      </c>
      <c r="D664">
        <f>COUNTIFS(Table1[student_name],A664,Table1[medal],"Silver")</f>
        <v>0</v>
      </c>
      <c r="E664">
        <f>COUNTIFS(Table1[student_name],A664,Table1[medal],"Bronze")</f>
        <v>1</v>
      </c>
    </row>
    <row r="665" spans="1:5" x14ac:dyDescent="0.35">
      <c r="A665" t="s">
        <v>733</v>
      </c>
      <c r="B665" t="s">
        <v>457</v>
      </c>
      <c r="C665">
        <f>COUNTIFS(Table1[student_name],A665,Table1[medal],"Gold")</f>
        <v>1</v>
      </c>
      <c r="D665">
        <f>COUNTIFS(Table1[student_name],A665,Table1[medal],"Silver")</f>
        <v>0</v>
      </c>
      <c r="E665">
        <f>COUNTIFS(Table1[student_name],A665,Table1[medal],"Bronze")</f>
        <v>0</v>
      </c>
    </row>
    <row r="666" spans="1:5" x14ac:dyDescent="0.35">
      <c r="A666" t="s">
        <v>1142</v>
      </c>
      <c r="B666" t="s">
        <v>703</v>
      </c>
      <c r="C666">
        <f>COUNTIFS(Table1[student_name],A666,Table1[medal],"Gold")</f>
        <v>0</v>
      </c>
      <c r="D666">
        <f>COUNTIFS(Table1[student_name],A666,Table1[medal],"Silver")</f>
        <v>0</v>
      </c>
      <c r="E666">
        <f>COUNTIFS(Table1[student_name],A666,Table1[medal],"Bronze")</f>
        <v>1</v>
      </c>
    </row>
    <row r="667" spans="1:5" x14ac:dyDescent="0.35">
      <c r="A667" t="s">
        <v>20</v>
      </c>
      <c r="B667" t="s">
        <v>21</v>
      </c>
      <c r="C667">
        <f>COUNTIFS(Table1[student_name],A667,Table1[medal],"Gold")</f>
        <v>0</v>
      </c>
      <c r="D667">
        <f>COUNTIFS(Table1[student_name],A667,Table1[medal],"Silver")</f>
        <v>2</v>
      </c>
      <c r="E667">
        <f>COUNTIFS(Table1[student_name],A667,Table1[medal],"Bronze")</f>
        <v>0</v>
      </c>
    </row>
    <row r="668" spans="1:5" x14ac:dyDescent="0.35">
      <c r="A668" t="s">
        <v>2419</v>
      </c>
      <c r="B668" t="s">
        <v>444</v>
      </c>
      <c r="C668">
        <f>COUNTIFS(Table1[student_name],A668,Table1[medal],"Gold")</f>
        <v>0</v>
      </c>
      <c r="D668">
        <f>COUNTIFS(Table1[student_name],A668,Table1[medal],"Silver")</f>
        <v>1</v>
      </c>
      <c r="E668">
        <f>COUNTIFS(Table1[student_name],A668,Table1[medal],"Bronze")</f>
        <v>0</v>
      </c>
    </row>
    <row r="669" spans="1:5" x14ac:dyDescent="0.35">
      <c r="A669" t="s">
        <v>1344</v>
      </c>
      <c r="B669" t="s">
        <v>7</v>
      </c>
      <c r="C669">
        <f>COUNTIFS(Table1[student_name],A669,Table1[medal],"Gold")</f>
        <v>1</v>
      </c>
      <c r="D669">
        <f>COUNTIFS(Table1[student_name],A669,Table1[medal],"Silver")</f>
        <v>0</v>
      </c>
      <c r="E669">
        <f>COUNTIFS(Table1[student_name],A669,Table1[medal],"Bronze")</f>
        <v>0</v>
      </c>
    </row>
    <row r="670" spans="1:5" x14ac:dyDescent="0.35">
      <c r="A670" t="s">
        <v>2502</v>
      </c>
      <c r="B670" t="s">
        <v>389</v>
      </c>
      <c r="C670">
        <f>COUNTIFS(Table1[student_name],A670,Table1[medal],"Gold")</f>
        <v>0</v>
      </c>
      <c r="D670">
        <f>COUNTIFS(Table1[student_name],A670,Table1[medal],"Silver")</f>
        <v>0</v>
      </c>
      <c r="E670">
        <f>COUNTIFS(Table1[student_name],A670,Table1[medal],"Bronze")</f>
        <v>1</v>
      </c>
    </row>
    <row r="671" spans="1:5" x14ac:dyDescent="0.35">
      <c r="A671" t="s">
        <v>3395</v>
      </c>
      <c r="B671" t="s">
        <v>1005</v>
      </c>
      <c r="C671">
        <f>COUNTIFS(Table1[student_name],A671,Table1[medal],"Gold")</f>
        <v>0</v>
      </c>
      <c r="D671">
        <f>COUNTIFS(Table1[student_name],A671,Table1[medal],"Silver")</f>
        <v>1</v>
      </c>
      <c r="E671">
        <f>COUNTIFS(Table1[student_name],A671,Table1[medal],"Bronze")</f>
        <v>0</v>
      </c>
    </row>
    <row r="672" spans="1:5" x14ac:dyDescent="0.35">
      <c r="A672" t="s">
        <v>381</v>
      </c>
      <c r="B672" t="s">
        <v>35</v>
      </c>
      <c r="C672">
        <f>COUNTIFS(Table1[student_name],A672,Table1[medal],"Gold")</f>
        <v>0</v>
      </c>
      <c r="D672">
        <f>COUNTIFS(Table1[student_name],A672,Table1[medal],"Silver")</f>
        <v>0</v>
      </c>
      <c r="E672">
        <f>COUNTIFS(Table1[student_name],A672,Table1[medal],"Bronze")</f>
        <v>1</v>
      </c>
    </row>
    <row r="673" spans="1:5" x14ac:dyDescent="0.35">
      <c r="A673" t="s">
        <v>500</v>
      </c>
      <c r="B673" t="s">
        <v>40</v>
      </c>
      <c r="C673">
        <f>COUNTIFS(Table1[student_name],A673,Table1[medal],"Gold")</f>
        <v>1</v>
      </c>
      <c r="D673">
        <f>COUNTIFS(Table1[student_name],A673,Table1[medal],"Silver")</f>
        <v>0</v>
      </c>
      <c r="E673">
        <f>COUNTIFS(Table1[student_name],A673,Table1[medal],"Bronze")</f>
        <v>0</v>
      </c>
    </row>
    <row r="674" spans="1:5" x14ac:dyDescent="0.35">
      <c r="A674" t="s">
        <v>172</v>
      </c>
      <c r="B674" t="s">
        <v>394</v>
      </c>
      <c r="C674">
        <f>COUNTIFS(Table1[student_name],A674,Table1[medal],"Gold")</f>
        <v>0</v>
      </c>
      <c r="D674">
        <f>COUNTIFS(Table1[student_name],A674,Table1[medal],"Silver")</f>
        <v>0</v>
      </c>
      <c r="E674">
        <f>COUNTIFS(Table1[student_name],A674,Table1[medal],"Bronze")</f>
        <v>1</v>
      </c>
    </row>
    <row r="675" spans="1:5" x14ac:dyDescent="0.35">
      <c r="A675" t="s">
        <v>314</v>
      </c>
      <c r="B675" t="s">
        <v>483</v>
      </c>
      <c r="C675">
        <f>COUNTIFS(Table1[student_name],A675,Table1[medal],"Gold")</f>
        <v>0</v>
      </c>
      <c r="D675">
        <f>COUNTIFS(Table1[student_name],A675,Table1[medal],"Silver")</f>
        <v>0</v>
      </c>
      <c r="E675">
        <f>COUNTIFS(Table1[student_name],A675,Table1[medal],"Bronze")</f>
        <v>1</v>
      </c>
    </row>
    <row r="676" spans="1:5" x14ac:dyDescent="0.35">
      <c r="A676" t="s">
        <v>1823</v>
      </c>
      <c r="B676" t="s">
        <v>923</v>
      </c>
      <c r="C676">
        <f>COUNTIFS(Table1[student_name],A676,Table1[medal],"Gold")</f>
        <v>0</v>
      </c>
      <c r="D676">
        <f>COUNTIFS(Table1[student_name],A676,Table1[medal],"Silver")</f>
        <v>1</v>
      </c>
      <c r="E676">
        <f>COUNTIFS(Table1[student_name],A676,Table1[medal],"Bronze")</f>
        <v>0</v>
      </c>
    </row>
    <row r="677" spans="1:5" x14ac:dyDescent="0.35">
      <c r="A677" t="s">
        <v>1802</v>
      </c>
      <c r="B677" t="s">
        <v>946</v>
      </c>
      <c r="C677">
        <f>COUNTIFS(Table1[student_name],A677,Table1[medal],"Gold")</f>
        <v>0</v>
      </c>
      <c r="D677">
        <f>COUNTIFS(Table1[student_name],A677,Table1[medal],"Silver")</f>
        <v>1</v>
      </c>
      <c r="E677">
        <f>COUNTIFS(Table1[student_name],A677,Table1[medal],"Bronze")</f>
        <v>0</v>
      </c>
    </row>
    <row r="678" spans="1:5" x14ac:dyDescent="0.35">
      <c r="A678" t="s">
        <v>3350</v>
      </c>
      <c r="B678" t="s">
        <v>1538</v>
      </c>
      <c r="C678">
        <f>COUNTIFS(Table1[student_name],A678,Table1[medal],"Gold")</f>
        <v>0</v>
      </c>
      <c r="D678">
        <f>COUNTIFS(Table1[student_name],A678,Table1[medal],"Silver")</f>
        <v>0</v>
      </c>
      <c r="E678">
        <f>COUNTIFS(Table1[student_name],A678,Table1[medal],"Bronze")</f>
        <v>1</v>
      </c>
    </row>
    <row r="679" spans="1:5" x14ac:dyDescent="0.35">
      <c r="A679" t="s">
        <v>2531</v>
      </c>
      <c r="B679" t="s">
        <v>923</v>
      </c>
      <c r="C679">
        <f>COUNTIFS(Table1[student_name],A679,Table1[medal],"Gold")</f>
        <v>0</v>
      </c>
      <c r="D679">
        <f>COUNTIFS(Table1[student_name],A679,Table1[medal],"Silver")</f>
        <v>0</v>
      </c>
      <c r="E679">
        <f>COUNTIFS(Table1[student_name],A679,Table1[medal],"Bronze")</f>
        <v>1</v>
      </c>
    </row>
    <row r="680" spans="1:5" x14ac:dyDescent="0.35">
      <c r="A680" t="s">
        <v>3214</v>
      </c>
      <c r="B680" t="s">
        <v>458</v>
      </c>
      <c r="C680">
        <f>COUNTIFS(Table1[student_name],A680,Table1[medal],"Gold")</f>
        <v>0</v>
      </c>
      <c r="D680">
        <f>COUNTIFS(Table1[student_name],A680,Table1[medal],"Silver")</f>
        <v>0</v>
      </c>
      <c r="E680">
        <f>COUNTIFS(Table1[student_name],A680,Table1[medal],"Bronze")</f>
        <v>1</v>
      </c>
    </row>
    <row r="681" spans="1:5" x14ac:dyDescent="0.35">
      <c r="A681" t="s">
        <v>1789</v>
      </c>
      <c r="B681" t="s">
        <v>1562</v>
      </c>
      <c r="C681">
        <f>COUNTIFS(Table1[student_name],A681,Table1[medal],"Gold")</f>
        <v>1</v>
      </c>
      <c r="D681">
        <f>COUNTIFS(Table1[student_name],A681,Table1[medal],"Silver")</f>
        <v>0</v>
      </c>
      <c r="E681">
        <f>COUNTIFS(Table1[student_name],A681,Table1[medal],"Bronze")</f>
        <v>1</v>
      </c>
    </row>
    <row r="682" spans="1:5" x14ac:dyDescent="0.35">
      <c r="A682" t="s">
        <v>1465</v>
      </c>
      <c r="B682" t="s">
        <v>2145</v>
      </c>
      <c r="C682">
        <f>COUNTIFS(Table1[student_name],A682,Table1[medal],"Gold")</f>
        <v>0</v>
      </c>
      <c r="D682">
        <f>COUNTIFS(Table1[student_name],A682,Table1[medal],"Silver")</f>
        <v>0</v>
      </c>
      <c r="E682">
        <f>COUNTIFS(Table1[student_name],A682,Table1[medal],"Bronze")</f>
        <v>1</v>
      </c>
    </row>
    <row r="683" spans="1:5" x14ac:dyDescent="0.35">
      <c r="A683" t="s">
        <v>2325</v>
      </c>
      <c r="B683" t="s">
        <v>35</v>
      </c>
      <c r="C683">
        <f>COUNTIFS(Table1[student_name],A683,Table1[medal],"Gold")</f>
        <v>0</v>
      </c>
      <c r="D683">
        <f>COUNTIFS(Table1[student_name],A683,Table1[medal],"Silver")</f>
        <v>0</v>
      </c>
      <c r="E683">
        <f>COUNTIFS(Table1[student_name],A683,Table1[medal],"Bronze")</f>
        <v>1</v>
      </c>
    </row>
    <row r="684" spans="1:5" x14ac:dyDescent="0.35">
      <c r="A684" t="s">
        <v>2537</v>
      </c>
      <c r="B684" t="s">
        <v>923</v>
      </c>
      <c r="C684">
        <f>COUNTIFS(Table1[student_name],A684,Table1[medal],"Gold")</f>
        <v>0</v>
      </c>
      <c r="D684">
        <f>COUNTIFS(Table1[student_name],A684,Table1[medal],"Silver")</f>
        <v>1</v>
      </c>
      <c r="E684">
        <f>COUNTIFS(Table1[student_name],A684,Table1[medal],"Bronze")</f>
        <v>0</v>
      </c>
    </row>
    <row r="685" spans="1:5" x14ac:dyDescent="0.35">
      <c r="A685" t="s">
        <v>1779</v>
      </c>
      <c r="B685" t="s">
        <v>427</v>
      </c>
      <c r="C685">
        <f>COUNTIFS(Table1[student_name],A685,Table1[medal],"Gold")</f>
        <v>0</v>
      </c>
      <c r="D685">
        <f>COUNTIFS(Table1[student_name],A685,Table1[medal],"Silver")</f>
        <v>0</v>
      </c>
      <c r="E685">
        <f>COUNTIFS(Table1[student_name],A685,Table1[medal],"Bronze")</f>
        <v>1</v>
      </c>
    </row>
    <row r="686" spans="1:5" x14ac:dyDescent="0.35">
      <c r="A686" t="s">
        <v>1727</v>
      </c>
      <c r="B686" t="s">
        <v>1258</v>
      </c>
      <c r="C686">
        <f>COUNTIFS(Table1[student_name],A686,Table1[medal],"Gold")</f>
        <v>0</v>
      </c>
      <c r="D686">
        <f>COUNTIFS(Table1[student_name],A686,Table1[medal],"Silver")</f>
        <v>0</v>
      </c>
      <c r="E686">
        <f>COUNTIFS(Table1[student_name],A686,Table1[medal],"Bronze")</f>
        <v>2</v>
      </c>
    </row>
    <row r="687" spans="1:5" x14ac:dyDescent="0.35">
      <c r="A687" t="s">
        <v>2366</v>
      </c>
      <c r="B687" t="s">
        <v>946</v>
      </c>
      <c r="C687">
        <f>COUNTIFS(Table1[student_name],A687,Table1[medal],"Gold")</f>
        <v>1</v>
      </c>
      <c r="D687">
        <f>COUNTIFS(Table1[student_name],A687,Table1[medal],"Silver")</f>
        <v>1</v>
      </c>
      <c r="E687">
        <f>COUNTIFS(Table1[student_name],A687,Table1[medal],"Bronze")</f>
        <v>0</v>
      </c>
    </row>
    <row r="688" spans="1:5" x14ac:dyDescent="0.35">
      <c r="A688" t="s">
        <v>3917</v>
      </c>
      <c r="B688" t="s">
        <v>7</v>
      </c>
      <c r="C688">
        <f>COUNTIFS(Table1[student_name],A688,Table1[medal],"Gold")</f>
        <v>0</v>
      </c>
      <c r="D688">
        <f>COUNTIFS(Table1[student_name],A688,Table1[medal],"Silver")</f>
        <v>1</v>
      </c>
      <c r="E688">
        <f>COUNTIFS(Table1[student_name],A688,Table1[medal],"Bronze")</f>
        <v>0</v>
      </c>
    </row>
    <row r="689" spans="1:5" x14ac:dyDescent="0.35">
      <c r="A689" t="s">
        <v>282</v>
      </c>
      <c r="B689" t="s">
        <v>423</v>
      </c>
      <c r="C689">
        <f>COUNTIFS(Table1[student_name],A689,Table1[medal],"Gold")</f>
        <v>0</v>
      </c>
      <c r="D689">
        <f>COUNTIFS(Table1[student_name],A689,Table1[medal],"Silver")</f>
        <v>0</v>
      </c>
      <c r="E689">
        <f>COUNTIFS(Table1[student_name],A689,Table1[medal],"Bronze")</f>
        <v>1</v>
      </c>
    </row>
    <row r="690" spans="1:5" x14ac:dyDescent="0.35">
      <c r="A690" t="s">
        <v>925</v>
      </c>
      <c r="B690" t="s">
        <v>18</v>
      </c>
      <c r="C690">
        <f>COUNTIFS(Table1[student_name],A690,Table1[medal],"Gold")</f>
        <v>1</v>
      </c>
      <c r="D690">
        <f>COUNTIFS(Table1[student_name],A690,Table1[medal],"Silver")</f>
        <v>0</v>
      </c>
      <c r="E690">
        <f>COUNTIFS(Table1[student_name],A690,Table1[medal],"Bronze")</f>
        <v>0</v>
      </c>
    </row>
    <row r="691" spans="1:5" x14ac:dyDescent="0.35">
      <c r="A691" t="s">
        <v>3515</v>
      </c>
      <c r="B691" t="s">
        <v>756</v>
      </c>
      <c r="C691">
        <f>COUNTIFS(Table1[student_name],A691,Table1[medal],"Gold")</f>
        <v>0</v>
      </c>
      <c r="D691">
        <f>COUNTIFS(Table1[student_name],A691,Table1[medal],"Silver")</f>
        <v>0</v>
      </c>
      <c r="E691">
        <f>COUNTIFS(Table1[student_name],A691,Table1[medal],"Bronze")</f>
        <v>2</v>
      </c>
    </row>
    <row r="692" spans="1:5" x14ac:dyDescent="0.35">
      <c r="A692" t="s">
        <v>1189</v>
      </c>
      <c r="B692" t="s">
        <v>975</v>
      </c>
      <c r="C692">
        <f>COUNTIFS(Table1[student_name],A692,Table1[medal],"Gold")</f>
        <v>0</v>
      </c>
      <c r="D692">
        <f>COUNTIFS(Table1[student_name],A692,Table1[medal],"Silver")</f>
        <v>0</v>
      </c>
      <c r="E692">
        <f>COUNTIFS(Table1[student_name],A692,Table1[medal],"Bronze")</f>
        <v>1</v>
      </c>
    </row>
    <row r="693" spans="1:5" x14ac:dyDescent="0.35">
      <c r="A693" t="s">
        <v>364</v>
      </c>
      <c r="B693" t="s">
        <v>946</v>
      </c>
      <c r="C693">
        <f>COUNTIFS(Table1[student_name],A693,Table1[medal],"Gold")</f>
        <v>0</v>
      </c>
      <c r="D693">
        <f>COUNTIFS(Table1[student_name],A693,Table1[medal],"Silver")</f>
        <v>0</v>
      </c>
      <c r="E693">
        <f>COUNTIFS(Table1[student_name],A693,Table1[medal],"Bronze")</f>
        <v>1</v>
      </c>
    </row>
    <row r="694" spans="1:5" x14ac:dyDescent="0.35">
      <c r="A694" t="s">
        <v>3213</v>
      </c>
      <c r="B694" t="s">
        <v>458</v>
      </c>
      <c r="C694">
        <f>COUNTIFS(Table1[student_name],A694,Table1[medal],"Gold")</f>
        <v>0</v>
      </c>
      <c r="D694">
        <f>COUNTIFS(Table1[student_name],A694,Table1[medal],"Silver")</f>
        <v>0</v>
      </c>
      <c r="E694">
        <f>COUNTIFS(Table1[student_name],A694,Table1[medal],"Bronze")</f>
        <v>1</v>
      </c>
    </row>
    <row r="695" spans="1:5" x14ac:dyDescent="0.35">
      <c r="A695" t="s">
        <v>1707</v>
      </c>
      <c r="B695" t="s">
        <v>18</v>
      </c>
      <c r="C695">
        <f>COUNTIFS(Table1[student_name],A695,Table1[medal],"Gold")</f>
        <v>1</v>
      </c>
      <c r="D695">
        <f>COUNTIFS(Table1[student_name],A695,Table1[medal],"Silver")</f>
        <v>0</v>
      </c>
      <c r="E695">
        <f>COUNTIFS(Table1[student_name],A695,Table1[medal],"Bronze")</f>
        <v>0</v>
      </c>
    </row>
    <row r="696" spans="1:5" x14ac:dyDescent="0.35">
      <c r="A696" t="s">
        <v>1880</v>
      </c>
      <c r="B696" t="s">
        <v>1258</v>
      </c>
      <c r="C696">
        <f>COUNTIFS(Table1[student_name],A696,Table1[medal],"Gold")</f>
        <v>0</v>
      </c>
      <c r="D696">
        <f>COUNTIFS(Table1[student_name],A696,Table1[medal],"Silver")</f>
        <v>1</v>
      </c>
      <c r="E696">
        <f>COUNTIFS(Table1[student_name],A696,Table1[medal],"Bronze")</f>
        <v>0</v>
      </c>
    </row>
    <row r="697" spans="1:5" x14ac:dyDescent="0.35">
      <c r="A697" t="s">
        <v>150</v>
      </c>
      <c r="B697" t="s">
        <v>975</v>
      </c>
      <c r="C697">
        <f>COUNTIFS(Table1[student_name],A697,Table1[medal],"Gold")</f>
        <v>0</v>
      </c>
      <c r="D697">
        <f>COUNTIFS(Table1[student_name],A697,Table1[medal],"Silver")</f>
        <v>1</v>
      </c>
      <c r="E697">
        <f>COUNTIFS(Table1[student_name],A697,Table1[medal],"Bronze")</f>
        <v>1</v>
      </c>
    </row>
    <row r="698" spans="1:5" x14ac:dyDescent="0.35">
      <c r="A698" t="s">
        <v>959</v>
      </c>
      <c r="B698" t="s">
        <v>756</v>
      </c>
      <c r="C698">
        <f>COUNTIFS(Table1[student_name],A698,Table1[medal],"Gold")</f>
        <v>0</v>
      </c>
      <c r="D698">
        <f>COUNTIFS(Table1[student_name],A698,Table1[medal],"Silver")</f>
        <v>0</v>
      </c>
      <c r="E698">
        <f>COUNTIFS(Table1[student_name],A698,Table1[medal],"Bronze")</f>
        <v>1</v>
      </c>
    </row>
    <row r="699" spans="1:5" x14ac:dyDescent="0.35">
      <c r="A699" t="s">
        <v>1706</v>
      </c>
      <c r="B699" t="s">
        <v>1503</v>
      </c>
      <c r="C699">
        <f>COUNTIFS(Table1[student_name],A699,Table1[medal],"Gold")</f>
        <v>0</v>
      </c>
      <c r="D699">
        <f>COUNTIFS(Table1[student_name],A699,Table1[medal],"Silver")</f>
        <v>0</v>
      </c>
      <c r="E699">
        <f>COUNTIFS(Table1[student_name],A699,Table1[medal],"Bronze")</f>
        <v>2</v>
      </c>
    </row>
    <row r="700" spans="1:5" x14ac:dyDescent="0.35">
      <c r="A700" t="s">
        <v>3248</v>
      </c>
      <c r="B700" t="s">
        <v>1534</v>
      </c>
      <c r="C700">
        <f>COUNTIFS(Table1[student_name],A700,Table1[medal],"Gold")</f>
        <v>0</v>
      </c>
      <c r="D700">
        <f>COUNTIFS(Table1[student_name],A700,Table1[medal],"Silver")</f>
        <v>0</v>
      </c>
      <c r="E700">
        <f>COUNTIFS(Table1[student_name],A700,Table1[medal],"Bronze")</f>
        <v>1</v>
      </c>
    </row>
    <row r="701" spans="1:5" x14ac:dyDescent="0.35">
      <c r="A701" t="s">
        <v>578</v>
      </c>
      <c r="B701" t="s">
        <v>579</v>
      </c>
      <c r="C701">
        <f>COUNTIFS(Table1[student_name],A701,Table1[medal],"Gold")</f>
        <v>0</v>
      </c>
      <c r="D701">
        <f>COUNTIFS(Table1[student_name],A701,Table1[medal],"Silver")</f>
        <v>1</v>
      </c>
      <c r="E701">
        <f>COUNTIFS(Table1[student_name],A701,Table1[medal],"Bronze")</f>
        <v>1</v>
      </c>
    </row>
    <row r="702" spans="1:5" x14ac:dyDescent="0.35">
      <c r="A702" t="s">
        <v>1134</v>
      </c>
      <c r="B702" t="s">
        <v>40</v>
      </c>
      <c r="C702">
        <f>COUNTIFS(Table1[student_name],A702,Table1[medal],"Gold")</f>
        <v>1</v>
      </c>
      <c r="D702">
        <f>COUNTIFS(Table1[student_name],A702,Table1[medal],"Silver")</f>
        <v>0</v>
      </c>
      <c r="E702">
        <f>COUNTIFS(Table1[student_name],A702,Table1[medal],"Bronze")</f>
        <v>1</v>
      </c>
    </row>
    <row r="703" spans="1:5" x14ac:dyDescent="0.35">
      <c r="A703" t="s">
        <v>3823</v>
      </c>
      <c r="B703" t="s">
        <v>438</v>
      </c>
      <c r="C703">
        <f>COUNTIFS(Table1[student_name],A703,Table1[medal],"Gold")</f>
        <v>0</v>
      </c>
      <c r="D703">
        <f>COUNTIFS(Table1[student_name],A703,Table1[medal],"Silver")</f>
        <v>0</v>
      </c>
      <c r="E703">
        <f>COUNTIFS(Table1[student_name],A703,Table1[medal],"Bronze")</f>
        <v>1</v>
      </c>
    </row>
    <row r="704" spans="1:5" x14ac:dyDescent="0.35">
      <c r="A704" t="s">
        <v>2811</v>
      </c>
      <c r="B704" t="s">
        <v>2148</v>
      </c>
      <c r="C704">
        <f>COUNTIFS(Table1[student_name],A704,Table1[medal],"Gold")</f>
        <v>0</v>
      </c>
      <c r="D704">
        <f>COUNTIFS(Table1[student_name],A704,Table1[medal],"Silver")</f>
        <v>0</v>
      </c>
      <c r="E704">
        <f>COUNTIFS(Table1[student_name],A704,Table1[medal],"Bronze")</f>
        <v>1</v>
      </c>
    </row>
    <row r="705" spans="1:5" x14ac:dyDescent="0.35">
      <c r="A705" t="s">
        <v>2255</v>
      </c>
      <c r="B705" t="s">
        <v>557</v>
      </c>
      <c r="C705">
        <f>COUNTIFS(Table1[student_name],A705,Table1[medal],"Gold")</f>
        <v>0</v>
      </c>
      <c r="D705">
        <f>COUNTIFS(Table1[student_name],A705,Table1[medal],"Silver")</f>
        <v>0</v>
      </c>
      <c r="E705">
        <f>COUNTIFS(Table1[student_name],A705,Table1[medal],"Bronze")</f>
        <v>1</v>
      </c>
    </row>
    <row r="706" spans="1:5" x14ac:dyDescent="0.35">
      <c r="A706" t="s">
        <v>751</v>
      </c>
      <c r="B706" t="s">
        <v>1100</v>
      </c>
      <c r="C706">
        <f>COUNTIFS(Table1[student_name],A706,Table1[medal],"Gold")</f>
        <v>0</v>
      </c>
      <c r="D706">
        <f>COUNTIFS(Table1[student_name],A706,Table1[medal],"Silver")</f>
        <v>0</v>
      </c>
      <c r="E706">
        <f>COUNTIFS(Table1[student_name],A706,Table1[medal],"Bronze")</f>
        <v>2</v>
      </c>
    </row>
    <row r="707" spans="1:5" x14ac:dyDescent="0.35">
      <c r="A707" t="s">
        <v>1329</v>
      </c>
      <c r="B707" t="s">
        <v>1330</v>
      </c>
      <c r="C707">
        <f>COUNTIFS(Table1[student_name],A707,Table1[medal],"Gold")</f>
        <v>0</v>
      </c>
      <c r="D707">
        <f>COUNTIFS(Table1[student_name],A707,Table1[medal],"Silver")</f>
        <v>0</v>
      </c>
      <c r="E707">
        <f>COUNTIFS(Table1[student_name],A707,Table1[medal],"Bronze")</f>
        <v>2</v>
      </c>
    </row>
    <row r="708" spans="1:5" x14ac:dyDescent="0.35">
      <c r="A708" t="s">
        <v>1760</v>
      </c>
      <c r="B708" t="s">
        <v>418</v>
      </c>
      <c r="C708">
        <f>COUNTIFS(Table1[student_name],A708,Table1[medal],"Gold")</f>
        <v>2</v>
      </c>
      <c r="D708">
        <f>COUNTIFS(Table1[student_name],A708,Table1[medal],"Silver")</f>
        <v>0</v>
      </c>
      <c r="E708">
        <f>COUNTIFS(Table1[student_name],A708,Table1[medal],"Bronze")</f>
        <v>0</v>
      </c>
    </row>
    <row r="709" spans="1:5" x14ac:dyDescent="0.35">
      <c r="A709" t="s">
        <v>3946</v>
      </c>
      <c r="B709" t="s">
        <v>15</v>
      </c>
      <c r="C709">
        <f>COUNTIFS(Table1[student_name],A709,Table1[medal],"Gold")</f>
        <v>0</v>
      </c>
      <c r="D709">
        <f>COUNTIFS(Table1[student_name],A709,Table1[medal],"Silver")</f>
        <v>1</v>
      </c>
      <c r="E709">
        <f>COUNTIFS(Table1[student_name],A709,Table1[medal],"Bronze")</f>
        <v>0</v>
      </c>
    </row>
    <row r="710" spans="1:5" x14ac:dyDescent="0.35">
      <c r="A710" t="s">
        <v>2358</v>
      </c>
      <c r="B710" t="s">
        <v>946</v>
      </c>
      <c r="C710">
        <f>COUNTIFS(Table1[student_name],A710,Table1[medal],"Gold")</f>
        <v>0</v>
      </c>
      <c r="D710">
        <f>COUNTIFS(Table1[student_name],A710,Table1[medal],"Silver")</f>
        <v>1</v>
      </c>
      <c r="E710">
        <f>COUNTIFS(Table1[student_name],A710,Table1[medal],"Bronze")</f>
        <v>0</v>
      </c>
    </row>
    <row r="711" spans="1:5" x14ac:dyDescent="0.35">
      <c r="A711" t="s">
        <v>589</v>
      </c>
      <c r="B711" t="s">
        <v>1</v>
      </c>
      <c r="C711">
        <f>COUNTIFS(Table1[student_name],A711,Table1[medal],"Gold")</f>
        <v>0</v>
      </c>
      <c r="D711">
        <f>COUNTIFS(Table1[student_name],A711,Table1[medal],"Silver")</f>
        <v>1</v>
      </c>
      <c r="E711">
        <f>COUNTIFS(Table1[student_name],A711,Table1[medal],"Bronze")</f>
        <v>0</v>
      </c>
    </row>
    <row r="712" spans="1:5" x14ac:dyDescent="0.35">
      <c r="A712" t="s">
        <v>1113</v>
      </c>
      <c r="B712" t="s">
        <v>605</v>
      </c>
      <c r="C712">
        <f>COUNTIFS(Table1[student_name],A712,Table1[medal],"Gold")</f>
        <v>0</v>
      </c>
      <c r="D712">
        <f>COUNTIFS(Table1[student_name],A712,Table1[medal],"Silver")</f>
        <v>1</v>
      </c>
      <c r="E712">
        <f>COUNTIFS(Table1[student_name],A712,Table1[medal],"Bronze")</f>
        <v>0</v>
      </c>
    </row>
    <row r="713" spans="1:5" x14ac:dyDescent="0.35">
      <c r="A713" t="s">
        <v>2428</v>
      </c>
      <c r="B713" t="s">
        <v>444</v>
      </c>
      <c r="C713">
        <f>COUNTIFS(Table1[student_name],A713,Table1[medal],"Gold")</f>
        <v>0</v>
      </c>
      <c r="D713">
        <f>COUNTIFS(Table1[student_name],A713,Table1[medal],"Silver")</f>
        <v>1</v>
      </c>
      <c r="E713">
        <f>COUNTIFS(Table1[student_name],A713,Table1[medal],"Bronze")</f>
        <v>0</v>
      </c>
    </row>
    <row r="714" spans="1:5" x14ac:dyDescent="0.35">
      <c r="A714" t="s">
        <v>3036</v>
      </c>
      <c r="B714" t="s">
        <v>979</v>
      </c>
      <c r="C714">
        <f>COUNTIFS(Table1[student_name],A714,Table1[medal],"Gold")</f>
        <v>0</v>
      </c>
      <c r="D714">
        <f>COUNTIFS(Table1[student_name],A714,Table1[medal],"Silver")</f>
        <v>0</v>
      </c>
      <c r="E714">
        <f>COUNTIFS(Table1[student_name],A714,Table1[medal],"Bronze")</f>
        <v>1</v>
      </c>
    </row>
    <row r="715" spans="1:5" x14ac:dyDescent="0.35">
      <c r="A715" t="s">
        <v>208</v>
      </c>
      <c r="B715" t="s">
        <v>447</v>
      </c>
      <c r="C715">
        <f>COUNTIFS(Table1[student_name],A715,Table1[medal],"Gold")</f>
        <v>0</v>
      </c>
      <c r="D715">
        <f>COUNTIFS(Table1[student_name],A715,Table1[medal],"Silver")</f>
        <v>1</v>
      </c>
      <c r="E715">
        <f>COUNTIFS(Table1[student_name],A715,Table1[medal],"Bronze")</f>
        <v>0</v>
      </c>
    </row>
    <row r="716" spans="1:5" x14ac:dyDescent="0.35">
      <c r="A716" t="s">
        <v>3592</v>
      </c>
      <c r="B716" t="s">
        <v>391</v>
      </c>
      <c r="C716">
        <f>COUNTIFS(Table1[student_name],A716,Table1[medal],"Gold")</f>
        <v>0</v>
      </c>
      <c r="D716">
        <f>COUNTIFS(Table1[student_name],A716,Table1[medal],"Silver")</f>
        <v>0</v>
      </c>
      <c r="E716">
        <f>COUNTIFS(Table1[student_name],A716,Table1[medal],"Bronze")</f>
        <v>1</v>
      </c>
    </row>
    <row r="717" spans="1:5" x14ac:dyDescent="0.35">
      <c r="A717" t="s">
        <v>754</v>
      </c>
      <c r="B717" t="s">
        <v>457</v>
      </c>
      <c r="C717">
        <f>COUNTIFS(Table1[student_name],A717,Table1[medal],"Gold")</f>
        <v>0</v>
      </c>
      <c r="D717">
        <f>COUNTIFS(Table1[student_name],A717,Table1[medal],"Silver")</f>
        <v>0</v>
      </c>
      <c r="E717">
        <f>COUNTIFS(Table1[student_name],A717,Table1[medal],"Bronze")</f>
        <v>1</v>
      </c>
    </row>
    <row r="718" spans="1:5" x14ac:dyDescent="0.35">
      <c r="A718" t="s">
        <v>3975</v>
      </c>
      <c r="B718" t="s">
        <v>15</v>
      </c>
      <c r="C718">
        <f>COUNTIFS(Table1[student_name],A718,Table1[medal],"Gold")</f>
        <v>0</v>
      </c>
      <c r="D718">
        <f>COUNTIFS(Table1[student_name],A718,Table1[medal],"Silver")</f>
        <v>1</v>
      </c>
      <c r="E718">
        <f>COUNTIFS(Table1[student_name],A718,Table1[medal],"Bronze")</f>
        <v>0</v>
      </c>
    </row>
    <row r="719" spans="1:5" x14ac:dyDescent="0.35">
      <c r="A719" t="s">
        <v>1947</v>
      </c>
      <c r="B719" t="s">
        <v>946</v>
      </c>
      <c r="C719">
        <f>COUNTIFS(Table1[student_name],A719,Table1[medal],"Gold")</f>
        <v>0</v>
      </c>
      <c r="D719">
        <f>COUNTIFS(Table1[student_name],A719,Table1[medal],"Silver")</f>
        <v>1</v>
      </c>
      <c r="E719">
        <f>COUNTIFS(Table1[student_name],A719,Table1[medal],"Bronze")</f>
        <v>0</v>
      </c>
    </row>
    <row r="720" spans="1:5" x14ac:dyDescent="0.35">
      <c r="A720" t="s">
        <v>3856</v>
      </c>
      <c r="B720" t="s">
        <v>946</v>
      </c>
      <c r="C720">
        <f>COUNTIFS(Table1[student_name],A720,Table1[medal],"Gold")</f>
        <v>1</v>
      </c>
      <c r="D720">
        <f>COUNTIFS(Table1[student_name],A720,Table1[medal],"Silver")</f>
        <v>0</v>
      </c>
      <c r="E720">
        <f>COUNTIFS(Table1[student_name],A720,Table1[medal],"Bronze")</f>
        <v>0</v>
      </c>
    </row>
    <row r="721" spans="1:5" x14ac:dyDescent="0.35">
      <c r="A721" t="s">
        <v>2560</v>
      </c>
      <c r="B721" t="s">
        <v>18</v>
      </c>
      <c r="C721">
        <f>COUNTIFS(Table1[student_name],A721,Table1[medal],"Gold")</f>
        <v>1</v>
      </c>
      <c r="D721">
        <f>COUNTIFS(Table1[student_name],A721,Table1[medal],"Silver")</f>
        <v>0</v>
      </c>
      <c r="E721">
        <f>COUNTIFS(Table1[student_name],A721,Table1[medal],"Bronze")</f>
        <v>0</v>
      </c>
    </row>
    <row r="722" spans="1:5" x14ac:dyDescent="0.35">
      <c r="A722" t="s">
        <v>3102</v>
      </c>
      <c r="B722" t="s">
        <v>621</v>
      </c>
      <c r="C722">
        <f>COUNTIFS(Table1[student_name],A722,Table1[medal],"Gold")</f>
        <v>0</v>
      </c>
      <c r="D722">
        <f>COUNTIFS(Table1[student_name],A722,Table1[medal],"Silver")</f>
        <v>1</v>
      </c>
      <c r="E722">
        <f>COUNTIFS(Table1[student_name],A722,Table1[medal],"Bronze")</f>
        <v>0</v>
      </c>
    </row>
    <row r="723" spans="1:5" x14ac:dyDescent="0.35">
      <c r="A723" t="s">
        <v>3344</v>
      </c>
      <c r="B723" t="s">
        <v>15</v>
      </c>
      <c r="C723">
        <f>COUNTIFS(Table1[student_name],A723,Table1[medal],"Gold")</f>
        <v>1</v>
      </c>
      <c r="D723">
        <f>COUNTIFS(Table1[student_name],A723,Table1[medal],"Silver")</f>
        <v>0</v>
      </c>
      <c r="E723">
        <f>COUNTIFS(Table1[student_name],A723,Table1[medal],"Bronze")</f>
        <v>0</v>
      </c>
    </row>
    <row r="724" spans="1:5" x14ac:dyDescent="0.35">
      <c r="A724" t="s">
        <v>375</v>
      </c>
      <c r="B724" t="s">
        <v>465</v>
      </c>
      <c r="C724">
        <f>COUNTIFS(Table1[student_name],A724,Table1[medal],"Gold")</f>
        <v>0</v>
      </c>
      <c r="D724">
        <f>COUNTIFS(Table1[student_name],A724,Table1[medal],"Silver")</f>
        <v>0</v>
      </c>
      <c r="E724">
        <f>COUNTIFS(Table1[student_name],A724,Table1[medal],"Bronze")</f>
        <v>1</v>
      </c>
    </row>
    <row r="725" spans="1:5" x14ac:dyDescent="0.35">
      <c r="A725" t="s">
        <v>2645</v>
      </c>
      <c r="B725" t="s">
        <v>1367</v>
      </c>
      <c r="C725">
        <f>COUNTIFS(Table1[student_name],A725,Table1[medal],"Gold")</f>
        <v>0</v>
      </c>
      <c r="D725">
        <f>COUNTIFS(Table1[student_name],A725,Table1[medal],"Silver")</f>
        <v>1</v>
      </c>
      <c r="E725">
        <f>COUNTIFS(Table1[student_name],A725,Table1[medal],"Bronze")</f>
        <v>0</v>
      </c>
    </row>
    <row r="726" spans="1:5" x14ac:dyDescent="0.35">
      <c r="A726" t="s">
        <v>2586</v>
      </c>
      <c r="B726" t="s">
        <v>472</v>
      </c>
      <c r="C726">
        <f>COUNTIFS(Table1[student_name],A726,Table1[medal],"Gold")</f>
        <v>0</v>
      </c>
      <c r="D726">
        <f>COUNTIFS(Table1[student_name],A726,Table1[medal],"Silver")</f>
        <v>1</v>
      </c>
      <c r="E726">
        <f>COUNTIFS(Table1[student_name],A726,Table1[medal],"Bronze")</f>
        <v>0</v>
      </c>
    </row>
    <row r="727" spans="1:5" x14ac:dyDescent="0.35">
      <c r="A727" t="s">
        <v>3502</v>
      </c>
      <c r="B727" t="s">
        <v>3645</v>
      </c>
      <c r="C727">
        <f>COUNTIFS(Table1[student_name],A727,Table1[medal],"Gold")</f>
        <v>0</v>
      </c>
      <c r="D727">
        <f>COUNTIFS(Table1[student_name],A727,Table1[medal],"Silver")</f>
        <v>0</v>
      </c>
      <c r="E727">
        <f>COUNTIFS(Table1[student_name],A727,Table1[medal],"Bronze")</f>
        <v>1</v>
      </c>
    </row>
    <row r="728" spans="1:5" x14ac:dyDescent="0.35">
      <c r="A728" t="s">
        <v>3445</v>
      </c>
      <c r="B728" t="s">
        <v>438</v>
      </c>
      <c r="C728">
        <f>COUNTIFS(Table1[student_name],A728,Table1[medal],"Gold")</f>
        <v>1</v>
      </c>
      <c r="D728">
        <f>COUNTIFS(Table1[student_name],A728,Table1[medal],"Silver")</f>
        <v>0</v>
      </c>
      <c r="E728">
        <f>COUNTIFS(Table1[student_name],A728,Table1[medal],"Bronze")</f>
        <v>0</v>
      </c>
    </row>
    <row r="729" spans="1:5" x14ac:dyDescent="0.35">
      <c r="A729" t="s">
        <v>2340</v>
      </c>
      <c r="B729" t="s">
        <v>1651</v>
      </c>
      <c r="C729">
        <f>COUNTIFS(Table1[student_name],A729,Table1[medal],"Gold")</f>
        <v>0</v>
      </c>
      <c r="D729">
        <f>COUNTIFS(Table1[student_name],A729,Table1[medal],"Silver")</f>
        <v>1</v>
      </c>
      <c r="E729">
        <f>COUNTIFS(Table1[student_name],A729,Table1[medal],"Bronze")</f>
        <v>0</v>
      </c>
    </row>
    <row r="730" spans="1:5" x14ac:dyDescent="0.35">
      <c r="A730" t="s">
        <v>2605</v>
      </c>
      <c r="B730" t="s">
        <v>459</v>
      </c>
      <c r="C730">
        <f>COUNTIFS(Table1[student_name],A730,Table1[medal],"Gold")</f>
        <v>1</v>
      </c>
      <c r="D730">
        <f>COUNTIFS(Table1[student_name],A730,Table1[medal],"Silver")</f>
        <v>0</v>
      </c>
      <c r="E730">
        <f>COUNTIFS(Table1[student_name],A730,Table1[medal],"Bronze")</f>
        <v>0</v>
      </c>
    </row>
    <row r="731" spans="1:5" x14ac:dyDescent="0.35">
      <c r="A731" t="s">
        <v>809</v>
      </c>
      <c r="B731" t="s">
        <v>810</v>
      </c>
      <c r="C731">
        <f>COUNTIFS(Table1[student_name],A731,Table1[medal],"Gold")</f>
        <v>0</v>
      </c>
      <c r="D731">
        <f>COUNTIFS(Table1[student_name],A731,Table1[medal],"Silver")</f>
        <v>0</v>
      </c>
      <c r="E731">
        <f>COUNTIFS(Table1[student_name],A731,Table1[medal],"Bronze")</f>
        <v>1</v>
      </c>
    </row>
    <row r="732" spans="1:5" x14ac:dyDescent="0.35">
      <c r="A732" t="s">
        <v>2784</v>
      </c>
      <c r="B732" t="s">
        <v>63</v>
      </c>
      <c r="C732">
        <f>COUNTIFS(Table1[student_name],A732,Table1[medal],"Gold")</f>
        <v>0</v>
      </c>
      <c r="D732">
        <f>COUNTIFS(Table1[student_name],A732,Table1[medal],"Silver")</f>
        <v>1</v>
      </c>
      <c r="E732">
        <f>COUNTIFS(Table1[student_name],A732,Table1[medal],"Bronze")</f>
        <v>0</v>
      </c>
    </row>
    <row r="733" spans="1:5" x14ac:dyDescent="0.35">
      <c r="A733" t="s">
        <v>3319</v>
      </c>
      <c r="B733" t="s">
        <v>417</v>
      </c>
      <c r="C733">
        <f>COUNTIFS(Table1[student_name],A733,Table1[medal],"Gold")</f>
        <v>0</v>
      </c>
      <c r="D733">
        <f>COUNTIFS(Table1[student_name],A733,Table1[medal],"Silver")</f>
        <v>0</v>
      </c>
      <c r="E733">
        <f>COUNTIFS(Table1[student_name],A733,Table1[medal],"Bronze")</f>
        <v>1</v>
      </c>
    </row>
    <row r="734" spans="1:5" x14ac:dyDescent="0.35">
      <c r="A734" t="s">
        <v>2025</v>
      </c>
      <c r="B734" t="s">
        <v>427</v>
      </c>
      <c r="C734">
        <f>COUNTIFS(Table1[student_name],A734,Table1[medal],"Gold")</f>
        <v>0</v>
      </c>
      <c r="D734">
        <f>COUNTIFS(Table1[student_name],A734,Table1[medal],"Silver")</f>
        <v>0</v>
      </c>
      <c r="E734">
        <f>COUNTIFS(Table1[student_name],A734,Table1[medal],"Bronze")</f>
        <v>1</v>
      </c>
    </row>
    <row r="735" spans="1:5" x14ac:dyDescent="0.35">
      <c r="A735" t="s">
        <v>1442</v>
      </c>
      <c r="B735" t="s">
        <v>424</v>
      </c>
      <c r="C735">
        <f>COUNTIFS(Table1[student_name],A735,Table1[medal],"Gold")</f>
        <v>0</v>
      </c>
      <c r="D735">
        <f>COUNTIFS(Table1[student_name],A735,Table1[medal],"Silver")</f>
        <v>1</v>
      </c>
      <c r="E735">
        <f>COUNTIFS(Table1[student_name],A735,Table1[medal],"Bronze")</f>
        <v>0</v>
      </c>
    </row>
    <row r="736" spans="1:5" x14ac:dyDescent="0.35">
      <c r="A736" t="s">
        <v>2649</v>
      </c>
      <c r="B736" t="s">
        <v>1576</v>
      </c>
      <c r="C736">
        <f>COUNTIFS(Table1[student_name],A736,Table1[medal],"Gold")</f>
        <v>0</v>
      </c>
      <c r="D736">
        <f>COUNTIFS(Table1[student_name],A736,Table1[medal],"Silver")</f>
        <v>0</v>
      </c>
      <c r="E736">
        <f>COUNTIFS(Table1[student_name],A736,Table1[medal],"Bronze")</f>
        <v>1</v>
      </c>
    </row>
    <row r="737" spans="1:5" x14ac:dyDescent="0.35">
      <c r="A737" t="s">
        <v>3580</v>
      </c>
      <c r="B737" t="s">
        <v>1569</v>
      </c>
      <c r="C737">
        <f>COUNTIFS(Table1[student_name],A737,Table1[medal],"Gold")</f>
        <v>0</v>
      </c>
      <c r="D737">
        <f>COUNTIFS(Table1[student_name],A737,Table1[medal],"Silver")</f>
        <v>0</v>
      </c>
      <c r="E737">
        <f>COUNTIFS(Table1[student_name],A737,Table1[medal],"Bronze")</f>
        <v>1</v>
      </c>
    </row>
    <row r="738" spans="1:5" x14ac:dyDescent="0.35">
      <c r="A738" t="s">
        <v>1834</v>
      </c>
      <c r="B738" t="s">
        <v>1835</v>
      </c>
      <c r="C738">
        <f>COUNTIFS(Table1[student_name],A738,Table1[medal],"Gold")</f>
        <v>0</v>
      </c>
      <c r="D738">
        <f>COUNTIFS(Table1[student_name],A738,Table1[medal],"Silver")</f>
        <v>0</v>
      </c>
      <c r="E738">
        <f>COUNTIFS(Table1[student_name],A738,Table1[medal],"Bronze")</f>
        <v>1</v>
      </c>
    </row>
    <row r="739" spans="1:5" x14ac:dyDescent="0.35">
      <c r="A739" t="s">
        <v>1913</v>
      </c>
      <c r="B739" t="s">
        <v>977</v>
      </c>
      <c r="C739">
        <f>COUNTIFS(Table1[student_name],A739,Table1[medal],"Gold")</f>
        <v>0</v>
      </c>
      <c r="D739">
        <f>COUNTIFS(Table1[student_name],A739,Table1[medal],"Silver")</f>
        <v>1</v>
      </c>
      <c r="E739">
        <f>COUNTIFS(Table1[student_name],A739,Table1[medal],"Bronze")</f>
        <v>0</v>
      </c>
    </row>
    <row r="740" spans="1:5" x14ac:dyDescent="0.35">
      <c r="A740" t="s">
        <v>1831</v>
      </c>
      <c r="B740" t="s">
        <v>438</v>
      </c>
      <c r="C740">
        <f>COUNTIFS(Table1[student_name],A740,Table1[medal],"Gold")</f>
        <v>0</v>
      </c>
      <c r="D740">
        <f>COUNTIFS(Table1[student_name],A740,Table1[medal],"Silver")</f>
        <v>0</v>
      </c>
      <c r="E740">
        <f>COUNTIFS(Table1[student_name],A740,Table1[medal],"Bronze")</f>
        <v>1</v>
      </c>
    </row>
    <row r="741" spans="1:5" x14ac:dyDescent="0.35">
      <c r="A741" t="s">
        <v>3382</v>
      </c>
      <c r="B741" t="s">
        <v>1466</v>
      </c>
      <c r="C741">
        <f>COUNTIFS(Table1[student_name],A741,Table1[medal],"Gold")</f>
        <v>0</v>
      </c>
      <c r="D741">
        <f>COUNTIFS(Table1[student_name],A741,Table1[medal],"Silver")</f>
        <v>0</v>
      </c>
      <c r="E741">
        <f>COUNTIFS(Table1[student_name],A741,Table1[medal],"Bronze")</f>
        <v>1</v>
      </c>
    </row>
    <row r="742" spans="1:5" x14ac:dyDescent="0.35">
      <c r="A742" t="s">
        <v>358</v>
      </c>
      <c r="B742" t="s">
        <v>2190</v>
      </c>
      <c r="C742">
        <f>COUNTIFS(Table1[student_name],A742,Table1[medal],"Gold")</f>
        <v>0</v>
      </c>
      <c r="D742">
        <f>COUNTIFS(Table1[student_name],A742,Table1[medal],"Silver")</f>
        <v>0</v>
      </c>
      <c r="E742">
        <f>COUNTIFS(Table1[student_name],A742,Table1[medal],"Bronze")</f>
        <v>1</v>
      </c>
    </row>
    <row r="743" spans="1:5" x14ac:dyDescent="0.35">
      <c r="A743" t="s">
        <v>3111</v>
      </c>
      <c r="B743" t="s">
        <v>1067</v>
      </c>
      <c r="C743">
        <f>COUNTIFS(Table1[student_name],A743,Table1[medal],"Gold")</f>
        <v>0</v>
      </c>
      <c r="D743">
        <f>COUNTIFS(Table1[student_name],A743,Table1[medal],"Silver")</f>
        <v>1</v>
      </c>
      <c r="E743">
        <f>COUNTIFS(Table1[student_name],A743,Table1[medal],"Bronze")</f>
        <v>0</v>
      </c>
    </row>
    <row r="744" spans="1:5" x14ac:dyDescent="0.35">
      <c r="A744" t="s">
        <v>690</v>
      </c>
      <c r="B744" t="s">
        <v>63</v>
      </c>
      <c r="C744">
        <f>COUNTIFS(Table1[student_name],A744,Table1[medal],"Gold")</f>
        <v>0</v>
      </c>
      <c r="D744">
        <f>COUNTIFS(Table1[student_name],A744,Table1[medal],"Silver")</f>
        <v>0</v>
      </c>
      <c r="E744">
        <f>COUNTIFS(Table1[student_name],A744,Table1[medal],"Bronze")</f>
        <v>1</v>
      </c>
    </row>
    <row r="745" spans="1:5" x14ac:dyDescent="0.35">
      <c r="A745" t="s">
        <v>3408</v>
      </c>
      <c r="B745" t="s">
        <v>1585</v>
      </c>
      <c r="C745">
        <f>COUNTIFS(Table1[student_name],A745,Table1[medal],"Gold")</f>
        <v>0</v>
      </c>
      <c r="D745">
        <f>COUNTIFS(Table1[student_name],A745,Table1[medal],"Silver")</f>
        <v>1</v>
      </c>
      <c r="E745">
        <f>COUNTIFS(Table1[student_name],A745,Table1[medal],"Bronze")</f>
        <v>0</v>
      </c>
    </row>
    <row r="746" spans="1:5" x14ac:dyDescent="0.35">
      <c r="A746" t="s">
        <v>688</v>
      </c>
      <c r="B746" t="s">
        <v>60</v>
      </c>
      <c r="C746">
        <f>COUNTIFS(Table1[student_name],A746,Table1[medal],"Gold")</f>
        <v>0</v>
      </c>
      <c r="D746">
        <f>COUNTIFS(Table1[student_name],A746,Table1[medal],"Silver")</f>
        <v>0</v>
      </c>
      <c r="E746">
        <f>COUNTIFS(Table1[student_name],A746,Table1[medal],"Bronze")</f>
        <v>1</v>
      </c>
    </row>
    <row r="747" spans="1:5" x14ac:dyDescent="0.35">
      <c r="A747" t="s">
        <v>2543</v>
      </c>
      <c r="B747" t="s">
        <v>18</v>
      </c>
      <c r="C747">
        <f>COUNTIFS(Table1[student_name],A747,Table1[medal],"Gold")</f>
        <v>0</v>
      </c>
      <c r="D747">
        <f>COUNTIFS(Table1[student_name],A747,Table1[medal],"Silver")</f>
        <v>0</v>
      </c>
      <c r="E747">
        <f>COUNTIFS(Table1[student_name],A747,Table1[medal],"Bronze")</f>
        <v>1</v>
      </c>
    </row>
    <row r="748" spans="1:5" x14ac:dyDescent="0.35">
      <c r="A748" t="s">
        <v>380</v>
      </c>
      <c r="B748" t="s">
        <v>463</v>
      </c>
      <c r="C748">
        <f>COUNTIFS(Table1[student_name],A748,Table1[medal],"Gold")</f>
        <v>0</v>
      </c>
      <c r="D748">
        <f>COUNTIFS(Table1[student_name],A748,Table1[medal],"Silver")</f>
        <v>0</v>
      </c>
      <c r="E748">
        <f>COUNTIFS(Table1[student_name],A748,Table1[medal],"Bronze")</f>
        <v>1</v>
      </c>
    </row>
    <row r="749" spans="1:5" x14ac:dyDescent="0.35">
      <c r="A749" t="s">
        <v>3598</v>
      </c>
      <c r="B749" t="s">
        <v>1</v>
      </c>
      <c r="C749">
        <f>COUNTIFS(Table1[student_name],A749,Table1[medal],"Gold")</f>
        <v>0</v>
      </c>
      <c r="D749">
        <f>COUNTIFS(Table1[student_name],A749,Table1[medal],"Silver")</f>
        <v>0</v>
      </c>
      <c r="E749">
        <f>COUNTIFS(Table1[student_name],A749,Table1[medal],"Bronze")</f>
        <v>1</v>
      </c>
    </row>
    <row r="750" spans="1:5" x14ac:dyDescent="0.35">
      <c r="A750" t="s">
        <v>3424</v>
      </c>
      <c r="B750" t="s">
        <v>490</v>
      </c>
      <c r="C750">
        <f>COUNTIFS(Table1[student_name],A750,Table1[medal],"Gold")</f>
        <v>0</v>
      </c>
      <c r="D750">
        <f>COUNTIFS(Table1[student_name],A750,Table1[medal],"Silver")</f>
        <v>0</v>
      </c>
      <c r="E750">
        <f>COUNTIFS(Table1[student_name],A750,Table1[medal],"Bronze")</f>
        <v>1</v>
      </c>
    </row>
    <row r="751" spans="1:5" x14ac:dyDescent="0.35">
      <c r="A751" t="s">
        <v>1247</v>
      </c>
      <c r="B751" t="s">
        <v>60</v>
      </c>
      <c r="C751">
        <f>COUNTIFS(Table1[student_name],A751,Table1[medal],"Gold")</f>
        <v>0</v>
      </c>
      <c r="D751">
        <f>COUNTIFS(Table1[student_name],A751,Table1[medal],"Silver")</f>
        <v>0</v>
      </c>
      <c r="E751">
        <f>COUNTIFS(Table1[student_name],A751,Table1[medal],"Bronze")</f>
        <v>1</v>
      </c>
    </row>
    <row r="752" spans="1:5" x14ac:dyDescent="0.35">
      <c r="A752" t="s">
        <v>3109</v>
      </c>
      <c r="B752" t="s">
        <v>431</v>
      </c>
      <c r="C752">
        <f>COUNTIFS(Table1[student_name],A752,Table1[medal],"Gold")</f>
        <v>0</v>
      </c>
      <c r="D752">
        <f>COUNTIFS(Table1[student_name],A752,Table1[medal],"Silver")</f>
        <v>0</v>
      </c>
      <c r="E752">
        <f>COUNTIFS(Table1[student_name],A752,Table1[medal],"Bronze")</f>
        <v>1</v>
      </c>
    </row>
    <row r="753" spans="1:5" x14ac:dyDescent="0.35">
      <c r="A753" t="s">
        <v>3014</v>
      </c>
      <c r="B753" t="s">
        <v>60</v>
      </c>
      <c r="C753">
        <f>COUNTIFS(Table1[student_name],A753,Table1[medal],"Gold")</f>
        <v>0</v>
      </c>
      <c r="D753">
        <f>COUNTIFS(Table1[student_name],A753,Table1[medal],"Silver")</f>
        <v>1</v>
      </c>
      <c r="E753">
        <f>COUNTIFS(Table1[student_name],A753,Table1[medal],"Bronze")</f>
        <v>0</v>
      </c>
    </row>
    <row r="754" spans="1:5" x14ac:dyDescent="0.35">
      <c r="A754" t="s">
        <v>1874</v>
      </c>
      <c r="B754" t="s">
        <v>531</v>
      </c>
      <c r="C754">
        <f>COUNTIFS(Table1[student_name],A754,Table1[medal],"Gold")</f>
        <v>1</v>
      </c>
      <c r="D754">
        <f>COUNTIFS(Table1[student_name],A754,Table1[medal],"Silver")</f>
        <v>0</v>
      </c>
      <c r="E754">
        <f>COUNTIFS(Table1[student_name],A754,Table1[medal],"Bronze")</f>
        <v>0</v>
      </c>
    </row>
    <row r="755" spans="1:5" x14ac:dyDescent="0.35">
      <c r="A755" t="s">
        <v>2587</v>
      </c>
      <c r="B755" t="s">
        <v>472</v>
      </c>
      <c r="C755">
        <f>COUNTIFS(Table1[student_name],A755,Table1[medal],"Gold")</f>
        <v>1</v>
      </c>
      <c r="D755">
        <f>COUNTIFS(Table1[student_name],A755,Table1[medal],"Silver")</f>
        <v>0</v>
      </c>
      <c r="E755">
        <f>COUNTIFS(Table1[student_name],A755,Table1[medal],"Bronze")</f>
        <v>0</v>
      </c>
    </row>
    <row r="756" spans="1:5" x14ac:dyDescent="0.35">
      <c r="A756" t="s">
        <v>1373</v>
      </c>
      <c r="B756" t="s">
        <v>788</v>
      </c>
      <c r="C756">
        <f>COUNTIFS(Table1[student_name],A756,Table1[medal],"Gold")</f>
        <v>0</v>
      </c>
      <c r="D756">
        <f>COUNTIFS(Table1[student_name],A756,Table1[medal],"Silver")</f>
        <v>0</v>
      </c>
      <c r="E756">
        <f>COUNTIFS(Table1[student_name],A756,Table1[medal],"Bronze")</f>
        <v>1</v>
      </c>
    </row>
    <row r="757" spans="1:5" x14ac:dyDescent="0.35">
      <c r="A757" t="s">
        <v>2642</v>
      </c>
      <c r="B757" t="s">
        <v>1367</v>
      </c>
      <c r="C757">
        <f>COUNTIFS(Table1[student_name],A757,Table1[medal],"Gold")</f>
        <v>1</v>
      </c>
      <c r="D757">
        <f>COUNTIFS(Table1[student_name],A757,Table1[medal],"Silver")</f>
        <v>0</v>
      </c>
      <c r="E757">
        <f>COUNTIFS(Table1[student_name],A757,Table1[medal],"Bronze")</f>
        <v>0</v>
      </c>
    </row>
    <row r="758" spans="1:5" x14ac:dyDescent="0.35">
      <c r="A758" t="s">
        <v>1814</v>
      </c>
      <c r="B758" t="s">
        <v>549</v>
      </c>
      <c r="C758">
        <f>COUNTIFS(Table1[student_name],A758,Table1[medal],"Gold")</f>
        <v>1</v>
      </c>
      <c r="D758">
        <f>COUNTIFS(Table1[student_name],A758,Table1[medal],"Silver")</f>
        <v>0</v>
      </c>
      <c r="E758">
        <f>COUNTIFS(Table1[student_name],A758,Table1[medal],"Bronze")</f>
        <v>0</v>
      </c>
    </row>
    <row r="759" spans="1:5" x14ac:dyDescent="0.35">
      <c r="A759" t="s">
        <v>2802</v>
      </c>
      <c r="B759" t="s">
        <v>1258</v>
      </c>
      <c r="C759">
        <f>COUNTIFS(Table1[student_name],A759,Table1[medal],"Gold")</f>
        <v>0</v>
      </c>
      <c r="D759">
        <f>COUNTIFS(Table1[student_name],A759,Table1[medal],"Silver")</f>
        <v>0</v>
      </c>
      <c r="E759">
        <f>COUNTIFS(Table1[student_name],A759,Table1[medal],"Bronze")</f>
        <v>1</v>
      </c>
    </row>
    <row r="760" spans="1:5" x14ac:dyDescent="0.35">
      <c r="A760" t="s">
        <v>1961</v>
      </c>
      <c r="B760" t="s">
        <v>1534</v>
      </c>
      <c r="C760">
        <f>COUNTIFS(Table1[student_name],A760,Table1[medal],"Gold")</f>
        <v>0</v>
      </c>
      <c r="D760">
        <f>COUNTIFS(Table1[student_name],A760,Table1[medal],"Silver")</f>
        <v>0</v>
      </c>
      <c r="E760">
        <f>COUNTIFS(Table1[student_name],A760,Table1[medal],"Bronze")</f>
        <v>1</v>
      </c>
    </row>
    <row r="761" spans="1:5" x14ac:dyDescent="0.35">
      <c r="A761" t="s">
        <v>1150</v>
      </c>
      <c r="B761" t="s">
        <v>1151</v>
      </c>
      <c r="C761">
        <f>COUNTIFS(Table1[student_name],A761,Table1[medal],"Gold")</f>
        <v>0</v>
      </c>
      <c r="D761">
        <f>COUNTIFS(Table1[student_name],A761,Table1[medal],"Silver")</f>
        <v>1</v>
      </c>
      <c r="E761">
        <f>COUNTIFS(Table1[student_name],A761,Table1[medal],"Bronze")</f>
        <v>1</v>
      </c>
    </row>
    <row r="762" spans="1:5" x14ac:dyDescent="0.35">
      <c r="A762" t="s">
        <v>2246</v>
      </c>
      <c r="B762" t="s">
        <v>557</v>
      </c>
      <c r="C762">
        <f>COUNTIFS(Table1[student_name],A762,Table1[medal],"Gold")</f>
        <v>0</v>
      </c>
      <c r="D762">
        <f>COUNTIFS(Table1[student_name],A762,Table1[medal],"Silver")</f>
        <v>0</v>
      </c>
      <c r="E762">
        <f>COUNTIFS(Table1[student_name],A762,Table1[medal],"Bronze")</f>
        <v>1</v>
      </c>
    </row>
    <row r="763" spans="1:5" x14ac:dyDescent="0.35">
      <c r="A763" t="s">
        <v>88</v>
      </c>
      <c r="B763" t="s">
        <v>1093</v>
      </c>
      <c r="C763">
        <f>COUNTIFS(Table1[student_name],A763,Table1[medal],"Gold")</f>
        <v>1</v>
      </c>
      <c r="D763">
        <f>COUNTIFS(Table1[student_name],A763,Table1[medal],"Silver")</f>
        <v>1</v>
      </c>
      <c r="E763">
        <f>COUNTIFS(Table1[student_name],A763,Table1[medal],"Bronze")</f>
        <v>0</v>
      </c>
    </row>
    <row r="764" spans="1:5" x14ac:dyDescent="0.35">
      <c r="A764" t="s">
        <v>1982</v>
      </c>
      <c r="B764" t="s">
        <v>60</v>
      </c>
      <c r="C764">
        <f>COUNTIFS(Table1[student_name],A764,Table1[medal],"Gold")</f>
        <v>0</v>
      </c>
      <c r="D764">
        <f>COUNTIFS(Table1[student_name],A764,Table1[medal],"Silver")</f>
        <v>1</v>
      </c>
      <c r="E764">
        <f>COUNTIFS(Table1[student_name],A764,Table1[medal],"Bronze")</f>
        <v>0</v>
      </c>
    </row>
    <row r="765" spans="1:5" x14ac:dyDescent="0.35">
      <c r="A765" t="s">
        <v>247</v>
      </c>
      <c r="B765" t="s">
        <v>410</v>
      </c>
      <c r="C765">
        <f>COUNTIFS(Table1[student_name],A765,Table1[medal],"Gold")</f>
        <v>0</v>
      </c>
      <c r="D765">
        <f>COUNTIFS(Table1[student_name],A765,Table1[medal],"Silver")</f>
        <v>0</v>
      </c>
      <c r="E765">
        <f>COUNTIFS(Table1[student_name],A765,Table1[medal],"Bronze")</f>
        <v>1</v>
      </c>
    </row>
    <row r="766" spans="1:5" x14ac:dyDescent="0.35">
      <c r="A766" t="s">
        <v>1238</v>
      </c>
      <c r="B766" t="s">
        <v>1239</v>
      </c>
      <c r="C766">
        <f>COUNTIFS(Table1[student_name],A766,Table1[medal],"Gold")</f>
        <v>0</v>
      </c>
      <c r="D766">
        <f>COUNTIFS(Table1[student_name],A766,Table1[medal],"Silver")</f>
        <v>0</v>
      </c>
      <c r="E766">
        <f>COUNTIFS(Table1[student_name],A766,Table1[medal],"Bronze")</f>
        <v>1</v>
      </c>
    </row>
    <row r="767" spans="1:5" x14ac:dyDescent="0.35">
      <c r="A767" t="s">
        <v>3297</v>
      </c>
      <c r="B767" t="s">
        <v>421</v>
      </c>
      <c r="C767">
        <f>COUNTIFS(Table1[student_name],A767,Table1[medal],"Gold")</f>
        <v>0</v>
      </c>
      <c r="D767">
        <f>COUNTIFS(Table1[student_name],A767,Table1[medal],"Silver")</f>
        <v>1</v>
      </c>
      <c r="E767">
        <f>COUNTIFS(Table1[student_name],A767,Table1[medal],"Bronze")</f>
        <v>0</v>
      </c>
    </row>
    <row r="768" spans="1:5" x14ac:dyDescent="0.35">
      <c r="A768" t="s">
        <v>2344</v>
      </c>
      <c r="B768" t="s">
        <v>946</v>
      </c>
      <c r="C768">
        <f>COUNTIFS(Table1[student_name],A768,Table1[medal],"Gold")</f>
        <v>1</v>
      </c>
      <c r="D768">
        <f>COUNTIFS(Table1[student_name],A768,Table1[medal],"Silver")</f>
        <v>0</v>
      </c>
      <c r="E768">
        <f>COUNTIFS(Table1[student_name],A768,Table1[medal],"Bronze")</f>
        <v>0</v>
      </c>
    </row>
    <row r="769" spans="1:5" x14ac:dyDescent="0.35">
      <c r="A769" t="s">
        <v>3952</v>
      </c>
      <c r="B769" t="s">
        <v>70</v>
      </c>
      <c r="C769">
        <f>COUNTIFS(Table1[student_name],A769,Table1[medal],"Gold")</f>
        <v>0</v>
      </c>
      <c r="D769">
        <f>COUNTIFS(Table1[student_name],A769,Table1[medal],"Silver")</f>
        <v>1</v>
      </c>
      <c r="E769">
        <f>COUNTIFS(Table1[student_name],A769,Table1[medal],"Bronze")</f>
        <v>0</v>
      </c>
    </row>
    <row r="770" spans="1:5" x14ac:dyDescent="0.35">
      <c r="A770" t="s">
        <v>2506</v>
      </c>
      <c r="B770" t="s">
        <v>389</v>
      </c>
      <c r="C770">
        <f>COUNTIFS(Table1[student_name],A770,Table1[medal],"Gold")</f>
        <v>0</v>
      </c>
      <c r="D770">
        <f>COUNTIFS(Table1[student_name],A770,Table1[medal],"Silver")</f>
        <v>1</v>
      </c>
      <c r="E770">
        <f>COUNTIFS(Table1[student_name],A770,Table1[medal],"Bronze")</f>
        <v>0</v>
      </c>
    </row>
    <row r="771" spans="1:5" x14ac:dyDescent="0.35">
      <c r="A771" t="s">
        <v>1034</v>
      </c>
      <c r="B771" t="s">
        <v>1035</v>
      </c>
      <c r="C771">
        <f>COUNTIFS(Table1[student_name],A771,Table1[medal],"Gold")</f>
        <v>0</v>
      </c>
      <c r="D771">
        <f>COUNTIFS(Table1[student_name],A771,Table1[medal],"Silver")</f>
        <v>0</v>
      </c>
      <c r="E771">
        <f>COUNTIFS(Table1[student_name],A771,Table1[medal],"Bronze")</f>
        <v>2</v>
      </c>
    </row>
    <row r="772" spans="1:5" x14ac:dyDescent="0.35">
      <c r="A772" t="s">
        <v>3160</v>
      </c>
      <c r="B772" t="s">
        <v>1151</v>
      </c>
      <c r="C772">
        <f>COUNTIFS(Table1[student_name],A772,Table1[medal],"Gold")</f>
        <v>0</v>
      </c>
      <c r="D772">
        <f>COUNTIFS(Table1[student_name],A772,Table1[medal],"Silver")</f>
        <v>2</v>
      </c>
      <c r="E772">
        <f>COUNTIFS(Table1[student_name],A772,Table1[medal],"Bronze")</f>
        <v>0</v>
      </c>
    </row>
    <row r="773" spans="1:5" x14ac:dyDescent="0.35">
      <c r="A773" t="s">
        <v>2740</v>
      </c>
      <c r="B773" t="s">
        <v>58</v>
      </c>
      <c r="C773">
        <f>COUNTIFS(Table1[student_name],A773,Table1[medal],"Gold")</f>
        <v>0</v>
      </c>
      <c r="D773">
        <f>COUNTIFS(Table1[student_name],A773,Table1[medal],"Silver")</f>
        <v>1</v>
      </c>
      <c r="E773">
        <f>COUNTIFS(Table1[student_name],A773,Table1[medal],"Bronze")</f>
        <v>0</v>
      </c>
    </row>
    <row r="774" spans="1:5" x14ac:dyDescent="0.35">
      <c r="A774" t="s">
        <v>1423</v>
      </c>
      <c r="B774" t="s">
        <v>1151</v>
      </c>
      <c r="C774">
        <f>COUNTIFS(Table1[student_name],A774,Table1[medal],"Gold")</f>
        <v>0</v>
      </c>
      <c r="D774">
        <f>COUNTIFS(Table1[student_name],A774,Table1[medal],"Silver")</f>
        <v>1</v>
      </c>
      <c r="E774">
        <f>COUNTIFS(Table1[student_name],A774,Table1[medal],"Bronze")</f>
        <v>0</v>
      </c>
    </row>
    <row r="775" spans="1:5" x14ac:dyDescent="0.35">
      <c r="A775" t="s">
        <v>3150</v>
      </c>
      <c r="B775" t="s">
        <v>1151</v>
      </c>
      <c r="C775">
        <f>COUNTIFS(Table1[student_name],A775,Table1[medal],"Gold")</f>
        <v>0</v>
      </c>
      <c r="D775">
        <f>COUNTIFS(Table1[student_name],A775,Table1[medal],"Silver")</f>
        <v>1</v>
      </c>
      <c r="E775">
        <f>COUNTIFS(Table1[student_name],A775,Table1[medal],"Bronze")</f>
        <v>0</v>
      </c>
    </row>
    <row r="776" spans="1:5" x14ac:dyDescent="0.35">
      <c r="A776" t="s">
        <v>924</v>
      </c>
      <c r="B776" t="s">
        <v>923</v>
      </c>
      <c r="C776">
        <f>COUNTIFS(Table1[student_name],A776,Table1[medal],"Gold")</f>
        <v>0</v>
      </c>
      <c r="D776">
        <f>COUNTIFS(Table1[student_name],A776,Table1[medal],"Silver")</f>
        <v>1</v>
      </c>
      <c r="E776">
        <f>COUNTIFS(Table1[student_name],A776,Table1[medal],"Bronze")</f>
        <v>0</v>
      </c>
    </row>
    <row r="777" spans="1:5" x14ac:dyDescent="0.35">
      <c r="A777" t="s">
        <v>2575</v>
      </c>
      <c r="B777" t="s">
        <v>472</v>
      </c>
      <c r="C777">
        <f>COUNTIFS(Table1[student_name],A777,Table1[medal],"Gold")</f>
        <v>0</v>
      </c>
      <c r="D777">
        <f>COUNTIFS(Table1[student_name],A777,Table1[medal],"Silver")</f>
        <v>1</v>
      </c>
      <c r="E777">
        <f>COUNTIFS(Table1[student_name],A777,Table1[medal],"Bronze")</f>
        <v>0</v>
      </c>
    </row>
    <row r="778" spans="1:5" x14ac:dyDescent="0.35">
      <c r="A778" t="s">
        <v>2413</v>
      </c>
      <c r="B778" t="s">
        <v>444</v>
      </c>
      <c r="C778">
        <f>COUNTIFS(Table1[student_name],A778,Table1[medal],"Gold")</f>
        <v>0</v>
      </c>
      <c r="D778">
        <f>COUNTIFS(Table1[student_name],A778,Table1[medal],"Silver")</f>
        <v>0</v>
      </c>
      <c r="E778">
        <f>COUNTIFS(Table1[student_name],A778,Table1[medal],"Bronze")</f>
        <v>2</v>
      </c>
    </row>
    <row r="779" spans="1:5" x14ac:dyDescent="0.35">
      <c r="A779" t="s">
        <v>976</v>
      </c>
      <c r="B779" t="s">
        <v>977</v>
      </c>
      <c r="C779">
        <f>COUNTIFS(Table1[student_name],A779,Table1[medal],"Gold")</f>
        <v>0</v>
      </c>
      <c r="D779">
        <f>COUNTIFS(Table1[student_name],A779,Table1[medal],"Silver")</f>
        <v>1</v>
      </c>
      <c r="E779">
        <f>COUNTIFS(Table1[student_name],A779,Table1[medal],"Bronze")</f>
        <v>0</v>
      </c>
    </row>
    <row r="780" spans="1:5" x14ac:dyDescent="0.35">
      <c r="A780" t="s">
        <v>110</v>
      </c>
      <c r="B780" t="s">
        <v>71</v>
      </c>
      <c r="C780">
        <f>COUNTIFS(Table1[student_name],A780,Table1[medal],"Gold")</f>
        <v>0</v>
      </c>
      <c r="D780">
        <f>COUNTIFS(Table1[student_name],A780,Table1[medal],"Silver")</f>
        <v>0</v>
      </c>
      <c r="E780">
        <f>COUNTIFS(Table1[student_name],A780,Table1[medal],"Bronze")</f>
        <v>1</v>
      </c>
    </row>
    <row r="781" spans="1:5" x14ac:dyDescent="0.35">
      <c r="A781" t="s">
        <v>2087</v>
      </c>
      <c r="B781" t="s">
        <v>483</v>
      </c>
      <c r="C781">
        <f>COUNTIFS(Table1[student_name],A781,Table1[medal],"Gold")</f>
        <v>0</v>
      </c>
      <c r="D781">
        <f>COUNTIFS(Table1[student_name],A781,Table1[medal],"Silver")</f>
        <v>1</v>
      </c>
      <c r="E781">
        <f>COUNTIFS(Table1[student_name],A781,Table1[medal],"Bronze")</f>
        <v>2</v>
      </c>
    </row>
    <row r="782" spans="1:5" x14ac:dyDescent="0.35">
      <c r="A782" t="s">
        <v>1087</v>
      </c>
      <c r="B782" t="s">
        <v>1088</v>
      </c>
      <c r="C782">
        <f>COUNTIFS(Table1[student_name],A782,Table1[medal],"Gold")</f>
        <v>0</v>
      </c>
      <c r="D782">
        <f>COUNTIFS(Table1[student_name],A782,Table1[medal],"Silver")</f>
        <v>0</v>
      </c>
      <c r="E782">
        <f>COUNTIFS(Table1[student_name],A782,Table1[medal],"Bronze")</f>
        <v>1</v>
      </c>
    </row>
    <row r="783" spans="1:5" x14ac:dyDescent="0.35">
      <c r="A783" t="s">
        <v>1440</v>
      </c>
      <c r="B783" t="s">
        <v>444</v>
      </c>
      <c r="C783">
        <f>COUNTIFS(Table1[student_name],A783,Table1[medal],"Gold")</f>
        <v>1</v>
      </c>
      <c r="D783">
        <f>COUNTIFS(Table1[student_name],A783,Table1[medal],"Silver")</f>
        <v>0</v>
      </c>
      <c r="E783">
        <f>COUNTIFS(Table1[student_name],A783,Table1[medal],"Bronze")</f>
        <v>0</v>
      </c>
    </row>
    <row r="784" spans="1:5" x14ac:dyDescent="0.35">
      <c r="A784" t="s">
        <v>3826</v>
      </c>
      <c r="B784" t="s">
        <v>413</v>
      </c>
      <c r="C784">
        <f>COUNTIFS(Table1[student_name],A784,Table1[medal],"Gold")</f>
        <v>1</v>
      </c>
      <c r="D784">
        <f>COUNTIFS(Table1[student_name],A784,Table1[medal],"Silver")</f>
        <v>0</v>
      </c>
      <c r="E784">
        <f>COUNTIFS(Table1[student_name],A784,Table1[medal],"Bronze")</f>
        <v>0</v>
      </c>
    </row>
    <row r="785" spans="1:5" x14ac:dyDescent="0.35">
      <c r="A785" t="s">
        <v>1403</v>
      </c>
      <c r="B785" t="s">
        <v>40</v>
      </c>
      <c r="C785">
        <f>COUNTIFS(Table1[student_name],A785,Table1[medal],"Gold")</f>
        <v>0</v>
      </c>
      <c r="D785">
        <f>COUNTIFS(Table1[student_name],A785,Table1[medal],"Silver")</f>
        <v>1</v>
      </c>
      <c r="E785">
        <f>COUNTIFS(Table1[student_name],A785,Table1[medal],"Bronze")</f>
        <v>0</v>
      </c>
    </row>
    <row r="786" spans="1:5" x14ac:dyDescent="0.35">
      <c r="A786" t="s">
        <v>1827</v>
      </c>
      <c r="B786" t="s">
        <v>509</v>
      </c>
      <c r="C786">
        <f>COUNTIFS(Table1[student_name],A786,Table1[medal],"Gold")</f>
        <v>0</v>
      </c>
      <c r="D786">
        <f>COUNTIFS(Table1[student_name],A786,Table1[medal],"Silver")</f>
        <v>0</v>
      </c>
      <c r="E786">
        <f>COUNTIFS(Table1[student_name],A786,Table1[medal],"Bronze")</f>
        <v>1</v>
      </c>
    </row>
    <row r="787" spans="1:5" x14ac:dyDescent="0.35">
      <c r="A787" t="s">
        <v>3461</v>
      </c>
      <c r="B787" t="s">
        <v>1598</v>
      </c>
      <c r="C787">
        <f>COUNTIFS(Table1[student_name],A787,Table1[medal],"Gold")</f>
        <v>0</v>
      </c>
      <c r="D787">
        <f>COUNTIFS(Table1[student_name],A787,Table1[medal],"Silver")</f>
        <v>1</v>
      </c>
      <c r="E787">
        <f>COUNTIFS(Table1[student_name],A787,Table1[medal],"Bronze")</f>
        <v>0</v>
      </c>
    </row>
    <row r="788" spans="1:5" x14ac:dyDescent="0.35">
      <c r="A788" t="s">
        <v>3790</v>
      </c>
      <c r="B788" t="s">
        <v>406</v>
      </c>
      <c r="C788">
        <f>COUNTIFS(Table1[student_name],A788,Table1[medal],"Gold")</f>
        <v>0</v>
      </c>
      <c r="D788">
        <f>COUNTIFS(Table1[student_name],A788,Table1[medal],"Silver")</f>
        <v>0</v>
      </c>
      <c r="E788">
        <f>COUNTIFS(Table1[student_name],A788,Table1[medal],"Bronze")</f>
        <v>1</v>
      </c>
    </row>
    <row r="789" spans="1:5" x14ac:dyDescent="0.35">
      <c r="A789" t="s">
        <v>221</v>
      </c>
      <c r="B789" t="s">
        <v>412</v>
      </c>
      <c r="C789">
        <f>COUNTIFS(Table1[student_name],A789,Table1[medal],"Gold")</f>
        <v>0</v>
      </c>
      <c r="D789">
        <f>COUNTIFS(Table1[student_name],A789,Table1[medal],"Silver")</f>
        <v>0</v>
      </c>
      <c r="E789">
        <f>COUNTIFS(Table1[student_name],A789,Table1[medal],"Bronze")</f>
        <v>2</v>
      </c>
    </row>
    <row r="790" spans="1:5" x14ac:dyDescent="0.35">
      <c r="A790" t="s">
        <v>673</v>
      </c>
      <c r="B790" t="s">
        <v>63</v>
      </c>
      <c r="C790">
        <f>COUNTIFS(Table1[student_name],A790,Table1[medal],"Gold")</f>
        <v>0</v>
      </c>
      <c r="D790">
        <f>COUNTIFS(Table1[student_name],A790,Table1[medal],"Silver")</f>
        <v>1</v>
      </c>
      <c r="E790">
        <f>COUNTIFS(Table1[student_name],A790,Table1[medal],"Bronze")</f>
        <v>0</v>
      </c>
    </row>
    <row r="791" spans="1:5" x14ac:dyDescent="0.35">
      <c r="A791" t="s">
        <v>3372</v>
      </c>
      <c r="B791" t="s">
        <v>456</v>
      </c>
      <c r="C791">
        <f>COUNTIFS(Table1[student_name],A791,Table1[medal],"Gold")</f>
        <v>0</v>
      </c>
      <c r="D791">
        <f>COUNTIFS(Table1[student_name],A791,Table1[medal],"Silver")</f>
        <v>1</v>
      </c>
      <c r="E791">
        <f>COUNTIFS(Table1[student_name],A791,Table1[medal],"Bronze")</f>
        <v>1</v>
      </c>
    </row>
    <row r="792" spans="1:5" x14ac:dyDescent="0.35">
      <c r="A792" t="s">
        <v>240</v>
      </c>
      <c r="B792" t="s">
        <v>410</v>
      </c>
      <c r="C792">
        <f>COUNTIFS(Table1[student_name],A792,Table1[medal],"Gold")</f>
        <v>0</v>
      </c>
      <c r="D792">
        <f>COUNTIFS(Table1[student_name],A792,Table1[medal],"Silver")</f>
        <v>1</v>
      </c>
      <c r="E792">
        <f>COUNTIFS(Table1[student_name],A792,Table1[medal],"Bronze")</f>
        <v>0</v>
      </c>
    </row>
    <row r="793" spans="1:5" x14ac:dyDescent="0.35">
      <c r="A793" t="s">
        <v>2905</v>
      </c>
      <c r="B793" t="s">
        <v>1551</v>
      </c>
      <c r="C793">
        <f>COUNTIFS(Table1[student_name],A793,Table1[medal],"Gold")</f>
        <v>0</v>
      </c>
      <c r="D793">
        <f>COUNTIFS(Table1[student_name],A793,Table1[medal],"Silver")</f>
        <v>0</v>
      </c>
      <c r="E793">
        <f>COUNTIFS(Table1[student_name],A793,Table1[medal],"Bronze")</f>
        <v>1</v>
      </c>
    </row>
    <row r="794" spans="1:5" x14ac:dyDescent="0.35">
      <c r="A794" t="s">
        <v>2876</v>
      </c>
      <c r="B794" t="s">
        <v>1542</v>
      </c>
      <c r="C794">
        <f>COUNTIFS(Table1[student_name],A794,Table1[medal],"Gold")</f>
        <v>1</v>
      </c>
      <c r="D794">
        <f>COUNTIFS(Table1[student_name],A794,Table1[medal],"Silver")</f>
        <v>0</v>
      </c>
      <c r="E794">
        <f>COUNTIFS(Table1[student_name],A794,Table1[medal],"Bronze")</f>
        <v>0</v>
      </c>
    </row>
    <row r="795" spans="1:5" x14ac:dyDescent="0.35">
      <c r="A795" t="s">
        <v>3966</v>
      </c>
      <c r="B795" t="s">
        <v>650</v>
      </c>
      <c r="C795">
        <f>COUNTIFS(Table1[student_name],A795,Table1[medal],"Gold")</f>
        <v>0</v>
      </c>
      <c r="D795">
        <f>COUNTIFS(Table1[student_name],A795,Table1[medal],"Silver")</f>
        <v>0</v>
      </c>
      <c r="E795">
        <f>COUNTIFS(Table1[student_name],A795,Table1[medal],"Bronze")</f>
        <v>1</v>
      </c>
    </row>
    <row r="796" spans="1:5" x14ac:dyDescent="0.35">
      <c r="A796" t="s">
        <v>2003</v>
      </c>
      <c r="B796" t="s">
        <v>60</v>
      </c>
      <c r="C796">
        <f>COUNTIFS(Table1[student_name],A796,Table1[medal],"Gold")</f>
        <v>1</v>
      </c>
      <c r="D796">
        <f>COUNTIFS(Table1[student_name],A796,Table1[medal],"Silver")</f>
        <v>0</v>
      </c>
      <c r="E796">
        <f>COUNTIFS(Table1[student_name],A796,Table1[medal],"Bronze")</f>
        <v>0</v>
      </c>
    </row>
    <row r="797" spans="1:5" x14ac:dyDescent="0.35">
      <c r="A797" t="s">
        <v>2639</v>
      </c>
      <c r="B797" t="s">
        <v>1367</v>
      </c>
      <c r="C797">
        <f>COUNTIFS(Table1[student_name],A797,Table1[medal],"Gold")</f>
        <v>0</v>
      </c>
      <c r="D797">
        <f>COUNTIFS(Table1[student_name],A797,Table1[medal],"Silver")</f>
        <v>0</v>
      </c>
      <c r="E797">
        <f>COUNTIFS(Table1[student_name],A797,Table1[medal],"Bronze")</f>
        <v>1</v>
      </c>
    </row>
    <row r="798" spans="1:5" x14ac:dyDescent="0.35">
      <c r="A798" t="s">
        <v>1818</v>
      </c>
      <c r="B798" t="s">
        <v>923</v>
      </c>
      <c r="C798">
        <f>COUNTIFS(Table1[student_name],A798,Table1[medal],"Gold")</f>
        <v>1</v>
      </c>
      <c r="D798">
        <f>COUNTIFS(Table1[student_name],A798,Table1[medal],"Silver")</f>
        <v>0</v>
      </c>
      <c r="E798">
        <f>COUNTIFS(Table1[student_name],A798,Table1[medal],"Bronze")</f>
        <v>0</v>
      </c>
    </row>
    <row r="799" spans="1:5" x14ac:dyDescent="0.35">
      <c r="A799" t="s">
        <v>2468</v>
      </c>
      <c r="B799" t="s">
        <v>7</v>
      </c>
      <c r="C799">
        <f>COUNTIFS(Table1[student_name],A799,Table1[medal],"Gold")</f>
        <v>0</v>
      </c>
      <c r="D799">
        <f>COUNTIFS(Table1[student_name],A799,Table1[medal],"Silver")</f>
        <v>0</v>
      </c>
      <c r="E799">
        <f>COUNTIFS(Table1[student_name],A799,Table1[medal],"Bronze")</f>
        <v>1</v>
      </c>
    </row>
    <row r="800" spans="1:5" x14ac:dyDescent="0.35">
      <c r="A800" t="s">
        <v>3692</v>
      </c>
      <c r="B800" t="s">
        <v>7</v>
      </c>
      <c r="C800">
        <f>COUNTIFS(Table1[student_name],A800,Table1[medal],"Gold")</f>
        <v>0</v>
      </c>
      <c r="D800">
        <f>COUNTIFS(Table1[student_name],A800,Table1[medal],"Silver")</f>
        <v>1</v>
      </c>
      <c r="E800">
        <f>COUNTIFS(Table1[student_name],A800,Table1[medal],"Bronze")</f>
        <v>0</v>
      </c>
    </row>
    <row r="801" spans="1:5" x14ac:dyDescent="0.35">
      <c r="A801" t="s">
        <v>3323</v>
      </c>
      <c r="B801" t="s">
        <v>417</v>
      </c>
      <c r="C801">
        <f>COUNTIFS(Table1[student_name],A801,Table1[medal],"Gold")</f>
        <v>0</v>
      </c>
      <c r="D801">
        <f>COUNTIFS(Table1[student_name],A801,Table1[medal],"Silver")</f>
        <v>0</v>
      </c>
      <c r="E801">
        <f>COUNTIFS(Table1[student_name],A801,Table1[medal],"Bronze")</f>
        <v>1</v>
      </c>
    </row>
    <row r="802" spans="1:5" x14ac:dyDescent="0.35">
      <c r="A802" t="s">
        <v>819</v>
      </c>
      <c r="B802" t="s">
        <v>63</v>
      </c>
      <c r="C802">
        <f>COUNTIFS(Table1[student_name],A802,Table1[medal],"Gold")</f>
        <v>1</v>
      </c>
      <c r="D802">
        <f>COUNTIFS(Table1[student_name],A802,Table1[medal],"Silver")</f>
        <v>0</v>
      </c>
      <c r="E802">
        <f>COUNTIFS(Table1[student_name],A802,Table1[medal],"Bronze")</f>
        <v>0</v>
      </c>
    </row>
    <row r="803" spans="1:5" x14ac:dyDescent="0.35">
      <c r="A803" t="s">
        <v>168</v>
      </c>
      <c r="B803" t="s">
        <v>1181</v>
      </c>
      <c r="C803">
        <f>COUNTIFS(Table1[student_name],A803,Table1[medal],"Gold")</f>
        <v>0</v>
      </c>
      <c r="D803">
        <f>COUNTIFS(Table1[student_name],A803,Table1[medal],"Silver")</f>
        <v>1</v>
      </c>
      <c r="E803">
        <f>COUNTIFS(Table1[student_name],A803,Table1[medal],"Bronze")</f>
        <v>0</v>
      </c>
    </row>
    <row r="804" spans="1:5" x14ac:dyDescent="0.35">
      <c r="A804" t="s">
        <v>1164</v>
      </c>
      <c r="B804" t="s">
        <v>63</v>
      </c>
      <c r="C804">
        <f>COUNTIFS(Table1[student_name],A804,Table1[medal],"Gold")</f>
        <v>0</v>
      </c>
      <c r="D804">
        <f>COUNTIFS(Table1[student_name],A804,Table1[medal],"Silver")</f>
        <v>1</v>
      </c>
      <c r="E804">
        <f>COUNTIFS(Table1[student_name],A804,Table1[medal],"Bronze")</f>
        <v>0</v>
      </c>
    </row>
    <row r="805" spans="1:5" x14ac:dyDescent="0.35">
      <c r="A805" t="s">
        <v>2948</v>
      </c>
      <c r="B805" t="s">
        <v>1644</v>
      </c>
      <c r="C805">
        <f>COUNTIFS(Table1[student_name],A805,Table1[medal],"Gold")</f>
        <v>0</v>
      </c>
      <c r="D805">
        <f>COUNTIFS(Table1[student_name],A805,Table1[medal],"Silver")</f>
        <v>0</v>
      </c>
      <c r="E805">
        <f>COUNTIFS(Table1[student_name],A805,Table1[medal],"Bronze")</f>
        <v>1</v>
      </c>
    </row>
    <row r="806" spans="1:5" x14ac:dyDescent="0.35">
      <c r="A806" t="s">
        <v>2992</v>
      </c>
      <c r="B806" t="s">
        <v>483</v>
      </c>
      <c r="C806">
        <f>COUNTIFS(Table1[student_name],A806,Table1[medal],"Gold")</f>
        <v>1</v>
      </c>
      <c r="D806">
        <f>COUNTIFS(Table1[student_name],A806,Table1[medal],"Silver")</f>
        <v>0</v>
      </c>
      <c r="E806">
        <f>COUNTIFS(Table1[student_name],A806,Table1[medal],"Bronze")</f>
        <v>0</v>
      </c>
    </row>
    <row r="807" spans="1:5" x14ac:dyDescent="0.35">
      <c r="A807" t="s">
        <v>1026</v>
      </c>
      <c r="B807" t="s">
        <v>650</v>
      </c>
      <c r="C807">
        <f>COUNTIFS(Table1[student_name],A807,Table1[medal],"Gold")</f>
        <v>0</v>
      </c>
      <c r="D807">
        <f>COUNTIFS(Table1[student_name],A807,Table1[medal],"Silver")</f>
        <v>0</v>
      </c>
      <c r="E807">
        <f>COUNTIFS(Table1[student_name],A807,Table1[medal],"Bronze")</f>
        <v>1</v>
      </c>
    </row>
    <row r="808" spans="1:5" x14ac:dyDescent="0.35">
      <c r="A808" t="s">
        <v>3547</v>
      </c>
      <c r="B808" t="s">
        <v>1346</v>
      </c>
      <c r="C808">
        <f>COUNTIFS(Table1[student_name],A808,Table1[medal],"Gold")</f>
        <v>0</v>
      </c>
      <c r="D808">
        <f>COUNTIFS(Table1[student_name],A808,Table1[medal],"Silver")</f>
        <v>0</v>
      </c>
      <c r="E808">
        <f>COUNTIFS(Table1[student_name],A808,Table1[medal],"Bronze")</f>
        <v>1</v>
      </c>
    </row>
    <row r="809" spans="1:5" x14ac:dyDescent="0.35">
      <c r="A809" t="s">
        <v>1124</v>
      </c>
      <c r="B809" t="s">
        <v>1125</v>
      </c>
      <c r="C809">
        <f>COUNTIFS(Table1[student_name],A809,Table1[medal],"Gold")</f>
        <v>0</v>
      </c>
      <c r="D809">
        <f>COUNTIFS(Table1[student_name],A809,Table1[medal],"Silver")</f>
        <v>1</v>
      </c>
      <c r="E809">
        <f>COUNTIFS(Table1[student_name],A809,Table1[medal],"Bronze")</f>
        <v>1</v>
      </c>
    </row>
    <row r="810" spans="1:5" x14ac:dyDescent="0.35">
      <c r="A810" t="s">
        <v>3900</v>
      </c>
      <c r="B810" t="s">
        <v>419</v>
      </c>
      <c r="C810">
        <f>COUNTIFS(Table1[student_name],A810,Table1[medal],"Gold")</f>
        <v>0</v>
      </c>
      <c r="D810">
        <f>COUNTIFS(Table1[student_name],A810,Table1[medal],"Silver")</f>
        <v>0</v>
      </c>
      <c r="E810">
        <f>COUNTIFS(Table1[student_name],A810,Table1[medal],"Bronze")</f>
        <v>1</v>
      </c>
    </row>
    <row r="811" spans="1:5" x14ac:dyDescent="0.35">
      <c r="A811" t="s">
        <v>802</v>
      </c>
      <c r="B811" t="s">
        <v>549</v>
      </c>
      <c r="C811">
        <f>COUNTIFS(Table1[student_name],A811,Table1[medal],"Gold")</f>
        <v>0</v>
      </c>
      <c r="D811">
        <f>COUNTIFS(Table1[student_name],A811,Table1[medal],"Silver")</f>
        <v>0</v>
      </c>
      <c r="E811">
        <f>COUNTIFS(Table1[student_name],A811,Table1[medal],"Bronze")</f>
        <v>1</v>
      </c>
    </row>
    <row r="812" spans="1:5" x14ac:dyDescent="0.35">
      <c r="A812" t="s">
        <v>1304</v>
      </c>
      <c r="B812" t="s">
        <v>403</v>
      </c>
      <c r="C812">
        <f>COUNTIFS(Table1[student_name],A812,Table1[medal],"Gold")</f>
        <v>0</v>
      </c>
      <c r="D812">
        <f>COUNTIFS(Table1[student_name],A812,Table1[medal],"Silver")</f>
        <v>0</v>
      </c>
      <c r="E812">
        <f>COUNTIFS(Table1[student_name],A812,Table1[medal],"Bronze")</f>
        <v>1</v>
      </c>
    </row>
    <row r="813" spans="1:5" x14ac:dyDescent="0.35">
      <c r="A813" t="s">
        <v>3780</v>
      </c>
      <c r="B813" t="s">
        <v>4050</v>
      </c>
      <c r="C813">
        <f>COUNTIFS(Table1[student_name],A813,Table1[medal],"Gold")</f>
        <v>0</v>
      </c>
      <c r="D813">
        <f>COUNTIFS(Table1[student_name],A813,Table1[medal],"Silver")</f>
        <v>1</v>
      </c>
      <c r="E813">
        <f>COUNTIFS(Table1[student_name],A813,Table1[medal],"Bronze")</f>
        <v>0</v>
      </c>
    </row>
    <row r="814" spans="1:5" x14ac:dyDescent="0.35">
      <c r="A814" t="s">
        <v>2705</v>
      </c>
      <c r="B814" t="s">
        <v>40</v>
      </c>
      <c r="C814">
        <f>COUNTIFS(Table1[student_name],A814,Table1[medal],"Gold")</f>
        <v>0</v>
      </c>
      <c r="D814">
        <f>COUNTIFS(Table1[student_name],A814,Table1[medal],"Silver")</f>
        <v>0</v>
      </c>
      <c r="E814">
        <f>COUNTIFS(Table1[student_name],A814,Table1[medal],"Bronze")</f>
        <v>1</v>
      </c>
    </row>
    <row r="815" spans="1:5" x14ac:dyDescent="0.35">
      <c r="A815" t="s">
        <v>2554</v>
      </c>
      <c r="B815" t="s">
        <v>18</v>
      </c>
      <c r="C815">
        <f>COUNTIFS(Table1[student_name],A815,Table1[medal],"Gold")</f>
        <v>0</v>
      </c>
      <c r="D815">
        <f>COUNTIFS(Table1[student_name],A815,Table1[medal],"Silver")</f>
        <v>0</v>
      </c>
      <c r="E815">
        <f>COUNTIFS(Table1[student_name],A815,Table1[medal],"Bronze")</f>
        <v>1</v>
      </c>
    </row>
    <row r="816" spans="1:5" x14ac:dyDescent="0.35">
      <c r="A816" t="s">
        <v>1366</v>
      </c>
      <c r="B816" t="s">
        <v>1367</v>
      </c>
      <c r="C816">
        <f>COUNTIFS(Table1[student_name],A816,Table1[medal],"Gold")</f>
        <v>1</v>
      </c>
      <c r="D816">
        <f>COUNTIFS(Table1[student_name],A816,Table1[medal],"Silver")</f>
        <v>0</v>
      </c>
      <c r="E816">
        <f>COUNTIFS(Table1[student_name],A816,Table1[medal],"Bronze")</f>
        <v>0</v>
      </c>
    </row>
    <row r="817" spans="1:5" x14ac:dyDescent="0.35">
      <c r="A817" t="s">
        <v>3047</v>
      </c>
      <c r="B817" t="s">
        <v>427</v>
      </c>
      <c r="C817">
        <f>COUNTIFS(Table1[student_name],A817,Table1[medal],"Gold")</f>
        <v>0</v>
      </c>
      <c r="D817">
        <f>COUNTIFS(Table1[student_name],A817,Table1[medal],"Silver")</f>
        <v>0</v>
      </c>
      <c r="E817">
        <f>COUNTIFS(Table1[student_name],A817,Table1[medal],"Bronze")</f>
        <v>1</v>
      </c>
    </row>
    <row r="818" spans="1:5" x14ac:dyDescent="0.35">
      <c r="A818" t="s">
        <v>3603</v>
      </c>
      <c r="B818" t="s">
        <v>1</v>
      </c>
      <c r="C818">
        <f>COUNTIFS(Table1[student_name],A818,Table1[medal],"Gold")</f>
        <v>0</v>
      </c>
      <c r="D818">
        <f>COUNTIFS(Table1[student_name],A818,Table1[medal],"Silver")</f>
        <v>0</v>
      </c>
      <c r="E818">
        <f>COUNTIFS(Table1[student_name],A818,Table1[medal],"Bronze")</f>
        <v>1</v>
      </c>
    </row>
    <row r="819" spans="1:5" x14ac:dyDescent="0.35">
      <c r="A819" t="s">
        <v>315</v>
      </c>
      <c r="B819" t="s">
        <v>431</v>
      </c>
      <c r="C819">
        <f>COUNTIFS(Table1[student_name],A819,Table1[medal],"Gold")</f>
        <v>0</v>
      </c>
      <c r="D819">
        <f>COUNTIFS(Table1[student_name],A819,Table1[medal],"Silver")</f>
        <v>0</v>
      </c>
      <c r="E819">
        <f>COUNTIFS(Table1[student_name],A819,Table1[medal],"Bronze")</f>
        <v>1</v>
      </c>
    </row>
    <row r="820" spans="1:5" x14ac:dyDescent="0.35">
      <c r="A820" t="s">
        <v>3401</v>
      </c>
      <c r="B820" t="s">
        <v>1791</v>
      </c>
      <c r="C820">
        <f>COUNTIFS(Table1[student_name],A820,Table1[medal],"Gold")</f>
        <v>0</v>
      </c>
      <c r="D820">
        <f>COUNTIFS(Table1[student_name],A820,Table1[medal],"Silver")</f>
        <v>0</v>
      </c>
      <c r="E820">
        <f>COUNTIFS(Table1[student_name],A820,Table1[medal],"Bronze")</f>
        <v>1</v>
      </c>
    </row>
    <row r="821" spans="1:5" x14ac:dyDescent="0.35">
      <c r="A821" t="s">
        <v>2821</v>
      </c>
      <c r="B821" t="s">
        <v>1181</v>
      </c>
      <c r="C821">
        <f>COUNTIFS(Table1[student_name],A821,Table1[medal],"Gold")</f>
        <v>0</v>
      </c>
      <c r="D821">
        <f>COUNTIFS(Table1[student_name],A821,Table1[medal],"Silver")</f>
        <v>1</v>
      </c>
      <c r="E821">
        <f>COUNTIFS(Table1[student_name],A821,Table1[medal],"Bronze")</f>
        <v>0</v>
      </c>
    </row>
    <row r="822" spans="1:5" x14ac:dyDescent="0.35">
      <c r="A822" t="s">
        <v>2015</v>
      </c>
      <c r="B822" t="s">
        <v>635</v>
      </c>
      <c r="C822">
        <f>COUNTIFS(Table1[student_name],A822,Table1[medal],"Gold")</f>
        <v>0</v>
      </c>
      <c r="D822">
        <f>COUNTIFS(Table1[student_name],A822,Table1[medal],"Silver")</f>
        <v>0</v>
      </c>
      <c r="E822">
        <f>COUNTIFS(Table1[student_name],A822,Table1[medal],"Bronze")</f>
        <v>1</v>
      </c>
    </row>
    <row r="823" spans="1:5" x14ac:dyDescent="0.35">
      <c r="A823" t="s">
        <v>2438</v>
      </c>
      <c r="B823" t="s">
        <v>784</v>
      </c>
      <c r="C823">
        <f>COUNTIFS(Table1[student_name],A823,Table1[medal],"Gold")</f>
        <v>0</v>
      </c>
      <c r="D823">
        <f>COUNTIFS(Table1[student_name],A823,Table1[medal],"Silver")</f>
        <v>0</v>
      </c>
      <c r="E823">
        <f>COUNTIFS(Table1[student_name],A823,Table1[medal],"Bronze")</f>
        <v>1</v>
      </c>
    </row>
    <row r="824" spans="1:5" x14ac:dyDescent="0.35">
      <c r="A824" t="s">
        <v>3127</v>
      </c>
      <c r="B824" t="s">
        <v>71</v>
      </c>
      <c r="C824">
        <f>COUNTIFS(Table1[student_name],A824,Table1[medal],"Gold")</f>
        <v>0</v>
      </c>
      <c r="D824">
        <f>COUNTIFS(Table1[student_name],A824,Table1[medal],"Silver")</f>
        <v>1</v>
      </c>
      <c r="E824">
        <f>COUNTIFS(Table1[student_name],A824,Table1[medal],"Bronze")</f>
        <v>0</v>
      </c>
    </row>
    <row r="825" spans="1:5" x14ac:dyDescent="0.35">
      <c r="A825" t="s">
        <v>1396</v>
      </c>
      <c r="B825" t="s">
        <v>1123</v>
      </c>
      <c r="C825">
        <f>COUNTIFS(Table1[student_name],A825,Table1[medal],"Gold")</f>
        <v>0</v>
      </c>
      <c r="D825">
        <f>COUNTIFS(Table1[student_name],A825,Table1[medal],"Silver")</f>
        <v>0</v>
      </c>
      <c r="E825">
        <f>COUNTIFS(Table1[student_name],A825,Table1[medal],"Bronze")</f>
        <v>1</v>
      </c>
    </row>
    <row r="826" spans="1:5" x14ac:dyDescent="0.35">
      <c r="A826" t="s">
        <v>2971</v>
      </c>
      <c r="B826" t="s">
        <v>483</v>
      </c>
      <c r="C826">
        <f>COUNTIFS(Table1[student_name],A826,Table1[medal],"Gold")</f>
        <v>0</v>
      </c>
      <c r="D826">
        <f>COUNTIFS(Table1[student_name],A826,Table1[medal],"Silver")</f>
        <v>0</v>
      </c>
      <c r="E826">
        <f>COUNTIFS(Table1[student_name],A826,Table1[medal],"Bronze")</f>
        <v>1</v>
      </c>
    </row>
    <row r="827" spans="1:5" x14ac:dyDescent="0.35">
      <c r="A827" t="s">
        <v>1994</v>
      </c>
      <c r="B827" t="s">
        <v>431</v>
      </c>
      <c r="C827">
        <f>COUNTIFS(Table1[student_name],A827,Table1[medal],"Gold")</f>
        <v>0</v>
      </c>
      <c r="D827">
        <f>COUNTIFS(Table1[student_name],A827,Table1[medal],"Silver")</f>
        <v>0</v>
      </c>
      <c r="E827">
        <f>COUNTIFS(Table1[student_name],A827,Table1[medal],"Bronze")</f>
        <v>1</v>
      </c>
    </row>
    <row r="828" spans="1:5" x14ac:dyDescent="0.35">
      <c r="A828" t="s">
        <v>2309</v>
      </c>
      <c r="B828" t="s">
        <v>35</v>
      </c>
      <c r="C828">
        <f>COUNTIFS(Table1[student_name],A828,Table1[medal],"Gold")</f>
        <v>0</v>
      </c>
      <c r="D828">
        <f>COUNTIFS(Table1[student_name],A828,Table1[medal],"Silver")</f>
        <v>0</v>
      </c>
      <c r="E828">
        <f>COUNTIFS(Table1[student_name],A828,Table1[medal],"Bronze")</f>
        <v>1</v>
      </c>
    </row>
    <row r="829" spans="1:5" x14ac:dyDescent="0.35">
      <c r="A829" t="s">
        <v>1461</v>
      </c>
      <c r="B829" t="s">
        <v>1143</v>
      </c>
      <c r="C829">
        <f>COUNTIFS(Table1[student_name],A829,Table1[medal],"Gold")</f>
        <v>0</v>
      </c>
      <c r="D829">
        <f>COUNTIFS(Table1[student_name],A829,Table1[medal],"Silver")</f>
        <v>0</v>
      </c>
      <c r="E829">
        <f>COUNTIFS(Table1[student_name],A829,Table1[medal],"Bronze")</f>
        <v>1</v>
      </c>
    </row>
    <row r="830" spans="1:5" x14ac:dyDescent="0.35">
      <c r="A830" t="s">
        <v>1825</v>
      </c>
      <c r="B830" t="s">
        <v>1118</v>
      </c>
      <c r="C830">
        <f>COUNTIFS(Table1[student_name],A830,Table1[medal],"Gold")</f>
        <v>0</v>
      </c>
      <c r="D830">
        <f>COUNTIFS(Table1[student_name],A830,Table1[medal],"Silver")</f>
        <v>1</v>
      </c>
      <c r="E830">
        <f>COUNTIFS(Table1[student_name],A830,Table1[medal],"Bronze")</f>
        <v>0</v>
      </c>
    </row>
    <row r="831" spans="1:5" x14ac:dyDescent="0.35">
      <c r="A831" t="s">
        <v>1999</v>
      </c>
      <c r="B831" t="s">
        <v>71</v>
      </c>
      <c r="C831">
        <f>COUNTIFS(Table1[student_name],A831,Table1[medal],"Gold")</f>
        <v>0</v>
      </c>
      <c r="D831">
        <f>COUNTIFS(Table1[student_name],A831,Table1[medal],"Silver")</f>
        <v>0</v>
      </c>
      <c r="E831">
        <f>COUNTIFS(Table1[student_name],A831,Table1[medal],"Bronze")</f>
        <v>1</v>
      </c>
    </row>
    <row r="832" spans="1:5" x14ac:dyDescent="0.35">
      <c r="A832" t="s">
        <v>2910</v>
      </c>
      <c r="B832" t="s">
        <v>415</v>
      </c>
      <c r="C832">
        <f>COUNTIFS(Table1[student_name],A832,Table1[medal],"Gold")</f>
        <v>0</v>
      </c>
      <c r="D832">
        <f>COUNTIFS(Table1[student_name],A832,Table1[medal],"Silver")</f>
        <v>2</v>
      </c>
      <c r="E832">
        <f>COUNTIFS(Table1[student_name],A832,Table1[medal],"Bronze")</f>
        <v>0</v>
      </c>
    </row>
    <row r="833" spans="1:5" x14ac:dyDescent="0.35">
      <c r="A833" t="s">
        <v>2834</v>
      </c>
      <c r="B833" t="s">
        <v>635</v>
      </c>
      <c r="C833">
        <f>COUNTIFS(Table1[student_name],A833,Table1[medal],"Gold")</f>
        <v>0</v>
      </c>
      <c r="D833">
        <f>COUNTIFS(Table1[student_name],A833,Table1[medal],"Silver")</f>
        <v>0</v>
      </c>
      <c r="E833">
        <f>COUNTIFS(Table1[student_name],A833,Table1[medal],"Bronze")</f>
        <v>1</v>
      </c>
    </row>
    <row r="834" spans="1:5" x14ac:dyDescent="0.35">
      <c r="A834" t="s">
        <v>2408</v>
      </c>
      <c r="B834" t="s">
        <v>1477</v>
      </c>
      <c r="C834">
        <f>COUNTIFS(Table1[student_name],A834,Table1[medal],"Gold")</f>
        <v>0</v>
      </c>
      <c r="D834">
        <f>COUNTIFS(Table1[student_name],A834,Table1[medal],"Silver")</f>
        <v>1</v>
      </c>
      <c r="E834">
        <f>COUNTIFS(Table1[student_name],A834,Table1[medal],"Bronze")</f>
        <v>0</v>
      </c>
    </row>
    <row r="835" spans="1:5" x14ac:dyDescent="0.35">
      <c r="A835" t="s">
        <v>1888</v>
      </c>
      <c r="B835" t="s">
        <v>605</v>
      </c>
      <c r="C835">
        <f>COUNTIFS(Table1[student_name],A835,Table1[medal],"Gold")</f>
        <v>0</v>
      </c>
      <c r="D835">
        <f>COUNTIFS(Table1[student_name],A835,Table1[medal],"Silver")</f>
        <v>1</v>
      </c>
      <c r="E835">
        <f>COUNTIFS(Table1[student_name],A835,Table1[medal],"Bronze")</f>
        <v>0</v>
      </c>
    </row>
    <row r="836" spans="1:5" x14ac:dyDescent="0.35">
      <c r="A836" t="s">
        <v>527</v>
      </c>
      <c r="B836" t="s">
        <v>58</v>
      </c>
      <c r="C836">
        <f>COUNTIFS(Table1[student_name],A836,Table1[medal],"Gold")</f>
        <v>0</v>
      </c>
      <c r="D836">
        <f>COUNTIFS(Table1[student_name],A836,Table1[medal],"Silver")</f>
        <v>0</v>
      </c>
      <c r="E836">
        <f>COUNTIFS(Table1[student_name],A836,Table1[medal],"Bronze")</f>
        <v>1</v>
      </c>
    </row>
    <row r="837" spans="1:5" x14ac:dyDescent="0.35">
      <c r="A837" t="s">
        <v>1114</v>
      </c>
      <c r="B837" t="s">
        <v>396</v>
      </c>
      <c r="C837">
        <f>COUNTIFS(Table1[student_name],A837,Table1[medal],"Gold")</f>
        <v>1</v>
      </c>
      <c r="D837">
        <f>COUNTIFS(Table1[student_name],A837,Table1[medal],"Silver")</f>
        <v>0</v>
      </c>
      <c r="E837">
        <f>COUNTIFS(Table1[student_name],A837,Table1[medal],"Bronze")</f>
        <v>1</v>
      </c>
    </row>
    <row r="838" spans="1:5" x14ac:dyDescent="0.35">
      <c r="A838" t="s">
        <v>3775</v>
      </c>
      <c r="B838" t="s">
        <v>483</v>
      </c>
      <c r="C838">
        <f>COUNTIFS(Table1[student_name],A838,Table1[medal],"Gold")</f>
        <v>1</v>
      </c>
      <c r="D838">
        <f>COUNTIFS(Table1[student_name],A838,Table1[medal],"Silver")</f>
        <v>0</v>
      </c>
      <c r="E838">
        <f>COUNTIFS(Table1[student_name],A838,Table1[medal],"Bronze")</f>
        <v>0</v>
      </c>
    </row>
    <row r="839" spans="1:5" x14ac:dyDescent="0.35">
      <c r="A839" t="s">
        <v>4006</v>
      </c>
      <c r="B839" t="s">
        <v>483</v>
      </c>
      <c r="C839">
        <f>COUNTIFS(Table1[student_name],A839,Table1[medal],"Gold")</f>
        <v>0</v>
      </c>
      <c r="D839">
        <f>COUNTIFS(Table1[student_name],A839,Table1[medal],"Silver")</f>
        <v>1</v>
      </c>
      <c r="E839">
        <f>COUNTIFS(Table1[student_name],A839,Table1[medal],"Bronze")</f>
        <v>0</v>
      </c>
    </row>
    <row r="840" spans="1:5" x14ac:dyDescent="0.35">
      <c r="A840" t="s">
        <v>1938</v>
      </c>
      <c r="B840" t="s">
        <v>7</v>
      </c>
      <c r="C840">
        <f>COUNTIFS(Table1[student_name],A840,Table1[medal],"Gold")</f>
        <v>1</v>
      </c>
      <c r="D840">
        <f>COUNTIFS(Table1[student_name],A840,Table1[medal],"Silver")</f>
        <v>0</v>
      </c>
      <c r="E840">
        <f>COUNTIFS(Table1[student_name],A840,Table1[medal],"Bronze")</f>
        <v>0</v>
      </c>
    </row>
    <row r="841" spans="1:5" x14ac:dyDescent="0.35">
      <c r="A841" t="s">
        <v>2110</v>
      </c>
      <c r="B841" t="s">
        <v>3643</v>
      </c>
      <c r="C841">
        <f>COUNTIFS(Table1[student_name],A841,Table1[medal],"Gold")</f>
        <v>0</v>
      </c>
      <c r="D841">
        <f>COUNTIFS(Table1[student_name],A841,Table1[medal],"Silver")</f>
        <v>0</v>
      </c>
      <c r="E841">
        <f>COUNTIFS(Table1[student_name],A841,Table1[medal],"Bronze")</f>
        <v>1</v>
      </c>
    </row>
    <row r="842" spans="1:5" x14ac:dyDescent="0.35">
      <c r="A842" t="s">
        <v>164</v>
      </c>
      <c r="B842" t="s">
        <v>472</v>
      </c>
      <c r="C842">
        <f>COUNTIFS(Table1[student_name],A842,Table1[medal],"Gold")</f>
        <v>0</v>
      </c>
      <c r="D842">
        <f>COUNTIFS(Table1[student_name],A842,Table1[medal],"Silver")</f>
        <v>2</v>
      </c>
      <c r="E842">
        <f>COUNTIFS(Table1[student_name],A842,Table1[medal],"Bronze")</f>
        <v>0</v>
      </c>
    </row>
    <row r="843" spans="1:5" x14ac:dyDescent="0.35">
      <c r="A843" t="s">
        <v>3594</v>
      </c>
      <c r="B843" t="s">
        <v>1</v>
      </c>
      <c r="C843">
        <f>COUNTIFS(Table1[student_name],A843,Table1[medal],"Gold")</f>
        <v>1</v>
      </c>
      <c r="D843">
        <f>COUNTIFS(Table1[student_name],A843,Table1[medal],"Silver")</f>
        <v>0</v>
      </c>
      <c r="E843">
        <f>COUNTIFS(Table1[student_name],A843,Table1[medal],"Bronze")</f>
        <v>0</v>
      </c>
    </row>
    <row r="844" spans="1:5" x14ac:dyDescent="0.35">
      <c r="A844" t="s">
        <v>3930</v>
      </c>
      <c r="B844" t="s">
        <v>3718</v>
      </c>
      <c r="C844">
        <f>COUNTIFS(Table1[student_name],A844,Table1[medal],"Gold")</f>
        <v>0</v>
      </c>
      <c r="D844">
        <f>COUNTIFS(Table1[student_name],A844,Table1[medal],"Silver")</f>
        <v>0</v>
      </c>
      <c r="E844">
        <f>COUNTIFS(Table1[student_name],A844,Table1[medal],"Bronze")</f>
        <v>1</v>
      </c>
    </row>
    <row r="845" spans="1:5" x14ac:dyDescent="0.35">
      <c r="A845" t="s">
        <v>2620</v>
      </c>
      <c r="B845" t="s">
        <v>38</v>
      </c>
      <c r="C845">
        <f>COUNTIFS(Table1[student_name],A845,Table1[medal],"Gold")</f>
        <v>0</v>
      </c>
      <c r="D845">
        <f>COUNTIFS(Table1[student_name],A845,Table1[medal],"Silver")</f>
        <v>0</v>
      </c>
      <c r="E845">
        <f>COUNTIFS(Table1[student_name],A845,Table1[medal],"Bronze")</f>
        <v>1</v>
      </c>
    </row>
    <row r="846" spans="1:5" x14ac:dyDescent="0.35">
      <c r="A846" t="s">
        <v>1717</v>
      </c>
      <c r="B846" t="s">
        <v>557</v>
      </c>
      <c r="C846">
        <f>COUNTIFS(Table1[student_name],A846,Table1[medal],"Gold")</f>
        <v>0</v>
      </c>
      <c r="D846">
        <f>COUNTIFS(Table1[student_name],A846,Table1[medal],"Silver")</f>
        <v>1</v>
      </c>
      <c r="E846">
        <f>COUNTIFS(Table1[student_name],A846,Table1[medal],"Bronze")</f>
        <v>0</v>
      </c>
    </row>
    <row r="847" spans="1:5" x14ac:dyDescent="0.35">
      <c r="A847" t="s">
        <v>368</v>
      </c>
      <c r="B847" t="s">
        <v>1521</v>
      </c>
      <c r="C847">
        <f>COUNTIFS(Table1[student_name],A847,Table1[medal],"Gold")</f>
        <v>1</v>
      </c>
      <c r="D847">
        <f>COUNTIFS(Table1[student_name],A847,Table1[medal],"Silver")</f>
        <v>0</v>
      </c>
      <c r="E847">
        <f>COUNTIFS(Table1[student_name],A847,Table1[medal],"Bronze")</f>
        <v>1</v>
      </c>
    </row>
    <row r="848" spans="1:5" x14ac:dyDescent="0.35">
      <c r="A848" t="s">
        <v>2961</v>
      </c>
      <c r="B848" t="s">
        <v>1499</v>
      </c>
      <c r="C848">
        <f>COUNTIFS(Table1[student_name],A848,Table1[medal],"Gold")</f>
        <v>0</v>
      </c>
      <c r="D848">
        <f>COUNTIFS(Table1[student_name],A848,Table1[medal],"Silver")</f>
        <v>0</v>
      </c>
      <c r="E848">
        <f>COUNTIFS(Table1[student_name],A848,Table1[medal],"Bronze")</f>
        <v>1</v>
      </c>
    </row>
    <row r="849" spans="1:5" x14ac:dyDescent="0.35">
      <c r="A849" t="s">
        <v>1240</v>
      </c>
      <c r="B849" t="s">
        <v>1241</v>
      </c>
      <c r="C849">
        <f>COUNTIFS(Table1[student_name],A849,Table1[medal],"Gold")</f>
        <v>0</v>
      </c>
      <c r="D849">
        <f>COUNTIFS(Table1[student_name],A849,Table1[medal],"Silver")</f>
        <v>0</v>
      </c>
      <c r="E849">
        <f>COUNTIFS(Table1[student_name],A849,Table1[medal],"Bronze")</f>
        <v>1</v>
      </c>
    </row>
    <row r="850" spans="1:5" x14ac:dyDescent="0.35">
      <c r="A850" t="s">
        <v>379</v>
      </c>
      <c r="B850" t="s">
        <v>979</v>
      </c>
      <c r="C850">
        <f>COUNTIFS(Table1[student_name],A850,Table1[medal],"Gold")</f>
        <v>0</v>
      </c>
      <c r="D850">
        <f>COUNTIFS(Table1[student_name],A850,Table1[medal],"Silver")</f>
        <v>0</v>
      </c>
      <c r="E850">
        <f>COUNTIFS(Table1[student_name],A850,Table1[medal],"Bronze")</f>
        <v>1</v>
      </c>
    </row>
    <row r="851" spans="1:5" x14ac:dyDescent="0.35">
      <c r="A851" t="s">
        <v>1712</v>
      </c>
      <c r="B851" t="s">
        <v>1258</v>
      </c>
      <c r="C851">
        <f>COUNTIFS(Table1[student_name],A851,Table1[medal],"Gold")</f>
        <v>0</v>
      </c>
      <c r="D851">
        <f>COUNTIFS(Table1[student_name],A851,Table1[medal],"Silver")</f>
        <v>1</v>
      </c>
      <c r="E851">
        <f>COUNTIFS(Table1[student_name],A851,Table1[medal],"Bronze")</f>
        <v>0</v>
      </c>
    </row>
    <row r="852" spans="1:5" x14ac:dyDescent="0.35">
      <c r="A852" t="s">
        <v>1708</v>
      </c>
      <c r="B852" t="s">
        <v>1531</v>
      </c>
      <c r="C852">
        <f>COUNTIFS(Table1[student_name],A852,Table1[medal],"Gold")</f>
        <v>1</v>
      </c>
      <c r="D852">
        <f>COUNTIFS(Table1[student_name],A852,Table1[medal],"Silver")</f>
        <v>0</v>
      </c>
      <c r="E852">
        <f>COUNTIFS(Table1[student_name],A852,Table1[medal],"Bronze")</f>
        <v>0</v>
      </c>
    </row>
    <row r="853" spans="1:5" x14ac:dyDescent="0.35">
      <c r="A853" t="s">
        <v>2369</v>
      </c>
      <c r="B853" t="s">
        <v>946</v>
      </c>
      <c r="C853">
        <f>COUNTIFS(Table1[student_name],A853,Table1[medal],"Gold")</f>
        <v>0</v>
      </c>
      <c r="D853">
        <f>COUNTIFS(Table1[student_name],A853,Table1[medal],"Silver")</f>
        <v>1</v>
      </c>
      <c r="E853">
        <f>COUNTIFS(Table1[student_name],A853,Table1[medal],"Bronze")</f>
        <v>0</v>
      </c>
    </row>
    <row r="854" spans="1:5" x14ac:dyDescent="0.35">
      <c r="A854" t="s">
        <v>3341</v>
      </c>
      <c r="B854" t="s">
        <v>15</v>
      </c>
      <c r="C854">
        <f>COUNTIFS(Table1[student_name],A854,Table1[medal],"Gold")</f>
        <v>0</v>
      </c>
      <c r="D854">
        <f>COUNTIFS(Table1[student_name],A854,Table1[medal],"Silver")</f>
        <v>1</v>
      </c>
      <c r="E854">
        <f>COUNTIFS(Table1[student_name],A854,Table1[medal],"Bronze")</f>
        <v>0</v>
      </c>
    </row>
    <row r="855" spans="1:5" x14ac:dyDescent="0.35">
      <c r="A855" t="s">
        <v>2494</v>
      </c>
      <c r="B855" t="s">
        <v>1486</v>
      </c>
      <c r="C855">
        <f>COUNTIFS(Table1[student_name],A855,Table1[medal],"Gold")</f>
        <v>0</v>
      </c>
      <c r="D855">
        <f>COUNTIFS(Table1[student_name],A855,Table1[medal],"Silver")</f>
        <v>0</v>
      </c>
      <c r="E855">
        <f>COUNTIFS(Table1[student_name],A855,Table1[medal],"Bronze")</f>
        <v>1</v>
      </c>
    </row>
    <row r="856" spans="1:5" x14ac:dyDescent="0.35">
      <c r="A856" t="s">
        <v>195</v>
      </c>
      <c r="B856" t="s">
        <v>18</v>
      </c>
      <c r="C856">
        <f>COUNTIFS(Table1[student_name],A856,Table1[medal],"Gold")</f>
        <v>1</v>
      </c>
      <c r="D856">
        <f>COUNTIFS(Table1[student_name],A856,Table1[medal],"Silver")</f>
        <v>0</v>
      </c>
      <c r="E856">
        <f>COUNTIFS(Table1[student_name],A856,Table1[medal],"Bronze")</f>
        <v>0</v>
      </c>
    </row>
    <row r="857" spans="1:5" x14ac:dyDescent="0.35">
      <c r="A857" t="s">
        <v>2062</v>
      </c>
      <c r="B857" t="s">
        <v>18</v>
      </c>
      <c r="C857">
        <f>COUNTIFS(Table1[student_name],A857,Table1[medal],"Gold")</f>
        <v>1</v>
      </c>
      <c r="D857">
        <f>COUNTIFS(Table1[student_name],A857,Table1[medal],"Silver")</f>
        <v>0</v>
      </c>
      <c r="E857">
        <f>COUNTIFS(Table1[student_name],A857,Table1[medal],"Bronze")</f>
        <v>0</v>
      </c>
    </row>
    <row r="858" spans="1:5" x14ac:dyDescent="0.35">
      <c r="A858" t="s">
        <v>134</v>
      </c>
      <c r="B858" t="s">
        <v>848</v>
      </c>
      <c r="C858">
        <f>COUNTIFS(Table1[student_name],A858,Table1[medal],"Gold")</f>
        <v>0</v>
      </c>
      <c r="D858">
        <f>COUNTIFS(Table1[student_name],A858,Table1[medal],"Silver")</f>
        <v>1</v>
      </c>
      <c r="E858">
        <f>COUNTIFS(Table1[student_name],A858,Table1[medal],"Bronze")</f>
        <v>0</v>
      </c>
    </row>
    <row r="859" spans="1:5" x14ac:dyDescent="0.35">
      <c r="A859" t="s">
        <v>2612</v>
      </c>
      <c r="B859" t="s">
        <v>962</v>
      </c>
      <c r="C859">
        <f>COUNTIFS(Table1[student_name],A859,Table1[medal],"Gold")</f>
        <v>0</v>
      </c>
      <c r="D859">
        <f>COUNTIFS(Table1[student_name],A859,Table1[medal],"Silver")</f>
        <v>1</v>
      </c>
      <c r="E859">
        <f>COUNTIFS(Table1[student_name],A859,Table1[medal],"Bronze")</f>
        <v>0</v>
      </c>
    </row>
    <row r="860" spans="1:5" x14ac:dyDescent="0.35">
      <c r="A860" t="s">
        <v>1057</v>
      </c>
      <c r="B860" t="s">
        <v>519</v>
      </c>
      <c r="C860">
        <f>COUNTIFS(Table1[student_name],A860,Table1[medal],"Gold")</f>
        <v>1</v>
      </c>
      <c r="D860">
        <f>COUNTIFS(Table1[student_name],A860,Table1[medal],"Silver")</f>
        <v>1</v>
      </c>
      <c r="E860">
        <f>COUNTIFS(Table1[student_name],A860,Table1[medal],"Bronze")</f>
        <v>0</v>
      </c>
    </row>
    <row r="861" spans="1:5" x14ac:dyDescent="0.35">
      <c r="A861" t="s">
        <v>2610</v>
      </c>
      <c r="B861" t="s">
        <v>1529</v>
      </c>
      <c r="C861">
        <f>COUNTIFS(Table1[student_name],A861,Table1[medal],"Gold")</f>
        <v>0</v>
      </c>
      <c r="D861">
        <f>COUNTIFS(Table1[student_name],A861,Table1[medal],"Silver")</f>
        <v>0</v>
      </c>
      <c r="E861">
        <f>COUNTIFS(Table1[student_name],A861,Table1[medal],"Bronze")</f>
        <v>1</v>
      </c>
    </row>
    <row r="862" spans="1:5" x14ac:dyDescent="0.35">
      <c r="A862" t="s">
        <v>2040</v>
      </c>
      <c r="B862" t="s">
        <v>389</v>
      </c>
      <c r="C862">
        <f>COUNTIFS(Table1[student_name],A862,Table1[medal],"Gold")</f>
        <v>0</v>
      </c>
      <c r="D862">
        <f>COUNTIFS(Table1[student_name],A862,Table1[medal],"Silver")</f>
        <v>1</v>
      </c>
      <c r="E862">
        <f>COUNTIFS(Table1[student_name],A862,Table1[medal],"Bronze")</f>
        <v>0</v>
      </c>
    </row>
    <row r="863" spans="1:5" x14ac:dyDescent="0.35">
      <c r="A863" t="s">
        <v>1283</v>
      </c>
      <c r="B863" t="s">
        <v>1284</v>
      </c>
      <c r="C863">
        <f>COUNTIFS(Table1[student_name],A863,Table1[medal],"Gold")</f>
        <v>0</v>
      </c>
      <c r="D863">
        <f>COUNTIFS(Table1[student_name],A863,Table1[medal],"Silver")</f>
        <v>0</v>
      </c>
      <c r="E863">
        <f>COUNTIFS(Table1[student_name],A863,Table1[medal],"Bronze")</f>
        <v>2</v>
      </c>
    </row>
    <row r="864" spans="1:5" x14ac:dyDescent="0.35">
      <c r="A864" t="s">
        <v>1186</v>
      </c>
      <c r="B864" t="s">
        <v>1496</v>
      </c>
      <c r="C864">
        <f>COUNTIFS(Table1[student_name],A864,Table1[medal],"Gold")</f>
        <v>1</v>
      </c>
      <c r="D864">
        <f>COUNTIFS(Table1[student_name],A864,Table1[medal],"Silver")</f>
        <v>1</v>
      </c>
      <c r="E864">
        <f>COUNTIFS(Table1[student_name],A864,Table1[medal],"Bronze")</f>
        <v>0</v>
      </c>
    </row>
    <row r="865" spans="1:5" x14ac:dyDescent="0.35">
      <c r="A865" t="s">
        <v>1186</v>
      </c>
      <c r="B865" t="s">
        <v>1187</v>
      </c>
      <c r="C865">
        <f>COUNTIFS(Table1[student_name],A865,Table1[medal],"Gold")</f>
        <v>1</v>
      </c>
      <c r="D865">
        <f>COUNTIFS(Table1[student_name],A865,Table1[medal],"Silver")</f>
        <v>1</v>
      </c>
      <c r="E865">
        <f>COUNTIFS(Table1[student_name],A865,Table1[medal],"Bronze")</f>
        <v>0</v>
      </c>
    </row>
    <row r="866" spans="1:5" x14ac:dyDescent="0.35">
      <c r="A866" t="s">
        <v>1766</v>
      </c>
      <c r="B866" t="s">
        <v>71</v>
      </c>
      <c r="C866">
        <f>COUNTIFS(Table1[student_name],A866,Table1[medal],"Gold")</f>
        <v>0</v>
      </c>
      <c r="D866">
        <f>COUNTIFS(Table1[student_name],A866,Table1[medal],"Silver")</f>
        <v>1</v>
      </c>
      <c r="E866">
        <f>COUNTIFS(Table1[student_name],A866,Table1[medal],"Bronze")</f>
        <v>0</v>
      </c>
    </row>
    <row r="867" spans="1:5" x14ac:dyDescent="0.35">
      <c r="A867" t="s">
        <v>295</v>
      </c>
      <c r="B867" t="s">
        <v>457</v>
      </c>
      <c r="C867">
        <f>COUNTIFS(Table1[student_name],A867,Table1[medal],"Gold")</f>
        <v>1</v>
      </c>
      <c r="D867">
        <f>COUNTIFS(Table1[student_name],A867,Table1[medal],"Silver")</f>
        <v>1</v>
      </c>
      <c r="E867">
        <f>COUNTIFS(Table1[student_name],A867,Table1[medal],"Bronze")</f>
        <v>0</v>
      </c>
    </row>
    <row r="868" spans="1:5" x14ac:dyDescent="0.35">
      <c r="A868" t="s">
        <v>3330</v>
      </c>
      <c r="B868" t="s">
        <v>1326</v>
      </c>
      <c r="C868">
        <f>COUNTIFS(Table1[student_name],A868,Table1[medal],"Gold")</f>
        <v>0</v>
      </c>
      <c r="D868">
        <f>COUNTIFS(Table1[student_name],A868,Table1[medal],"Silver")</f>
        <v>1</v>
      </c>
      <c r="E868">
        <f>COUNTIFS(Table1[student_name],A868,Table1[medal],"Bronze")</f>
        <v>1</v>
      </c>
    </row>
    <row r="869" spans="1:5" x14ac:dyDescent="0.35">
      <c r="A869" t="s">
        <v>3330</v>
      </c>
      <c r="B869" t="s">
        <v>1591</v>
      </c>
      <c r="C869">
        <f>COUNTIFS(Table1[student_name],A869,Table1[medal],"Gold")</f>
        <v>0</v>
      </c>
      <c r="D869">
        <f>COUNTIFS(Table1[student_name],A869,Table1[medal],"Silver")</f>
        <v>1</v>
      </c>
      <c r="E869">
        <f>COUNTIFS(Table1[student_name],A869,Table1[medal],"Bronze")</f>
        <v>1</v>
      </c>
    </row>
    <row r="870" spans="1:5" x14ac:dyDescent="0.35">
      <c r="A870" t="s">
        <v>862</v>
      </c>
      <c r="B870" t="s">
        <v>444</v>
      </c>
      <c r="C870">
        <f>COUNTIFS(Table1[student_name],A870,Table1[medal],"Gold")</f>
        <v>0</v>
      </c>
      <c r="D870">
        <f>COUNTIFS(Table1[student_name],A870,Table1[medal],"Silver")</f>
        <v>0</v>
      </c>
      <c r="E870">
        <f>COUNTIFS(Table1[student_name],A870,Table1[medal],"Bronze")</f>
        <v>1</v>
      </c>
    </row>
    <row r="871" spans="1:5" x14ac:dyDescent="0.35">
      <c r="A871" t="s">
        <v>1277</v>
      </c>
      <c r="B871" t="s">
        <v>946</v>
      </c>
      <c r="C871">
        <f>COUNTIFS(Table1[student_name],A871,Table1[medal],"Gold")</f>
        <v>0</v>
      </c>
      <c r="D871">
        <f>COUNTIFS(Table1[student_name],A871,Table1[medal],"Silver")</f>
        <v>1</v>
      </c>
      <c r="E871">
        <f>COUNTIFS(Table1[student_name],A871,Table1[medal],"Bronze")</f>
        <v>0</v>
      </c>
    </row>
    <row r="872" spans="1:5" x14ac:dyDescent="0.35">
      <c r="A872" t="s">
        <v>1842</v>
      </c>
      <c r="B872" t="s">
        <v>397</v>
      </c>
      <c r="C872">
        <f>COUNTIFS(Table1[student_name],A872,Table1[medal],"Gold")</f>
        <v>0</v>
      </c>
      <c r="D872">
        <f>COUNTIFS(Table1[student_name],A872,Table1[medal],"Silver")</f>
        <v>0</v>
      </c>
      <c r="E872">
        <f>COUNTIFS(Table1[student_name],A872,Table1[medal],"Bronze")</f>
        <v>1</v>
      </c>
    </row>
    <row r="873" spans="1:5" x14ac:dyDescent="0.35">
      <c r="A873" t="s">
        <v>2424</v>
      </c>
      <c r="B873" t="s">
        <v>444</v>
      </c>
      <c r="C873">
        <f>COUNTIFS(Table1[student_name],A873,Table1[medal],"Gold")</f>
        <v>0</v>
      </c>
      <c r="D873">
        <f>COUNTIFS(Table1[student_name],A873,Table1[medal],"Silver")</f>
        <v>1</v>
      </c>
      <c r="E873">
        <f>COUNTIFS(Table1[student_name],A873,Table1[medal],"Bronze")</f>
        <v>0</v>
      </c>
    </row>
    <row r="874" spans="1:5" x14ac:dyDescent="0.35">
      <c r="A874" t="s">
        <v>2693</v>
      </c>
      <c r="B874" t="s">
        <v>40</v>
      </c>
      <c r="C874">
        <f>COUNTIFS(Table1[student_name],A874,Table1[medal],"Gold")</f>
        <v>1</v>
      </c>
      <c r="D874">
        <f>COUNTIFS(Table1[student_name],A874,Table1[medal],"Silver")</f>
        <v>0</v>
      </c>
      <c r="E874">
        <f>COUNTIFS(Table1[student_name],A874,Table1[medal],"Bronze")</f>
        <v>0</v>
      </c>
    </row>
    <row r="875" spans="1:5" x14ac:dyDescent="0.35">
      <c r="A875" t="s">
        <v>1270</v>
      </c>
      <c r="B875" t="s">
        <v>472</v>
      </c>
      <c r="C875">
        <f>COUNTIFS(Table1[student_name],A875,Table1[medal],"Gold")</f>
        <v>0</v>
      </c>
      <c r="D875">
        <f>COUNTIFS(Table1[student_name],A875,Table1[medal],"Silver")</f>
        <v>1</v>
      </c>
      <c r="E875">
        <f>COUNTIFS(Table1[student_name],A875,Table1[medal],"Bronze")</f>
        <v>0</v>
      </c>
    </row>
    <row r="876" spans="1:5" x14ac:dyDescent="0.35">
      <c r="A876" t="s">
        <v>1974</v>
      </c>
      <c r="B876" t="s">
        <v>1975</v>
      </c>
      <c r="C876">
        <f>COUNTIFS(Table1[student_name],A876,Table1[medal],"Gold")</f>
        <v>1</v>
      </c>
      <c r="D876">
        <f>COUNTIFS(Table1[student_name],A876,Table1[medal],"Silver")</f>
        <v>0</v>
      </c>
      <c r="E876">
        <f>COUNTIFS(Table1[student_name],A876,Table1[medal],"Bronze")</f>
        <v>0</v>
      </c>
    </row>
    <row r="877" spans="1:5" x14ac:dyDescent="0.35">
      <c r="A877" t="s">
        <v>1303</v>
      </c>
      <c r="B877" t="s">
        <v>1005</v>
      </c>
      <c r="C877">
        <f>COUNTIFS(Table1[student_name],A877,Table1[medal],"Gold")</f>
        <v>0</v>
      </c>
      <c r="D877">
        <f>COUNTIFS(Table1[student_name],A877,Table1[medal],"Silver")</f>
        <v>0</v>
      </c>
      <c r="E877">
        <f>COUNTIFS(Table1[student_name],A877,Table1[medal],"Bronze")</f>
        <v>1</v>
      </c>
    </row>
    <row r="878" spans="1:5" x14ac:dyDescent="0.35">
      <c r="A878" t="s">
        <v>3400</v>
      </c>
      <c r="B878" t="s">
        <v>434</v>
      </c>
      <c r="C878">
        <f>COUNTIFS(Table1[student_name],A878,Table1[medal],"Gold")</f>
        <v>0</v>
      </c>
      <c r="D878">
        <f>COUNTIFS(Table1[student_name],A878,Table1[medal],"Silver")</f>
        <v>0</v>
      </c>
      <c r="E878">
        <f>COUNTIFS(Table1[student_name],A878,Table1[medal],"Bronze")</f>
        <v>1</v>
      </c>
    </row>
    <row r="879" spans="1:5" x14ac:dyDescent="0.35">
      <c r="A879" t="s">
        <v>3548</v>
      </c>
      <c r="B879" t="s">
        <v>1571</v>
      </c>
      <c r="C879">
        <f>COUNTIFS(Table1[student_name],A879,Table1[medal],"Gold")</f>
        <v>0</v>
      </c>
      <c r="D879">
        <f>COUNTIFS(Table1[student_name],A879,Table1[medal],"Silver")</f>
        <v>0</v>
      </c>
      <c r="E879">
        <f>COUNTIFS(Table1[student_name],A879,Table1[medal],"Bronze")</f>
        <v>1</v>
      </c>
    </row>
    <row r="880" spans="1:5" x14ac:dyDescent="0.35">
      <c r="A880" t="s">
        <v>2420</v>
      </c>
      <c r="B880" t="s">
        <v>444</v>
      </c>
      <c r="C880">
        <f>COUNTIFS(Table1[student_name],A880,Table1[medal],"Gold")</f>
        <v>0</v>
      </c>
      <c r="D880">
        <f>COUNTIFS(Table1[student_name],A880,Table1[medal],"Silver")</f>
        <v>0</v>
      </c>
      <c r="E880">
        <f>COUNTIFS(Table1[student_name],A880,Table1[medal],"Bronze")</f>
        <v>1</v>
      </c>
    </row>
    <row r="881" spans="1:5" x14ac:dyDescent="0.35">
      <c r="A881" t="s">
        <v>42</v>
      </c>
      <c r="B881" t="s">
        <v>946</v>
      </c>
      <c r="C881">
        <f>COUNTIFS(Table1[student_name],A881,Table1[medal],"Gold")</f>
        <v>1</v>
      </c>
      <c r="D881">
        <f>COUNTIFS(Table1[student_name],A881,Table1[medal],"Silver")</f>
        <v>0</v>
      </c>
      <c r="E881">
        <f>COUNTIFS(Table1[student_name],A881,Table1[medal],"Bronze")</f>
        <v>1</v>
      </c>
    </row>
    <row r="882" spans="1:5" x14ac:dyDescent="0.35">
      <c r="A882" t="s">
        <v>1851</v>
      </c>
      <c r="B882" t="s">
        <v>18</v>
      </c>
      <c r="C882">
        <f>COUNTIFS(Table1[student_name],A882,Table1[medal],"Gold")</f>
        <v>0</v>
      </c>
      <c r="D882">
        <f>COUNTIFS(Table1[student_name],A882,Table1[medal],"Silver")</f>
        <v>1</v>
      </c>
      <c r="E882">
        <f>COUNTIFS(Table1[student_name],A882,Table1[medal],"Bronze")</f>
        <v>0</v>
      </c>
    </row>
    <row r="883" spans="1:5" x14ac:dyDescent="0.35">
      <c r="A883" t="s">
        <v>3868</v>
      </c>
      <c r="B883" t="s">
        <v>18</v>
      </c>
      <c r="C883">
        <f>COUNTIFS(Table1[student_name],A883,Table1[medal],"Gold")</f>
        <v>0</v>
      </c>
      <c r="D883">
        <f>COUNTIFS(Table1[student_name],A883,Table1[medal],"Silver")</f>
        <v>0</v>
      </c>
      <c r="E883">
        <f>COUNTIFS(Table1[student_name],A883,Table1[medal],"Bronze")</f>
        <v>1</v>
      </c>
    </row>
    <row r="884" spans="1:5" x14ac:dyDescent="0.35">
      <c r="A884" t="s">
        <v>3037</v>
      </c>
      <c r="B884" t="s">
        <v>979</v>
      </c>
      <c r="C884">
        <f>COUNTIFS(Table1[student_name],A884,Table1[medal],"Gold")</f>
        <v>0</v>
      </c>
      <c r="D884">
        <f>COUNTIFS(Table1[student_name],A884,Table1[medal],"Silver")</f>
        <v>0</v>
      </c>
      <c r="E884">
        <f>COUNTIFS(Table1[student_name],A884,Table1[medal],"Bronze")</f>
        <v>1</v>
      </c>
    </row>
    <row r="885" spans="1:5" x14ac:dyDescent="0.35">
      <c r="A885" t="s">
        <v>3402</v>
      </c>
      <c r="B885" t="s">
        <v>1791</v>
      </c>
      <c r="C885">
        <f>COUNTIFS(Table1[student_name],A885,Table1[medal],"Gold")</f>
        <v>0</v>
      </c>
      <c r="D885">
        <f>COUNTIFS(Table1[student_name],A885,Table1[medal],"Silver")</f>
        <v>1</v>
      </c>
      <c r="E885">
        <f>COUNTIFS(Table1[student_name],A885,Table1[medal],"Bronze")</f>
        <v>0</v>
      </c>
    </row>
    <row r="886" spans="1:5" x14ac:dyDescent="0.35">
      <c r="A886" t="s">
        <v>675</v>
      </c>
      <c r="B886" t="s">
        <v>444</v>
      </c>
      <c r="C886">
        <f>COUNTIFS(Table1[student_name],A886,Table1[medal],"Gold")</f>
        <v>0</v>
      </c>
      <c r="D886">
        <f>COUNTIFS(Table1[student_name],A886,Table1[medal],"Silver")</f>
        <v>0</v>
      </c>
      <c r="E886">
        <f>COUNTIFS(Table1[student_name],A886,Table1[medal],"Bronze")</f>
        <v>1</v>
      </c>
    </row>
    <row r="887" spans="1:5" x14ac:dyDescent="0.35">
      <c r="A887" t="s">
        <v>130</v>
      </c>
      <c r="B887" t="s">
        <v>67</v>
      </c>
      <c r="C887">
        <f>COUNTIFS(Table1[student_name],A887,Table1[medal],"Gold")</f>
        <v>0</v>
      </c>
      <c r="D887">
        <f>COUNTIFS(Table1[student_name],A887,Table1[medal],"Silver")</f>
        <v>1</v>
      </c>
      <c r="E887">
        <f>COUNTIFS(Table1[student_name],A887,Table1[medal],"Bronze")</f>
        <v>0</v>
      </c>
    </row>
    <row r="888" spans="1:5" x14ac:dyDescent="0.35">
      <c r="A888" t="s">
        <v>2031</v>
      </c>
      <c r="B888" t="s">
        <v>67</v>
      </c>
      <c r="C888">
        <f>COUNTIFS(Table1[student_name],A888,Table1[medal],"Gold")</f>
        <v>1</v>
      </c>
      <c r="D888">
        <f>COUNTIFS(Table1[student_name],A888,Table1[medal],"Silver")</f>
        <v>0</v>
      </c>
      <c r="E888">
        <f>COUNTIFS(Table1[student_name],A888,Table1[medal],"Bronze")</f>
        <v>0</v>
      </c>
    </row>
    <row r="889" spans="1:5" x14ac:dyDescent="0.35">
      <c r="A889" t="s">
        <v>2371</v>
      </c>
      <c r="B889" t="s">
        <v>946</v>
      </c>
      <c r="C889">
        <f>COUNTIFS(Table1[student_name],A889,Table1[medal],"Gold")</f>
        <v>0</v>
      </c>
      <c r="D889">
        <f>COUNTIFS(Table1[student_name],A889,Table1[medal],"Silver")</f>
        <v>1</v>
      </c>
      <c r="E889">
        <f>COUNTIFS(Table1[student_name],A889,Table1[medal],"Bronze")</f>
        <v>0</v>
      </c>
    </row>
    <row r="890" spans="1:5" x14ac:dyDescent="0.35">
      <c r="A890" t="s">
        <v>2602</v>
      </c>
      <c r="B890" t="s">
        <v>67</v>
      </c>
      <c r="C890">
        <f>COUNTIFS(Table1[student_name],A890,Table1[medal],"Gold")</f>
        <v>0</v>
      </c>
      <c r="D890">
        <f>COUNTIFS(Table1[student_name],A890,Table1[medal],"Silver")</f>
        <v>0</v>
      </c>
      <c r="E890">
        <f>COUNTIFS(Table1[student_name],A890,Table1[medal],"Bronze")</f>
        <v>1</v>
      </c>
    </row>
    <row r="891" spans="1:5" x14ac:dyDescent="0.35">
      <c r="A891" t="s">
        <v>2722</v>
      </c>
      <c r="B891" t="s">
        <v>40</v>
      </c>
      <c r="C891">
        <f>COUNTIFS(Table1[student_name],A891,Table1[medal],"Gold")</f>
        <v>0</v>
      </c>
      <c r="D891">
        <f>COUNTIFS(Table1[student_name],A891,Table1[medal],"Silver")</f>
        <v>1</v>
      </c>
      <c r="E891">
        <f>COUNTIFS(Table1[student_name],A891,Table1[medal],"Bronze")</f>
        <v>0</v>
      </c>
    </row>
    <row r="892" spans="1:5" x14ac:dyDescent="0.35">
      <c r="A892" t="s">
        <v>2319</v>
      </c>
      <c r="B892" t="s">
        <v>35</v>
      </c>
      <c r="C892">
        <f>COUNTIFS(Table1[student_name],A892,Table1[medal],"Gold")</f>
        <v>0</v>
      </c>
      <c r="D892">
        <f>COUNTIFS(Table1[student_name],A892,Table1[medal],"Silver")</f>
        <v>0</v>
      </c>
      <c r="E892">
        <f>COUNTIFS(Table1[student_name],A892,Table1[medal],"Bronze")</f>
        <v>1</v>
      </c>
    </row>
    <row r="893" spans="1:5" x14ac:dyDescent="0.35">
      <c r="A893" t="s">
        <v>763</v>
      </c>
      <c r="B893" t="s">
        <v>764</v>
      </c>
      <c r="C893">
        <f>COUNTIFS(Table1[student_name],A893,Table1[medal],"Gold")</f>
        <v>0</v>
      </c>
      <c r="D893">
        <f>COUNTIFS(Table1[student_name],A893,Table1[medal],"Silver")</f>
        <v>0</v>
      </c>
      <c r="E893">
        <f>COUNTIFS(Table1[student_name],A893,Table1[medal],"Bronze")</f>
        <v>1</v>
      </c>
    </row>
    <row r="894" spans="1:5" x14ac:dyDescent="0.35">
      <c r="A894" t="s">
        <v>3246</v>
      </c>
      <c r="B894" t="s">
        <v>457</v>
      </c>
      <c r="C894">
        <f>COUNTIFS(Table1[student_name],A894,Table1[medal],"Gold")</f>
        <v>0</v>
      </c>
      <c r="D894">
        <f>COUNTIFS(Table1[student_name],A894,Table1[medal],"Silver")</f>
        <v>0</v>
      </c>
      <c r="E894">
        <f>COUNTIFS(Table1[student_name],A894,Table1[medal],"Bronze")</f>
        <v>1</v>
      </c>
    </row>
    <row r="895" spans="1:5" x14ac:dyDescent="0.35">
      <c r="A895" t="s">
        <v>1939</v>
      </c>
      <c r="B895" t="s">
        <v>7</v>
      </c>
      <c r="C895">
        <f>COUNTIFS(Table1[student_name],A895,Table1[medal],"Gold")</f>
        <v>1</v>
      </c>
      <c r="D895">
        <f>COUNTIFS(Table1[student_name],A895,Table1[medal],"Silver")</f>
        <v>0</v>
      </c>
      <c r="E895">
        <f>COUNTIFS(Table1[student_name],A895,Table1[medal],"Bronze")</f>
        <v>0</v>
      </c>
    </row>
    <row r="896" spans="1:5" x14ac:dyDescent="0.35">
      <c r="A896" t="s">
        <v>1887</v>
      </c>
      <c r="B896" t="s">
        <v>70</v>
      </c>
      <c r="C896">
        <f>COUNTIFS(Table1[student_name],A896,Table1[medal],"Gold")</f>
        <v>0</v>
      </c>
      <c r="D896">
        <f>COUNTIFS(Table1[student_name],A896,Table1[medal],"Silver")</f>
        <v>1</v>
      </c>
      <c r="E896">
        <f>COUNTIFS(Table1[student_name],A896,Table1[medal],"Bronze")</f>
        <v>0</v>
      </c>
    </row>
    <row r="897" spans="1:5" x14ac:dyDescent="0.35">
      <c r="A897" t="s">
        <v>3970</v>
      </c>
      <c r="B897" t="s">
        <v>3643</v>
      </c>
      <c r="C897">
        <f>COUNTIFS(Table1[student_name],A897,Table1[medal],"Gold")</f>
        <v>1</v>
      </c>
      <c r="D897">
        <f>COUNTIFS(Table1[student_name],A897,Table1[medal],"Silver")</f>
        <v>0</v>
      </c>
      <c r="E897">
        <f>COUNTIFS(Table1[student_name],A897,Table1[medal],"Bronze")</f>
        <v>0</v>
      </c>
    </row>
    <row r="898" spans="1:5" x14ac:dyDescent="0.35">
      <c r="A898" t="s">
        <v>896</v>
      </c>
      <c r="B898" t="s">
        <v>483</v>
      </c>
      <c r="C898">
        <f>COUNTIFS(Table1[student_name],A898,Table1[medal],"Gold")</f>
        <v>0</v>
      </c>
      <c r="D898">
        <f>COUNTIFS(Table1[student_name],A898,Table1[medal],"Silver")</f>
        <v>0</v>
      </c>
      <c r="E898">
        <f>COUNTIFS(Table1[student_name],A898,Table1[medal],"Bronze")</f>
        <v>1</v>
      </c>
    </row>
    <row r="899" spans="1:5" x14ac:dyDescent="0.35">
      <c r="A899" t="s">
        <v>313</v>
      </c>
      <c r="B899" t="s">
        <v>430</v>
      </c>
      <c r="C899">
        <f>COUNTIFS(Table1[student_name],A899,Table1[medal],"Gold")</f>
        <v>0</v>
      </c>
      <c r="D899">
        <f>COUNTIFS(Table1[student_name],A899,Table1[medal],"Silver")</f>
        <v>1</v>
      </c>
      <c r="E899">
        <f>COUNTIFS(Table1[student_name],A899,Table1[medal],"Bronze")</f>
        <v>0</v>
      </c>
    </row>
    <row r="900" spans="1:5" x14ac:dyDescent="0.35">
      <c r="A900" t="s">
        <v>3135</v>
      </c>
      <c r="B900" t="s">
        <v>487</v>
      </c>
      <c r="C900">
        <f>COUNTIFS(Table1[student_name],A900,Table1[medal],"Gold")</f>
        <v>0</v>
      </c>
      <c r="D900">
        <f>COUNTIFS(Table1[student_name],A900,Table1[medal],"Silver")</f>
        <v>1</v>
      </c>
      <c r="E900">
        <f>COUNTIFS(Table1[student_name],A900,Table1[medal],"Bronze")</f>
        <v>0</v>
      </c>
    </row>
    <row r="901" spans="1:5" x14ac:dyDescent="0.35">
      <c r="A901" t="s">
        <v>2013</v>
      </c>
      <c r="B901" t="s">
        <v>764</v>
      </c>
      <c r="C901">
        <f>COUNTIFS(Table1[student_name],A901,Table1[medal],"Gold")</f>
        <v>0</v>
      </c>
      <c r="D901">
        <f>COUNTIFS(Table1[student_name],A901,Table1[medal],"Silver")</f>
        <v>1</v>
      </c>
      <c r="E901">
        <f>COUNTIFS(Table1[student_name],A901,Table1[medal],"Bronze")</f>
        <v>0</v>
      </c>
    </row>
    <row r="902" spans="1:5" x14ac:dyDescent="0.35">
      <c r="A902" t="s">
        <v>1437</v>
      </c>
      <c r="B902" t="s">
        <v>63</v>
      </c>
      <c r="C902">
        <f>COUNTIFS(Table1[student_name],A902,Table1[medal],"Gold")</f>
        <v>1</v>
      </c>
      <c r="D902">
        <f>COUNTIFS(Table1[student_name],A902,Table1[medal],"Silver")</f>
        <v>0</v>
      </c>
      <c r="E902">
        <f>COUNTIFS(Table1[student_name],A902,Table1[medal],"Bronze")</f>
        <v>0</v>
      </c>
    </row>
    <row r="903" spans="1:5" x14ac:dyDescent="0.35">
      <c r="A903" t="s">
        <v>3225</v>
      </c>
      <c r="B903" t="s">
        <v>1533</v>
      </c>
      <c r="C903">
        <f>COUNTIFS(Table1[student_name],A903,Table1[medal],"Gold")</f>
        <v>0</v>
      </c>
      <c r="D903">
        <f>COUNTIFS(Table1[student_name],A903,Table1[medal],"Silver")</f>
        <v>1</v>
      </c>
      <c r="E903">
        <f>COUNTIFS(Table1[student_name],A903,Table1[medal],"Bronze")</f>
        <v>0</v>
      </c>
    </row>
    <row r="904" spans="1:5" x14ac:dyDescent="0.35">
      <c r="A904" t="s">
        <v>2446</v>
      </c>
      <c r="B904" t="s">
        <v>7</v>
      </c>
      <c r="C904">
        <f>COUNTIFS(Table1[student_name],A904,Table1[medal],"Gold")</f>
        <v>0</v>
      </c>
      <c r="D904">
        <f>COUNTIFS(Table1[student_name],A904,Table1[medal],"Silver")</f>
        <v>0</v>
      </c>
      <c r="E904">
        <f>COUNTIFS(Table1[student_name],A904,Table1[medal],"Bronze")</f>
        <v>1</v>
      </c>
    </row>
    <row r="905" spans="1:5" x14ac:dyDescent="0.35">
      <c r="A905" t="s">
        <v>2329</v>
      </c>
      <c r="B905" t="s">
        <v>35</v>
      </c>
      <c r="C905">
        <f>COUNTIFS(Table1[student_name],A905,Table1[medal],"Gold")</f>
        <v>0</v>
      </c>
      <c r="D905">
        <f>COUNTIFS(Table1[student_name],A905,Table1[medal],"Silver")</f>
        <v>1</v>
      </c>
      <c r="E905">
        <f>COUNTIFS(Table1[student_name],A905,Table1[medal],"Bronze")</f>
        <v>0</v>
      </c>
    </row>
    <row r="906" spans="1:5" x14ac:dyDescent="0.35">
      <c r="A906" t="s">
        <v>2946</v>
      </c>
      <c r="B906" t="s">
        <v>1601</v>
      </c>
      <c r="C906">
        <f>COUNTIFS(Table1[student_name],A906,Table1[medal],"Gold")</f>
        <v>0</v>
      </c>
      <c r="D906">
        <f>COUNTIFS(Table1[student_name],A906,Table1[medal],"Silver")</f>
        <v>0</v>
      </c>
      <c r="E906">
        <f>COUNTIFS(Table1[student_name],A906,Table1[medal],"Bronze")</f>
        <v>1</v>
      </c>
    </row>
    <row r="907" spans="1:5" x14ac:dyDescent="0.35">
      <c r="A907" t="s">
        <v>1413</v>
      </c>
      <c r="B907" t="s">
        <v>1414</v>
      </c>
      <c r="C907">
        <f>COUNTIFS(Table1[student_name],A907,Table1[medal],"Gold")</f>
        <v>0</v>
      </c>
      <c r="D907">
        <f>COUNTIFS(Table1[student_name],A907,Table1[medal],"Silver")</f>
        <v>0</v>
      </c>
      <c r="E907">
        <f>COUNTIFS(Table1[student_name],A907,Table1[medal],"Bronze")</f>
        <v>1</v>
      </c>
    </row>
    <row r="908" spans="1:5" x14ac:dyDescent="0.35">
      <c r="A908" t="s">
        <v>3591</v>
      </c>
      <c r="B908" t="s">
        <v>391</v>
      </c>
      <c r="C908">
        <f>COUNTIFS(Table1[student_name],A908,Table1[medal],"Gold")</f>
        <v>0</v>
      </c>
      <c r="D908">
        <f>COUNTIFS(Table1[student_name],A908,Table1[medal],"Silver")</f>
        <v>0</v>
      </c>
      <c r="E908">
        <f>COUNTIFS(Table1[student_name],A908,Table1[medal],"Bronze")</f>
        <v>1</v>
      </c>
    </row>
    <row r="909" spans="1:5" x14ac:dyDescent="0.35">
      <c r="A909" t="s">
        <v>1671</v>
      </c>
      <c r="B909" t="s">
        <v>1672</v>
      </c>
      <c r="C909">
        <f>COUNTIFS(Table1[student_name],A909,Table1[medal],"Gold")</f>
        <v>0</v>
      </c>
      <c r="D909">
        <f>COUNTIFS(Table1[student_name],A909,Table1[medal],"Silver")</f>
        <v>0</v>
      </c>
      <c r="E909">
        <f>COUNTIFS(Table1[student_name],A909,Table1[medal],"Bronze")</f>
        <v>1</v>
      </c>
    </row>
    <row r="910" spans="1:5" x14ac:dyDescent="0.35">
      <c r="A910" t="s">
        <v>3933</v>
      </c>
      <c r="B910" t="s">
        <v>946</v>
      </c>
      <c r="C910">
        <f>COUNTIFS(Table1[student_name],A910,Table1[medal],"Gold")</f>
        <v>0</v>
      </c>
      <c r="D910">
        <f>COUNTIFS(Table1[student_name],A910,Table1[medal],"Silver")</f>
        <v>0</v>
      </c>
      <c r="E910">
        <f>COUNTIFS(Table1[student_name],A910,Table1[medal],"Bronze")</f>
        <v>1</v>
      </c>
    </row>
    <row r="911" spans="1:5" x14ac:dyDescent="0.35">
      <c r="A911" t="s">
        <v>1018</v>
      </c>
      <c r="B911" t="s">
        <v>1019</v>
      </c>
      <c r="C911">
        <f>COUNTIFS(Table1[student_name],A911,Table1[medal],"Gold")</f>
        <v>1</v>
      </c>
      <c r="D911">
        <f>COUNTIFS(Table1[student_name],A911,Table1[medal],"Silver")</f>
        <v>0</v>
      </c>
      <c r="E911">
        <f>COUNTIFS(Table1[student_name],A911,Table1[medal],"Bronze")</f>
        <v>0</v>
      </c>
    </row>
    <row r="912" spans="1:5" x14ac:dyDescent="0.35">
      <c r="A912" t="s">
        <v>1725</v>
      </c>
      <c r="B912" t="s">
        <v>38</v>
      </c>
      <c r="C912">
        <f>COUNTIFS(Table1[student_name],A912,Table1[medal],"Gold")</f>
        <v>0</v>
      </c>
      <c r="D912">
        <f>COUNTIFS(Table1[student_name],A912,Table1[medal],"Silver")</f>
        <v>0</v>
      </c>
      <c r="E912">
        <f>COUNTIFS(Table1[student_name],A912,Table1[medal],"Bronze")</f>
        <v>1</v>
      </c>
    </row>
    <row r="913" spans="1:5" x14ac:dyDescent="0.35">
      <c r="A913" t="s">
        <v>3590</v>
      </c>
      <c r="B913" t="s">
        <v>391</v>
      </c>
      <c r="C913">
        <f>COUNTIFS(Table1[student_name],A913,Table1[medal],"Gold")</f>
        <v>0</v>
      </c>
      <c r="D913">
        <f>COUNTIFS(Table1[student_name],A913,Table1[medal],"Silver")</f>
        <v>0</v>
      </c>
      <c r="E913">
        <f>COUNTIFS(Table1[student_name],A913,Table1[medal],"Bronze")</f>
        <v>2</v>
      </c>
    </row>
    <row r="914" spans="1:5" x14ac:dyDescent="0.35">
      <c r="A914" t="s">
        <v>3349</v>
      </c>
      <c r="B914" t="s">
        <v>1538</v>
      </c>
      <c r="C914">
        <f>COUNTIFS(Table1[student_name],A914,Table1[medal],"Gold")</f>
        <v>0</v>
      </c>
      <c r="D914">
        <f>COUNTIFS(Table1[student_name],A914,Table1[medal],"Silver")</f>
        <v>0</v>
      </c>
      <c r="E914">
        <f>COUNTIFS(Table1[student_name],A914,Table1[medal],"Bronze")</f>
        <v>2</v>
      </c>
    </row>
    <row r="915" spans="1:5" x14ac:dyDescent="0.35">
      <c r="A915" t="s">
        <v>3619</v>
      </c>
      <c r="B915" t="s">
        <v>405</v>
      </c>
      <c r="C915">
        <f>COUNTIFS(Table1[student_name],A915,Table1[medal],"Gold")</f>
        <v>0</v>
      </c>
      <c r="D915">
        <f>COUNTIFS(Table1[student_name],A915,Table1[medal],"Silver")</f>
        <v>1</v>
      </c>
      <c r="E915">
        <f>COUNTIFS(Table1[student_name],A915,Table1[medal],"Bronze")</f>
        <v>0</v>
      </c>
    </row>
    <row r="916" spans="1:5" x14ac:dyDescent="0.35">
      <c r="A916" t="s">
        <v>849</v>
      </c>
      <c r="B916" t="s">
        <v>964</v>
      </c>
      <c r="C916">
        <f>COUNTIFS(Table1[student_name],A916,Table1[medal],"Gold")</f>
        <v>1</v>
      </c>
      <c r="D916">
        <f>COUNTIFS(Table1[student_name],A916,Table1[medal],"Silver")</f>
        <v>0</v>
      </c>
      <c r="E916">
        <f>COUNTIFS(Table1[student_name],A916,Table1[medal],"Bronze")</f>
        <v>0</v>
      </c>
    </row>
    <row r="917" spans="1:5" x14ac:dyDescent="0.35">
      <c r="A917" t="s">
        <v>3197</v>
      </c>
      <c r="B917" t="s">
        <v>837</v>
      </c>
      <c r="C917">
        <f>COUNTIFS(Table1[student_name],A917,Table1[medal],"Gold")</f>
        <v>1</v>
      </c>
      <c r="D917">
        <f>COUNTIFS(Table1[student_name],A917,Table1[medal],"Silver")</f>
        <v>0</v>
      </c>
      <c r="E917">
        <f>COUNTIFS(Table1[student_name],A917,Table1[medal],"Bronze")</f>
        <v>0</v>
      </c>
    </row>
    <row r="918" spans="1:5" x14ac:dyDescent="0.35">
      <c r="A918" t="s">
        <v>2453</v>
      </c>
      <c r="B918" t="s">
        <v>7</v>
      </c>
      <c r="C918">
        <f>COUNTIFS(Table1[student_name],A918,Table1[medal],"Gold")</f>
        <v>0</v>
      </c>
      <c r="D918">
        <f>COUNTIFS(Table1[student_name],A918,Table1[medal],"Silver")</f>
        <v>0</v>
      </c>
      <c r="E918">
        <f>COUNTIFS(Table1[student_name],A918,Table1[medal],"Bronze")</f>
        <v>1</v>
      </c>
    </row>
    <row r="919" spans="1:5" x14ac:dyDescent="0.35">
      <c r="A919" t="s">
        <v>1986</v>
      </c>
      <c r="B919" t="s">
        <v>1882</v>
      </c>
      <c r="C919">
        <f>COUNTIFS(Table1[student_name],A919,Table1[medal],"Gold")</f>
        <v>0</v>
      </c>
      <c r="D919">
        <f>COUNTIFS(Table1[student_name],A919,Table1[medal],"Silver")</f>
        <v>0</v>
      </c>
      <c r="E919">
        <f>COUNTIFS(Table1[student_name],A919,Table1[medal],"Bronze")</f>
        <v>1</v>
      </c>
    </row>
    <row r="920" spans="1:5" x14ac:dyDescent="0.35">
      <c r="A920" t="s">
        <v>1840</v>
      </c>
      <c r="B920" t="s">
        <v>1538</v>
      </c>
      <c r="C920">
        <f>COUNTIFS(Table1[student_name],A920,Table1[medal],"Gold")</f>
        <v>0</v>
      </c>
      <c r="D920">
        <f>COUNTIFS(Table1[student_name],A920,Table1[medal],"Silver")</f>
        <v>0</v>
      </c>
      <c r="E920">
        <f>COUNTIFS(Table1[student_name],A920,Table1[medal],"Bronze")</f>
        <v>1</v>
      </c>
    </row>
    <row r="921" spans="1:5" x14ac:dyDescent="0.35">
      <c r="A921" t="s">
        <v>386</v>
      </c>
      <c r="B921" t="s">
        <v>449</v>
      </c>
      <c r="C921">
        <f>COUNTIFS(Table1[student_name],A921,Table1[medal],"Gold")</f>
        <v>0</v>
      </c>
      <c r="D921">
        <f>COUNTIFS(Table1[student_name],A921,Table1[medal],"Silver")</f>
        <v>0</v>
      </c>
      <c r="E921">
        <f>COUNTIFS(Table1[student_name],A921,Table1[medal],"Bronze")</f>
        <v>1</v>
      </c>
    </row>
    <row r="922" spans="1:5" x14ac:dyDescent="0.35">
      <c r="A922" t="s">
        <v>2920</v>
      </c>
      <c r="B922" t="s">
        <v>394</v>
      </c>
      <c r="C922">
        <f>COUNTIFS(Table1[student_name],A922,Table1[medal],"Gold")</f>
        <v>0</v>
      </c>
      <c r="D922">
        <f>COUNTIFS(Table1[student_name],A922,Table1[medal],"Silver")</f>
        <v>0</v>
      </c>
      <c r="E922">
        <f>COUNTIFS(Table1[student_name],A922,Table1[medal],"Bronze")</f>
        <v>1</v>
      </c>
    </row>
    <row r="923" spans="1:5" x14ac:dyDescent="0.35">
      <c r="A923" t="s">
        <v>938</v>
      </c>
      <c r="B923" t="s">
        <v>67</v>
      </c>
      <c r="C923">
        <f>COUNTIFS(Table1[student_name],A923,Table1[medal],"Gold")</f>
        <v>0</v>
      </c>
      <c r="D923">
        <f>COUNTIFS(Table1[student_name],A923,Table1[medal],"Silver")</f>
        <v>1</v>
      </c>
      <c r="E923">
        <f>COUNTIFS(Table1[student_name],A923,Table1[medal],"Bronze")</f>
        <v>1</v>
      </c>
    </row>
    <row r="924" spans="1:5" x14ac:dyDescent="0.35">
      <c r="A924" t="s">
        <v>3145</v>
      </c>
      <c r="B924" t="s">
        <v>1151</v>
      </c>
      <c r="C924">
        <f>COUNTIFS(Table1[student_name],A924,Table1[medal],"Gold")</f>
        <v>0</v>
      </c>
      <c r="D924">
        <f>COUNTIFS(Table1[student_name],A924,Table1[medal],"Silver")</f>
        <v>0</v>
      </c>
      <c r="E924">
        <f>COUNTIFS(Table1[student_name],A924,Table1[medal],"Bronze")</f>
        <v>1</v>
      </c>
    </row>
    <row r="925" spans="1:5" x14ac:dyDescent="0.35">
      <c r="A925" t="s">
        <v>1960</v>
      </c>
      <c r="B925" t="s">
        <v>1</v>
      </c>
      <c r="C925">
        <f>COUNTIFS(Table1[student_name],A925,Table1[medal],"Gold")</f>
        <v>0</v>
      </c>
      <c r="D925">
        <f>COUNTIFS(Table1[student_name],A925,Table1[medal],"Silver")</f>
        <v>0</v>
      </c>
      <c r="E925">
        <f>COUNTIFS(Table1[student_name],A925,Table1[medal],"Bronze")</f>
        <v>1</v>
      </c>
    </row>
    <row r="926" spans="1:5" x14ac:dyDescent="0.35">
      <c r="A926" t="s">
        <v>1942</v>
      </c>
      <c r="B926" t="s">
        <v>1533</v>
      </c>
      <c r="C926">
        <f>COUNTIFS(Table1[student_name],A926,Table1[medal],"Gold")</f>
        <v>1</v>
      </c>
      <c r="D926">
        <f>COUNTIFS(Table1[student_name],A926,Table1[medal],"Silver")</f>
        <v>0</v>
      </c>
      <c r="E926">
        <f>COUNTIFS(Table1[student_name],A926,Table1[medal],"Bronze")</f>
        <v>0</v>
      </c>
    </row>
    <row r="927" spans="1:5" x14ac:dyDescent="0.35">
      <c r="A927" t="s">
        <v>3345</v>
      </c>
      <c r="B927" t="s">
        <v>15</v>
      </c>
      <c r="C927">
        <f>COUNTIFS(Table1[student_name],A927,Table1[medal],"Gold")</f>
        <v>0</v>
      </c>
      <c r="D927">
        <f>COUNTIFS(Table1[student_name],A927,Table1[medal],"Silver")</f>
        <v>1</v>
      </c>
      <c r="E927">
        <f>COUNTIFS(Table1[student_name],A927,Table1[medal],"Bronze")</f>
        <v>0</v>
      </c>
    </row>
    <row r="928" spans="1:5" x14ac:dyDescent="0.35">
      <c r="A928" t="s">
        <v>1662</v>
      </c>
      <c r="B928" t="s">
        <v>946</v>
      </c>
      <c r="C928">
        <f>COUNTIFS(Table1[student_name],A928,Table1[medal],"Gold")</f>
        <v>1</v>
      </c>
      <c r="D928">
        <f>COUNTIFS(Table1[student_name],A928,Table1[medal],"Silver")</f>
        <v>1</v>
      </c>
      <c r="E928">
        <f>COUNTIFS(Table1[student_name],A928,Table1[medal],"Bronze")</f>
        <v>0</v>
      </c>
    </row>
    <row r="929" spans="1:5" x14ac:dyDescent="0.35">
      <c r="A929" t="s">
        <v>3087</v>
      </c>
      <c r="B929" t="s">
        <v>717</v>
      </c>
      <c r="C929">
        <f>COUNTIFS(Table1[student_name],A929,Table1[medal],"Gold")</f>
        <v>1</v>
      </c>
      <c r="D929">
        <f>COUNTIFS(Table1[student_name],A929,Table1[medal],"Silver")</f>
        <v>0</v>
      </c>
      <c r="E929">
        <f>COUNTIFS(Table1[student_name],A929,Table1[medal],"Bronze")</f>
        <v>0</v>
      </c>
    </row>
    <row r="930" spans="1:5" x14ac:dyDescent="0.35">
      <c r="A930" t="s">
        <v>3919</v>
      </c>
      <c r="B930" t="s">
        <v>483</v>
      </c>
      <c r="C930">
        <f>COUNTIFS(Table1[student_name],A930,Table1[medal],"Gold")</f>
        <v>0</v>
      </c>
      <c r="D930">
        <f>COUNTIFS(Table1[student_name],A930,Table1[medal],"Silver")</f>
        <v>1</v>
      </c>
      <c r="E930">
        <f>COUNTIFS(Table1[student_name],A930,Table1[medal],"Bronze")</f>
        <v>0</v>
      </c>
    </row>
    <row r="931" spans="1:5" x14ac:dyDescent="0.35">
      <c r="A931" t="s">
        <v>1071</v>
      </c>
      <c r="B931" t="s">
        <v>7</v>
      </c>
      <c r="C931">
        <f>COUNTIFS(Table1[student_name],A931,Table1[medal],"Gold")</f>
        <v>0</v>
      </c>
      <c r="D931">
        <f>COUNTIFS(Table1[student_name],A931,Table1[medal],"Silver")</f>
        <v>0</v>
      </c>
      <c r="E931">
        <f>COUNTIFS(Table1[student_name],A931,Table1[medal],"Bronze")</f>
        <v>1</v>
      </c>
    </row>
    <row r="932" spans="1:5" x14ac:dyDescent="0.35">
      <c r="A932" t="s">
        <v>3227</v>
      </c>
      <c r="B932" t="s">
        <v>457</v>
      </c>
      <c r="C932">
        <f>COUNTIFS(Table1[student_name],A932,Table1[medal],"Gold")</f>
        <v>0</v>
      </c>
      <c r="D932">
        <f>COUNTIFS(Table1[student_name],A932,Table1[medal],"Silver")</f>
        <v>0</v>
      </c>
      <c r="E932">
        <f>COUNTIFS(Table1[student_name],A932,Table1[medal],"Bronze")</f>
        <v>1</v>
      </c>
    </row>
    <row r="933" spans="1:5" x14ac:dyDescent="0.35">
      <c r="A933" t="s">
        <v>3920</v>
      </c>
      <c r="B933" t="s">
        <v>1521</v>
      </c>
      <c r="C933">
        <f>COUNTIFS(Table1[student_name],A933,Table1[medal],"Gold")</f>
        <v>0</v>
      </c>
      <c r="D933">
        <f>COUNTIFS(Table1[student_name],A933,Table1[medal],"Silver")</f>
        <v>1</v>
      </c>
      <c r="E933">
        <f>COUNTIFS(Table1[student_name],A933,Table1[medal],"Bronze")</f>
        <v>0</v>
      </c>
    </row>
    <row r="934" spans="1:5" x14ac:dyDescent="0.35">
      <c r="A934" t="s">
        <v>702</v>
      </c>
      <c r="B934" t="s">
        <v>703</v>
      </c>
      <c r="C934">
        <f>COUNTIFS(Table1[student_name],A934,Table1[medal],"Gold")</f>
        <v>0</v>
      </c>
      <c r="D934">
        <f>COUNTIFS(Table1[student_name],A934,Table1[medal],"Silver")</f>
        <v>1</v>
      </c>
      <c r="E934">
        <f>COUNTIFS(Table1[student_name],A934,Table1[medal],"Bronze")</f>
        <v>0</v>
      </c>
    </row>
    <row r="935" spans="1:5" x14ac:dyDescent="0.35">
      <c r="A935" t="s">
        <v>1885</v>
      </c>
      <c r="B935" t="s">
        <v>7</v>
      </c>
      <c r="C935">
        <f>COUNTIFS(Table1[student_name],A935,Table1[medal],"Gold")</f>
        <v>0</v>
      </c>
      <c r="D935">
        <f>COUNTIFS(Table1[student_name],A935,Table1[medal],"Silver")</f>
        <v>1</v>
      </c>
      <c r="E935">
        <f>COUNTIFS(Table1[student_name],A935,Table1[medal],"Bronze")</f>
        <v>0</v>
      </c>
    </row>
    <row r="936" spans="1:5" x14ac:dyDescent="0.35">
      <c r="A936" t="s">
        <v>2750</v>
      </c>
      <c r="B936" t="s">
        <v>58</v>
      </c>
      <c r="C936">
        <f>COUNTIFS(Table1[student_name],A936,Table1[medal],"Gold")</f>
        <v>0</v>
      </c>
      <c r="D936">
        <f>COUNTIFS(Table1[student_name],A936,Table1[medal],"Silver")</f>
        <v>1</v>
      </c>
      <c r="E936">
        <f>COUNTIFS(Table1[student_name],A936,Table1[medal],"Bronze")</f>
        <v>0</v>
      </c>
    </row>
    <row r="937" spans="1:5" x14ac:dyDescent="0.35">
      <c r="A937" t="s">
        <v>3560</v>
      </c>
      <c r="B937" t="s">
        <v>21</v>
      </c>
      <c r="C937">
        <f>COUNTIFS(Table1[student_name],A937,Table1[medal],"Gold")</f>
        <v>0</v>
      </c>
      <c r="D937">
        <f>COUNTIFS(Table1[student_name],A937,Table1[medal],"Silver")</f>
        <v>0</v>
      </c>
      <c r="E937">
        <f>COUNTIFS(Table1[student_name],A937,Table1[medal],"Bronze")</f>
        <v>1</v>
      </c>
    </row>
    <row r="938" spans="1:5" x14ac:dyDescent="0.35">
      <c r="A938" t="s">
        <v>2609</v>
      </c>
      <c r="B938" t="s">
        <v>1529</v>
      </c>
      <c r="C938">
        <f>COUNTIFS(Table1[student_name],A938,Table1[medal],"Gold")</f>
        <v>0</v>
      </c>
      <c r="D938">
        <f>COUNTIFS(Table1[student_name],A938,Table1[medal],"Silver")</f>
        <v>1</v>
      </c>
      <c r="E938">
        <f>COUNTIFS(Table1[student_name],A938,Table1[medal],"Bronze")</f>
        <v>1</v>
      </c>
    </row>
    <row r="939" spans="1:5" x14ac:dyDescent="0.35">
      <c r="A939" t="s">
        <v>2308</v>
      </c>
      <c r="B939" t="s">
        <v>35</v>
      </c>
      <c r="C939">
        <f>COUNTIFS(Table1[student_name],A939,Table1[medal],"Gold")</f>
        <v>0</v>
      </c>
      <c r="D939">
        <f>COUNTIFS(Table1[student_name],A939,Table1[medal],"Silver")</f>
        <v>0</v>
      </c>
      <c r="E939">
        <f>COUNTIFS(Table1[student_name],A939,Table1[medal],"Bronze")</f>
        <v>1</v>
      </c>
    </row>
    <row r="940" spans="1:5" x14ac:dyDescent="0.35">
      <c r="A940" t="s">
        <v>2628</v>
      </c>
      <c r="B940" t="s">
        <v>422</v>
      </c>
      <c r="C940">
        <f>COUNTIFS(Table1[student_name],A940,Table1[medal],"Gold")</f>
        <v>0</v>
      </c>
      <c r="D940">
        <f>COUNTIFS(Table1[student_name],A940,Table1[medal],"Silver")</f>
        <v>1</v>
      </c>
      <c r="E940">
        <f>COUNTIFS(Table1[student_name],A940,Table1[medal],"Bronze")</f>
        <v>0</v>
      </c>
    </row>
    <row r="941" spans="1:5" x14ac:dyDescent="0.35">
      <c r="A941" t="s">
        <v>3029</v>
      </c>
      <c r="B941" t="s">
        <v>60</v>
      </c>
      <c r="C941">
        <f>COUNTIFS(Table1[student_name],A941,Table1[medal],"Gold")</f>
        <v>1</v>
      </c>
      <c r="D941">
        <f>COUNTIFS(Table1[student_name],A941,Table1[medal],"Silver")</f>
        <v>0</v>
      </c>
      <c r="E941">
        <f>COUNTIFS(Table1[student_name],A941,Table1[medal],"Bronze")</f>
        <v>0</v>
      </c>
    </row>
    <row r="942" spans="1:5" x14ac:dyDescent="0.35">
      <c r="A942" t="s">
        <v>1663</v>
      </c>
      <c r="B942" t="s">
        <v>1531</v>
      </c>
      <c r="C942">
        <f>COUNTIFS(Table1[student_name],A942,Table1[medal],"Gold")</f>
        <v>1</v>
      </c>
      <c r="D942">
        <f>COUNTIFS(Table1[student_name],A942,Table1[medal],"Silver")</f>
        <v>0</v>
      </c>
      <c r="E942">
        <f>COUNTIFS(Table1[student_name],A942,Table1[medal],"Bronze")</f>
        <v>1</v>
      </c>
    </row>
    <row r="943" spans="1:5" x14ac:dyDescent="0.35">
      <c r="A943" t="s">
        <v>1176</v>
      </c>
      <c r="B943" t="s">
        <v>1177</v>
      </c>
      <c r="C943">
        <f>COUNTIFS(Table1[student_name],A943,Table1[medal],"Gold")</f>
        <v>0</v>
      </c>
      <c r="D943">
        <f>COUNTIFS(Table1[student_name],A943,Table1[medal],"Silver")</f>
        <v>1</v>
      </c>
      <c r="E943">
        <f>COUNTIFS(Table1[student_name],A943,Table1[medal],"Bronze")</f>
        <v>0</v>
      </c>
    </row>
    <row r="944" spans="1:5" x14ac:dyDescent="0.35">
      <c r="A944" t="s">
        <v>3235</v>
      </c>
      <c r="B944" t="s">
        <v>457</v>
      </c>
      <c r="C944">
        <f>COUNTIFS(Table1[student_name],A944,Table1[medal],"Gold")</f>
        <v>0</v>
      </c>
      <c r="D944">
        <f>COUNTIFS(Table1[student_name],A944,Table1[medal],"Silver")</f>
        <v>1</v>
      </c>
      <c r="E944">
        <f>COUNTIFS(Table1[student_name],A944,Table1[medal],"Bronze")</f>
        <v>1</v>
      </c>
    </row>
    <row r="945" spans="1:5" x14ac:dyDescent="0.35">
      <c r="A945" t="s">
        <v>3877</v>
      </c>
      <c r="B945" t="s">
        <v>1284</v>
      </c>
      <c r="C945">
        <f>COUNTIFS(Table1[student_name],A945,Table1[medal],"Gold")</f>
        <v>0</v>
      </c>
      <c r="D945">
        <f>COUNTIFS(Table1[student_name],A945,Table1[medal],"Silver")</f>
        <v>0</v>
      </c>
      <c r="E945">
        <f>COUNTIFS(Table1[student_name],A945,Table1[medal],"Bronze")</f>
        <v>1</v>
      </c>
    </row>
    <row r="946" spans="1:5" x14ac:dyDescent="0.35">
      <c r="A946" t="s">
        <v>3208</v>
      </c>
      <c r="B946" t="s">
        <v>458</v>
      </c>
      <c r="C946">
        <f>COUNTIFS(Table1[student_name],A946,Table1[medal],"Gold")</f>
        <v>1</v>
      </c>
      <c r="D946">
        <f>COUNTIFS(Table1[student_name],A946,Table1[medal],"Silver")</f>
        <v>0</v>
      </c>
      <c r="E946">
        <f>COUNTIFS(Table1[student_name],A946,Table1[medal],"Bronze")</f>
        <v>0</v>
      </c>
    </row>
    <row r="947" spans="1:5" x14ac:dyDescent="0.35">
      <c r="A947" t="s">
        <v>3997</v>
      </c>
      <c r="B947" t="s">
        <v>514</v>
      </c>
      <c r="C947">
        <f>COUNTIFS(Table1[student_name],A947,Table1[medal],"Gold")</f>
        <v>1</v>
      </c>
      <c r="D947">
        <f>COUNTIFS(Table1[student_name],A947,Table1[medal],"Silver")</f>
        <v>0</v>
      </c>
      <c r="E947">
        <f>COUNTIFS(Table1[student_name],A947,Table1[medal],"Bronze")</f>
        <v>0</v>
      </c>
    </row>
    <row r="948" spans="1:5" x14ac:dyDescent="0.35">
      <c r="A948" t="s">
        <v>1116</v>
      </c>
      <c r="B948" t="s">
        <v>557</v>
      </c>
      <c r="C948">
        <f>COUNTIFS(Table1[student_name],A948,Table1[medal],"Gold")</f>
        <v>0</v>
      </c>
      <c r="D948">
        <f>COUNTIFS(Table1[student_name],A948,Table1[medal],"Silver")</f>
        <v>1</v>
      </c>
      <c r="E948">
        <f>COUNTIFS(Table1[student_name],A948,Table1[medal],"Bronze")</f>
        <v>0</v>
      </c>
    </row>
    <row r="949" spans="1:5" x14ac:dyDescent="0.35">
      <c r="A949" t="s">
        <v>1028</v>
      </c>
      <c r="B949" t="s">
        <v>781</v>
      </c>
      <c r="C949">
        <f>COUNTIFS(Table1[student_name],A949,Table1[medal],"Gold")</f>
        <v>1</v>
      </c>
      <c r="D949">
        <f>COUNTIFS(Table1[student_name],A949,Table1[medal],"Silver")</f>
        <v>0</v>
      </c>
      <c r="E949">
        <f>COUNTIFS(Table1[student_name],A949,Table1[medal],"Bronze")</f>
        <v>0</v>
      </c>
    </row>
    <row r="950" spans="1:5" x14ac:dyDescent="0.35">
      <c r="A950" t="s">
        <v>328</v>
      </c>
      <c r="B950" t="s">
        <v>483</v>
      </c>
      <c r="C950">
        <f>COUNTIFS(Table1[student_name],A950,Table1[medal],"Gold")</f>
        <v>0</v>
      </c>
      <c r="D950">
        <f>COUNTIFS(Table1[student_name],A950,Table1[medal],"Silver")</f>
        <v>0</v>
      </c>
      <c r="E950">
        <f>COUNTIFS(Table1[student_name],A950,Table1[medal],"Bronze")</f>
        <v>1</v>
      </c>
    </row>
    <row r="951" spans="1:5" x14ac:dyDescent="0.35">
      <c r="A951" t="s">
        <v>3161</v>
      </c>
      <c r="B951" t="s">
        <v>1151</v>
      </c>
      <c r="C951">
        <f>COUNTIFS(Table1[student_name],A951,Table1[medal],"Gold")</f>
        <v>0</v>
      </c>
      <c r="D951">
        <f>COUNTIFS(Table1[student_name],A951,Table1[medal],"Silver")</f>
        <v>1</v>
      </c>
      <c r="E951">
        <f>COUNTIFS(Table1[student_name],A951,Table1[medal],"Bronze")</f>
        <v>0</v>
      </c>
    </row>
    <row r="952" spans="1:5" x14ac:dyDescent="0.35">
      <c r="A952" t="s">
        <v>2394</v>
      </c>
      <c r="B952" t="s">
        <v>1093</v>
      </c>
      <c r="C952">
        <f>COUNTIFS(Table1[student_name],A952,Table1[medal],"Gold")</f>
        <v>1</v>
      </c>
      <c r="D952">
        <f>COUNTIFS(Table1[student_name],A952,Table1[medal],"Silver")</f>
        <v>0</v>
      </c>
      <c r="E952">
        <f>COUNTIFS(Table1[student_name],A952,Table1[medal],"Bronze")</f>
        <v>0</v>
      </c>
    </row>
    <row r="953" spans="1:5" x14ac:dyDescent="0.35">
      <c r="A953" t="s">
        <v>2053</v>
      </c>
      <c r="B953" t="s">
        <v>437</v>
      </c>
      <c r="C953">
        <f>COUNTIFS(Table1[student_name],A953,Table1[medal],"Gold")</f>
        <v>0</v>
      </c>
      <c r="D953">
        <f>COUNTIFS(Table1[student_name],A953,Table1[medal],"Silver")</f>
        <v>0</v>
      </c>
      <c r="E953">
        <f>COUNTIFS(Table1[student_name],A953,Table1[medal],"Bronze")</f>
        <v>1</v>
      </c>
    </row>
    <row r="954" spans="1:5" x14ac:dyDescent="0.35">
      <c r="A954" t="s">
        <v>1342</v>
      </c>
      <c r="B954" t="s">
        <v>7</v>
      </c>
      <c r="C954">
        <f>COUNTIFS(Table1[student_name],A954,Table1[medal],"Gold")</f>
        <v>1</v>
      </c>
      <c r="D954">
        <f>COUNTIFS(Table1[student_name],A954,Table1[medal],"Silver")</f>
        <v>0</v>
      </c>
      <c r="E954">
        <f>COUNTIFS(Table1[student_name],A954,Table1[medal],"Bronze")</f>
        <v>0</v>
      </c>
    </row>
    <row r="955" spans="1:5" x14ac:dyDescent="0.35">
      <c r="A955" t="s">
        <v>199</v>
      </c>
      <c r="B955" t="s">
        <v>58</v>
      </c>
      <c r="C955">
        <f>COUNTIFS(Table1[student_name],A955,Table1[medal],"Gold")</f>
        <v>0</v>
      </c>
      <c r="D955">
        <f>COUNTIFS(Table1[student_name],A955,Table1[medal],"Silver")</f>
        <v>1</v>
      </c>
      <c r="E955">
        <f>COUNTIFS(Table1[student_name],A955,Table1[medal],"Bronze")</f>
        <v>0</v>
      </c>
    </row>
    <row r="956" spans="1:5" x14ac:dyDescent="0.35">
      <c r="A956" t="s">
        <v>332</v>
      </c>
      <c r="B956" t="s">
        <v>487</v>
      </c>
      <c r="C956">
        <f>COUNTIFS(Table1[student_name],A956,Table1[medal],"Gold")</f>
        <v>1</v>
      </c>
      <c r="D956">
        <f>COUNTIFS(Table1[student_name],A956,Table1[medal],"Silver")</f>
        <v>0</v>
      </c>
      <c r="E956">
        <f>COUNTIFS(Table1[student_name],A956,Table1[medal],"Bronze")</f>
        <v>0</v>
      </c>
    </row>
    <row r="957" spans="1:5" x14ac:dyDescent="0.35">
      <c r="A957" t="s">
        <v>2436</v>
      </c>
      <c r="B957" t="s">
        <v>444</v>
      </c>
      <c r="C957">
        <f>COUNTIFS(Table1[student_name],A957,Table1[medal],"Gold")</f>
        <v>0</v>
      </c>
      <c r="D957">
        <f>COUNTIFS(Table1[student_name],A957,Table1[medal],"Silver")</f>
        <v>1</v>
      </c>
      <c r="E957">
        <f>COUNTIFS(Table1[student_name],A957,Table1[medal],"Bronze")</f>
        <v>0</v>
      </c>
    </row>
    <row r="958" spans="1:5" x14ac:dyDescent="0.35">
      <c r="A958" t="s">
        <v>202</v>
      </c>
      <c r="B958" t="s">
        <v>1521</v>
      </c>
      <c r="C958">
        <f>COUNTIFS(Table1[student_name],A958,Table1[medal],"Gold")</f>
        <v>0</v>
      </c>
      <c r="D958">
        <f>COUNTIFS(Table1[student_name],A958,Table1[medal],"Silver")</f>
        <v>1</v>
      </c>
      <c r="E958">
        <f>COUNTIFS(Table1[student_name],A958,Table1[medal],"Bronze")</f>
        <v>0</v>
      </c>
    </row>
    <row r="959" spans="1:5" x14ac:dyDescent="0.35">
      <c r="A959" t="s">
        <v>3527</v>
      </c>
      <c r="B959" t="s">
        <v>781</v>
      </c>
      <c r="C959">
        <f>COUNTIFS(Table1[student_name],A959,Table1[medal],"Gold")</f>
        <v>1</v>
      </c>
      <c r="D959">
        <f>COUNTIFS(Table1[student_name],A959,Table1[medal],"Silver")</f>
        <v>0</v>
      </c>
      <c r="E959">
        <f>COUNTIFS(Table1[student_name],A959,Table1[medal],"Bronze")</f>
        <v>0</v>
      </c>
    </row>
    <row r="960" spans="1:5" x14ac:dyDescent="0.35">
      <c r="A960" t="s">
        <v>3881</v>
      </c>
      <c r="B960" t="s">
        <v>40</v>
      </c>
      <c r="C960">
        <f>COUNTIFS(Table1[student_name],A960,Table1[medal],"Gold")</f>
        <v>1</v>
      </c>
      <c r="D960">
        <f>COUNTIFS(Table1[student_name],A960,Table1[medal],"Silver")</f>
        <v>0</v>
      </c>
      <c r="E960">
        <f>COUNTIFS(Table1[student_name],A960,Table1[medal],"Bronze")</f>
        <v>0</v>
      </c>
    </row>
    <row r="961" spans="1:5" x14ac:dyDescent="0.35">
      <c r="A961" t="s">
        <v>593</v>
      </c>
      <c r="B961" t="s">
        <v>418</v>
      </c>
      <c r="C961">
        <f>COUNTIFS(Table1[student_name],A961,Table1[medal],"Gold")</f>
        <v>0</v>
      </c>
      <c r="D961">
        <f>COUNTIFS(Table1[student_name],A961,Table1[medal],"Silver")</f>
        <v>1</v>
      </c>
      <c r="E961">
        <f>COUNTIFS(Table1[student_name],A961,Table1[medal],"Bronze")</f>
        <v>0</v>
      </c>
    </row>
    <row r="962" spans="1:5" x14ac:dyDescent="0.35">
      <c r="A962" t="s">
        <v>311</v>
      </c>
      <c r="B962" t="s">
        <v>429</v>
      </c>
      <c r="C962">
        <f>COUNTIFS(Table1[student_name],A962,Table1[medal],"Gold")</f>
        <v>0</v>
      </c>
      <c r="D962">
        <f>COUNTIFS(Table1[student_name],A962,Table1[medal],"Silver")</f>
        <v>1</v>
      </c>
      <c r="E962">
        <f>COUNTIFS(Table1[student_name],A962,Table1[medal],"Bronze")</f>
        <v>0</v>
      </c>
    </row>
    <row r="963" spans="1:5" x14ac:dyDescent="0.35">
      <c r="A963" t="s">
        <v>2692</v>
      </c>
      <c r="B963" t="s">
        <v>40</v>
      </c>
      <c r="C963">
        <f>COUNTIFS(Table1[student_name],A963,Table1[medal],"Gold")</f>
        <v>0</v>
      </c>
      <c r="D963">
        <f>COUNTIFS(Table1[student_name],A963,Table1[medal],"Silver")</f>
        <v>1</v>
      </c>
      <c r="E963">
        <f>COUNTIFS(Table1[student_name],A963,Table1[medal],"Bronze")</f>
        <v>0</v>
      </c>
    </row>
    <row r="964" spans="1:5" x14ac:dyDescent="0.35">
      <c r="A964" t="s">
        <v>3556</v>
      </c>
      <c r="B964" t="s">
        <v>1587</v>
      </c>
      <c r="C964">
        <f>COUNTIFS(Table1[student_name],A964,Table1[medal],"Gold")</f>
        <v>0</v>
      </c>
      <c r="D964">
        <f>COUNTIFS(Table1[student_name],A964,Table1[medal],"Silver")</f>
        <v>0</v>
      </c>
      <c r="E964">
        <f>COUNTIFS(Table1[student_name],A964,Table1[medal],"Bronze")</f>
        <v>1</v>
      </c>
    </row>
    <row r="965" spans="1:5" x14ac:dyDescent="0.35">
      <c r="A965" t="s">
        <v>2213</v>
      </c>
      <c r="B965" t="s">
        <v>656</v>
      </c>
      <c r="C965">
        <f>COUNTIFS(Table1[student_name],A965,Table1[medal],"Gold")</f>
        <v>0</v>
      </c>
      <c r="D965">
        <f>COUNTIFS(Table1[student_name],A965,Table1[medal],"Silver")</f>
        <v>1</v>
      </c>
      <c r="E965">
        <f>COUNTIFS(Table1[student_name],A965,Table1[medal],"Bronze")</f>
        <v>0</v>
      </c>
    </row>
    <row r="966" spans="1:5" x14ac:dyDescent="0.35">
      <c r="A966" t="s">
        <v>1784</v>
      </c>
      <c r="B966" t="s">
        <v>1123</v>
      </c>
      <c r="C966">
        <f>COUNTIFS(Table1[student_name],A966,Table1[medal],"Gold")</f>
        <v>0</v>
      </c>
      <c r="D966">
        <f>COUNTIFS(Table1[student_name],A966,Table1[medal],"Silver")</f>
        <v>0</v>
      </c>
      <c r="E966">
        <f>COUNTIFS(Table1[student_name],A966,Table1[medal],"Bronze")</f>
        <v>1</v>
      </c>
    </row>
    <row r="967" spans="1:5" x14ac:dyDescent="0.35">
      <c r="A967" t="s">
        <v>3623</v>
      </c>
      <c r="B967" t="s">
        <v>405</v>
      </c>
      <c r="C967">
        <f>COUNTIFS(Table1[student_name],A967,Table1[medal],"Gold")</f>
        <v>1</v>
      </c>
      <c r="D967">
        <f>COUNTIFS(Table1[student_name],A967,Table1[medal],"Silver")</f>
        <v>0</v>
      </c>
      <c r="E967">
        <f>COUNTIFS(Table1[student_name],A967,Table1[medal],"Bronze")</f>
        <v>0</v>
      </c>
    </row>
    <row r="968" spans="1:5" x14ac:dyDescent="0.35">
      <c r="A968" t="s">
        <v>598</v>
      </c>
      <c r="B968" t="s">
        <v>70</v>
      </c>
      <c r="C968">
        <f>COUNTIFS(Table1[student_name],A968,Table1[medal],"Gold")</f>
        <v>0</v>
      </c>
      <c r="D968">
        <f>COUNTIFS(Table1[student_name],A968,Table1[medal],"Silver")</f>
        <v>1</v>
      </c>
      <c r="E968">
        <f>COUNTIFS(Table1[student_name],A968,Table1[medal],"Bronze")</f>
        <v>0</v>
      </c>
    </row>
    <row r="969" spans="1:5" x14ac:dyDescent="0.35">
      <c r="A969" t="s">
        <v>3058</v>
      </c>
      <c r="B969" t="s">
        <v>2170</v>
      </c>
      <c r="C969">
        <f>COUNTIFS(Table1[student_name],A969,Table1[medal],"Gold")</f>
        <v>0</v>
      </c>
      <c r="D969">
        <f>COUNTIFS(Table1[student_name],A969,Table1[medal],"Silver")</f>
        <v>0</v>
      </c>
      <c r="E969">
        <f>COUNTIFS(Table1[student_name],A969,Table1[medal],"Bronze")</f>
        <v>1</v>
      </c>
    </row>
    <row r="970" spans="1:5" x14ac:dyDescent="0.35">
      <c r="A970" t="s">
        <v>2759</v>
      </c>
      <c r="B970" t="s">
        <v>58</v>
      </c>
      <c r="C970">
        <f>COUNTIFS(Table1[student_name],A970,Table1[medal],"Gold")</f>
        <v>1</v>
      </c>
      <c r="D970">
        <f>COUNTIFS(Table1[student_name],A970,Table1[medal],"Silver")</f>
        <v>0</v>
      </c>
      <c r="E970">
        <f>COUNTIFS(Table1[student_name],A970,Table1[medal],"Bronze")</f>
        <v>0</v>
      </c>
    </row>
    <row r="971" spans="1:5" x14ac:dyDescent="0.35">
      <c r="A971" t="s">
        <v>3381</v>
      </c>
      <c r="B971" t="s">
        <v>1466</v>
      </c>
      <c r="C971">
        <f>COUNTIFS(Table1[student_name],A971,Table1[medal],"Gold")</f>
        <v>0</v>
      </c>
      <c r="D971">
        <f>COUNTIFS(Table1[student_name],A971,Table1[medal],"Silver")</f>
        <v>0</v>
      </c>
      <c r="E971">
        <f>COUNTIFS(Table1[student_name],A971,Table1[medal],"Bronze")</f>
        <v>1</v>
      </c>
    </row>
    <row r="972" spans="1:5" x14ac:dyDescent="0.35">
      <c r="A972" t="s">
        <v>900</v>
      </c>
      <c r="B972" t="s">
        <v>483</v>
      </c>
      <c r="C972">
        <f>COUNTIFS(Table1[student_name],A972,Table1[medal],"Gold")</f>
        <v>0</v>
      </c>
      <c r="D972">
        <f>COUNTIFS(Table1[student_name],A972,Table1[medal],"Silver")</f>
        <v>1</v>
      </c>
      <c r="E972">
        <f>COUNTIFS(Table1[student_name],A972,Table1[medal],"Bronze")</f>
        <v>0</v>
      </c>
    </row>
    <row r="973" spans="1:5" x14ac:dyDescent="0.35">
      <c r="A973" t="s">
        <v>3136</v>
      </c>
      <c r="B973" t="s">
        <v>487</v>
      </c>
      <c r="C973">
        <f>COUNTIFS(Table1[student_name],A973,Table1[medal],"Gold")</f>
        <v>1</v>
      </c>
      <c r="D973">
        <f>COUNTIFS(Table1[student_name],A973,Table1[medal],"Silver")</f>
        <v>0</v>
      </c>
      <c r="E973">
        <f>COUNTIFS(Table1[student_name],A973,Table1[medal],"Bronze")</f>
        <v>0</v>
      </c>
    </row>
    <row r="974" spans="1:5" x14ac:dyDescent="0.35">
      <c r="A974" t="s">
        <v>906</v>
      </c>
      <c r="B974" t="s">
        <v>483</v>
      </c>
      <c r="C974">
        <f>COUNTIFS(Table1[student_name],A974,Table1[medal],"Gold")</f>
        <v>0</v>
      </c>
      <c r="D974">
        <f>COUNTIFS(Table1[student_name],A974,Table1[medal],"Silver")</f>
        <v>1</v>
      </c>
      <c r="E974">
        <f>COUNTIFS(Table1[student_name],A974,Table1[medal],"Bronze")</f>
        <v>0</v>
      </c>
    </row>
    <row r="975" spans="1:5" x14ac:dyDescent="0.35">
      <c r="A975" t="s">
        <v>3869</v>
      </c>
      <c r="B975" t="s">
        <v>71</v>
      </c>
      <c r="C975">
        <f>COUNTIFS(Table1[student_name],A975,Table1[medal],"Gold")</f>
        <v>0</v>
      </c>
      <c r="D975">
        <f>COUNTIFS(Table1[student_name],A975,Table1[medal],"Silver")</f>
        <v>0</v>
      </c>
      <c r="E975">
        <f>COUNTIFS(Table1[student_name],A975,Table1[medal],"Bronze")</f>
        <v>1</v>
      </c>
    </row>
    <row r="976" spans="1:5" x14ac:dyDescent="0.35">
      <c r="A976" t="s">
        <v>3684</v>
      </c>
      <c r="B976" t="s">
        <v>426</v>
      </c>
      <c r="C976">
        <f>COUNTIFS(Table1[student_name],A976,Table1[medal],"Gold")</f>
        <v>0</v>
      </c>
      <c r="D976">
        <f>COUNTIFS(Table1[student_name],A976,Table1[medal],"Silver")</f>
        <v>1</v>
      </c>
      <c r="E976">
        <f>COUNTIFS(Table1[student_name],A976,Table1[medal],"Bronze")</f>
        <v>0</v>
      </c>
    </row>
    <row r="977" spans="1:5" x14ac:dyDescent="0.35">
      <c r="A977" t="s">
        <v>2330</v>
      </c>
      <c r="B977" t="s">
        <v>35</v>
      </c>
      <c r="C977">
        <f>COUNTIFS(Table1[student_name],A977,Table1[medal],"Gold")</f>
        <v>0</v>
      </c>
      <c r="D977">
        <f>COUNTIFS(Table1[student_name],A977,Table1[medal],"Silver")</f>
        <v>1</v>
      </c>
      <c r="E977">
        <f>COUNTIFS(Table1[student_name],A977,Table1[medal],"Bronze")</f>
        <v>0</v>
      </c>
    </row>
    <row r="978" spans="1:5" x14ac:dyDescent="0.35">
      <c r="A978" t="s">
        <v>6</v>
      </c>
      <c r="B978" t="s">
        <v>7</v>
      </c>
      <c r="C978">
        <f>COUNTIFS(Table1[student_name],A978,Table1[medal],"Gold")</f>
        <v>1</v>
      </c>
      <c r="D978">
        <f>COUNTIFS(Table1[student_name],A978,Table1[medal],"Silver")</f>
        <v>0</v>
      </c>
      <c r="E978">
        <f>COUNTIFS(Table1[student_name],A978,Table1[medal],"Bronze")</f>
        <v>1</v>
      </c>
    </row>
    <row r="979" spans="1:5" x14ac:dyDescent="0.35">
      <c r="A979" t="s">
        <v>317</v>
      </c>
      <c r="B979" t="s">
        <v>2145</v>
      </c>
      <c r="C979">
        <f>COUNTIFS(Table1[student_name],A979,Table1[medal],"Gold")</f>
        <v>1</v>
      </c>
      <c r="D979">
        <f>COUNTIFS(Table1[student_name],A979,Table1[medal],"Silver")</f>
        <v>0</v>
      </c>
      <c r="E979">
        <f>COUNTIFS(Table1[student_name],A979,Table1[medal],"Bronze")</f>
        <v>1</v>
      </c>
    </row>
    <row r="980" spans="1:5" x14ac:dyDescent="0.35">
      <c r="A980" t="s">
        <v>3860</v>
      </c>
      <c r="B980" t="s">
        <v>33</v>
      </c>
      <c r="C980">
        <f>COUNTIFS(Table1[student_name],A980,Table1[medal],"Gold")</f>
        <v>0</v>
      </c>
      <c r="D980">
        <f>COUNTIFS(Table1[student_name],A980,Table1[medal],"Silver")</f>
        <v>1</v>
      </c>
      <c r="E980">
        <f>COUNTIFS(Table1[student_name],A980,Table1[medal],"Bronze")</f>
        <v>0</v>
      </c>
    </row>
    <row r="981" spans="1:5" x14ac:dyDescent="0.35">
      <c r="A981" t="s">
        <v>2638</v>
      </c>
      <c r="B981" t="s">
        <v>1367</v>
      </c>
      <c r="C981">
        <f>COUNTIFS(Table1[student_name],A981,Table1[medal],"Gold")</f>
        <v>0</v>
      </c>
      <c r="D981">
        <f>COUNTIFS(Table1[student_name],A981,Table1[medal],"Silver")</f>
        <v>0</v>
      </c>
      <c r="E981">
        <f>COUNTIFS(Table1[student_name],A981,Table1[medal],"Bronze")</f>
        <v>1</v>
      </c>
    </row>
    <row r="982" spans="1:5" x14ac:dyDescent="0.35">
      <c r="A982" t="s">
        <v>3847</v>
      </c>
      <c r="B982" t="s">
        <v>431</v>
      </c>
      <c r="C982">
        <f>COUNTIFS(Table1[student_name],A982,Table1[medal],"Gold")</f>
        <v>0</v>
      </c>
      <c r="D982">
        <f>COUNTIFS(Table1[student_name],A982,Table1[medal],"Silver")</f>
        <v>0</v>
      </c>
      <c r="E982">
        <f>COUNTIFS(Table1[student_name],A982,Table1[medal],"Bronze")</f>
        <v>1</v>
      </c>
    </row>
    <row r="983" spans="1:5" x14ac:dyDescent="0.35">
      <c r="A983" t="s">
        <v>595</v>
      </c>
      <c r="B983" t="s">
        <v>1093</v>
      </c>
      <c r="C983">
        <f>COUNTIFS(Table1[student_name],A983,Table1[medal],"Gold")</f>
        <v>0</v>
      </c>
      <c r="D983">
        <f>COUNTIFS(Table1[student_name],A983,Table1[medal],"Silver")</f>
        <v>1</v>
      </c>
      <c r="E983">
        <f>COUNTIFS(Table1[student_name],A983,Table1[medal],"Bronze")</f>
        <v>0</v>
      </c>
    </row>
    <row r="984" spans="1:5" x14ac:dyDescent="0.35">
      <c r="A984" t="s">
        <v>3077</v>
      </c>
      <c r="B984" t="s">
        <v>1321</v>
      </c>
      <c r="C984">
        <f>COUNTIFS(Table1[student_name],A984,Table1[medal],"Gold")</f>
        <v>0</v>
      </c>
      <c r="D984">
        <f>COUNTIFS(Table1[student_name],A984,Table1[medal],"Silver")</f>
        <v>0</v>
      </c>
      <c r="E984">
        <f>COUNTIFS(Table1[student_name],A984,Table1[medal],"Bronze")</f>
        <v>1</v>
      </c>
    </row>
    <row r="985" spans="1:5" x14ac:dyDescent="0.35">
      <c r="A985" t="s">
        <v>720</v>
      </c>
      <c r="B985" t="s">
        <v>7</v>
      </c>
      <c r="C985">
        <f>COUNTIFS(Table1[student_name],A985,Table1[medal],"Gold")</f>
        <v>0</v>
      </c>
      <c r="D985">
        <f>COUNTIFS(Table1[student_name],A985,Table1[medal],"Silver")</f>
        <v>0</v>
      </c>
      <c r="E985">
        <f>COUNTIFS(Table1[student_name],A985,Table1[medal],"Bronze")</f>
        <v>1</v>
      </c>
    </row>
    <row r="986" spans="1:5" x14ac:dyDescent="0.35">
      <c r="A986" t="s">
        <v>2078</v>
      </c>
      <c r="B986" t="s">
        <v>416</v>
      </c>
      <c r="C986">
        <f>COUNTIFS(Table1[student_name],A986,Table1[medal],"Gold")</f>
        <v>0</v>
      </c>
      <c r="D986">
        <f>COUNTIFS(Table1[student_name],A986,Table1[medal],"Silver")</f>
        <v>0</v>
      </c>
      <c r="E986">
        <f>COUNTIFS(Table1[student_name],A986,Table1[medal],"Bronze")</f>
        <v>1</v>
      </c>
    </row>
    <row r="987" spans="1:5" x14ac:dyDescent="0.35">
      <c r="A987" t="s">
        <v>1757</v>
      </c>
      <c r="B987" t="s">
        <v>40</v>
      </c>
      <c r="C987">
        <f>COUNTIFS(Table1[student_name],A987,Table1[medal],"Gold")</f>
        <v>0</v>
      </c>
      <c r="D987">
        <f>COUNTIFS(Table1[student_name],A987,Table1[medal],"Silver")</f>
        <v>0</v>
      </c>
      <c r="E987">
        <f>COUNTIFS(Table1[student_name],A987,Table1[medal],"Bronze")</f>
        <v>1</v>
      </c>
    </row>
    <row r="988" spans="1:5" x14ac:dyDescent="0.35">
      <c r="A988" t="s">
        <v>3163</v>
      </c>
      <c r="B988" t="s">
        <v>1151</v>
      </c>
      <c r="C988">
        <f>COUNTIFS(Table1[student_name],A988,Table1[medal],"Gold")</f>
        <v>0</v>
      </c>
      <c r="D988">
        <f>COUNTIFS(Table1[student_name],A988,Table1[medal],"Silver")</f>
        <v>0</v>
      </c>
      <c r="E988">
        <f>COUNTIFS(Table1[student_name],A988,Table1[medal],"Bronze")</f>
        <v>1</v>
      </c>
    </row>
    <row r="989" spans="1:5" x14ac:dyDescent="0.35">
      <c r="A989" t="s">
        <v>3385</v>
      </c>
      <c r="B989" t="s">
        <v>1466</v>
      </c>
      <c r="C989">
        <f>COUNTIFS(Table1[student_name],A989,Table1[medal],"Gold")</f>
        <v>0</v>
      </c>
      <c r="D989">
        <f>COUNTIFS(Table1[student_name],A989,Table1[medal],"Silver")</f>
        <v>1</v>
      </c>
      <c r="E989">
        <f>COUNTIFS(Table1[student_name],A989,Table1[medal],"Bronze")</f>
        <v>0</v>
      </c>
    </row>
    <row r="990" spans="1:5" x14ac:dyDescent="0.35">
      <c r="A990" t="s">
        <v>2332</v>
      </c>
      <c r="B990" t="s">
        <v>35</v>
      </c>
      <c r="C990">
        <f>COUNTIFS(Table1[student_name],A990,Table1[medal],"Gold")</f>
        <v>1</v>
      </c>
      <c r="D990">
        <f>COUNTIFS(Table1[student_name],A990,Table1[medal],"Silver")</f>
        <v>0</v>
      </c>
      <c r="E990">
        <f>COUNTIFS(Table1[student_name],A990,Table1[medal],"Bronze")</f>
        <v>0</v>
      </c>
    </row>
    <row r="991" spans="1:5" x14ac:dyDescent="0.35">
      <c r="A991" t="s">
        <v>1360</v>
      </c>
      <c r="B991" t="s">
        <v>71</v>
      </c>
      <c r="C991">
        <f>COUNTIFS(Table1[student_name],A991,Table1[medal],"Gold")</f>
        <v>0</v>
      </c>
      <c r="D991">
        <f>COUNTIFS(Table1[student_name],A991,Table1[medal],"Silver")</f>
        <v>0</v>
      </c>
      <c r="E991">
        <f>COUNTIFS(Table1[student_name],A991,Table1[medal],"Bronze")</f>
        <v>1</v>
      </c>
    </row>
    <row r="992" spans="1:5" x14ac:dyDescent="0.35">
      <c r="A992" t="s">
        <v>45</v>
      </c>
      <c r="B992" t="s">
        <v>483</v>
      </c>
      <c r="C992">
        <f>COUNTIFS(Table1[student_name],A992,Table1[medal],"Gold")</f>
        <v>0</v>
      </c>
      <c r="D992">
        <f>COUNTIFS(Table1[student_name],A992,Table1[medal],"Silver")</f>
        <v>2</v>
      </c>
      <c r="E992">
        <f>COUNTIFS(Table1[student_name],A992,Table1[medal],"Bronze")</f>
        <v>1</v>
      </c>
    </row>
    <row r="993" spans="1:5" x14ac:dyDescent="0.35">
      <c r="A993" t="s">
        <v>1977</v>
      </c>
      <c r="B993" t="s">
        <v>427</v>
      </c>
      <c r="C993">
        <f>COUNTIFS(Table1[student_name],A993,Table1[medal],"Gold")</f>
        <v>1</v>
      </c>
      <c r="D993">
        <f>COUNTIFS(Table1[student_name],A993,Table1[medal],"Silver")</f>
        <v>1</v>
      </c>
      <c r="E993">
        <f>COUNTIFS(Table1[student_name],A993,Table1[medal],"Bronze")</f>
        <v>0</v>
      </c>
    </row>
    <row r="994" spans="1:5" x14ac:dyDescent="0.35">
      <c r="A994" t="s">
        <v>3357</v>
      </c>
      <c r="B994" t="s">
        <v>1143</v>
      </c>
      <c r="C994">
        <f>COUNTIFS(Table1[student_name],A994,Table1[medal],"Gold")</f>
        <v>0</v>
      </c>
      <c r="D994">
        <f>COUNTIFS(Table1[student_name],A994,Table1[medal],"Silver")</f>
        <v>0</v>
      </c>
      <c r="E994">
        <f>COUNTIFS(Table1[student_name],A994,Table1[medal],"Bronze")</f>
        <v>1</v>
      </c>
    </row>
    <row r="995" spans="1:5" x14ac:dyDescent="0.35">
      <c r="A995" t="s">
        <v>1463</v>
      </c>
      <c r="B995" t="s">
        <v>686</v>
      </c>
      <c r="C995">
        <f>COUNTIFS(Table1[student_name],A995,Table1[medal],"Gold")</f>
        <v>0</v>
      </c>
      <c r="D995">
        <f>COUNTIFS(Table1[student_name],A995,Table1[medal],"Silver")</f>
        <v>0</v>
      </c>
      <c r="E995">
        <f>COUNTIFS(Table1[student_name],A995,Table1[medal],"Bronze")</f>
        <v>1</v>
      </c>
    </row>
    <row r="996" spans="1:5" x14ac:dyDescent="0.35">
      <c r="A996" t="s">
        <v>3416</v>
      </c>
      <c r="B996" t="s">
        <v>1558</v>
      </c>
      <c r="C996">
        <f>COUNTIFS(Table1[student_name],A996,Table1[medal],"Gold")</f>
        <v>0</v>
      </c>
      <c r="D996">
        <f>COUNTIFS(Table1[student_name],A996,Table1[medal],"Silver")</f>
        <v>0</v>
      </c>
      <c r="E996">
        <f>COUNTIFS(Table1[student_name],A996,Table1[medal],"Bronze")</f>
        <v>1</v>
      </c>
    </row>
    <row r="997" spans="1:5" x14ac:dyDescent="0.35">
      <c r="A997" t="s">
        <v>661</v>
      </c>
      <c r="B997" t="s">
        <v>419</v>
      </c>
      <c r="C997">
        <f>COUNTIFS(Table1[student_name],A997,Table1[medal],"Gold")</f>
        <v>1</v>
      </c>
      <c r="D997">
        <f>COUNTIFS(Table1[student_name],A997,Table1[medal],"Silver")</f>
        <v>0</v>
      </c>
      <c r="E997">
        <f>COUNTIFS(Table1[student_name],A997,Table1[medal],"Bronze")</f>
        <v>0</v>
      </c>
    </row>
    <row r="998" spans="1:5" x14ac:dyDescent="0.35">
      <c r="A998" t="s">
        <v>1716</v>
      </c>
      <c r="B998" t="s">
        <v>2097</v>
      </c>
      <c r="C998">
        <f>COUNTIFS(Table1[student_name],A998,Table1[medal],"Gold")</f>
        <v>0</v>
      </c>
      <c r="D998">
        <f>COUNTIFS(Table1[student_name],A998,Table1[medal],"Silver")</f>
        <v>1</v>
      </c>
      <c r="E998">
        <f>COUNTIFS(Table1[student_name],A998,Table1[medal],"Bronze")</f>
        <v>0</v>
      </c>
    </row>
    <row r="999" spans="1:5" x14ac:dyDescent="0.35">
      <c r="A999" t="s">
        <v>1072</v>
      </c>
      <c r="B999" t="s">
        <v>7</v>
      </c>
      <c r="C999">
        <f>COUNTIFS(Table1[student_name],A999,Table1[medal],"Gold")</f>
        <v>0</v>
      </c>
      <c r="D999">
        <f>COUNTIFS(Table1[student_name],A999,Table1[medal],"Silver")</f>
        <v>1</v>
      </c>
      <c r="E999">
        <f>COUNTIFS(Table1[student_name],A999,Table1[medal],"Bronze")</f>
        <v>1</v>
      </c>
    </row>
    <row r="1000" spans="1:5" x14ac:dyDescent="0.35">
      <c r="A1000" t="s">
        <v>1405</v>
      </c>
      <c r="B1000" t="s">
        <v>40</v>
      </c>
      <c r="C1000">
        <f>COUNTIFS(Table1[student_name],A1000,Table1[medal],"Gold")</f>
        <v>1</v>
      </c>
      <c r="D1000">
        <f>COUNTIFS(Table1[student_name],A1000,Table1[medal],"Silver")</f>
        <v>0</v>
      </c>
      <c r="E1000">
        <f>COUNTIFS(Table1[student_name],A1000,Table1[medal],"Bronze")</f>
        <v>0</v>
      </c>
    </row>
    <row r="1001" spans="1:5" x14ac:dyDescent="0.35">
      <c r="A1001" t="s">
        <v>1235</v>
      </c>
      <c r="B1001" t="s">
        <v>1</v>
      </c>
      <c r="C1001">
        <f>COUNTIFS(Table1[student_name],A1001,Table1[medal],"Gold")</f>
        <v>2</v>
      </c>
      <c r="D1001">
        <f>COUNTIFS(Table1[student_name],A1001,Table1[medal],"Silver")</f>
        <v>0</v>
      </c>
      <c r="E1001">
        <f>COUNTIFS(Table1[student_name],A1001,Table1[medal],"Bronze")</f>
        <v>0</v>
      </c>
    </row>
    <row r="1002" spans="1:5" x14ac:dyDescent="0.35">
      <c r="A1002" t="s">
        <v>3314</v>
      </c>
      <c r="B1002" t="s">
        <v>1100</v>
      </c>
      <c r="C1002">
        <f>COUNTIFS(Table1[student_name],A1002,Table1[medal],"Gold")</f>
        <v>0</v>
      </c>
      <c r="D1002">
        <f>COUNTIFS(Table1[student_name],A1002,Table1[medal],"Silver")</f>
        <v>0</v>
      </c>
      <c r="E1002">
        <f>COUNTIFS(Table1[student_name],A1002,Table1[medal],"Bronze")</f>
        <v>1</v>
      </c>
    </row>
    <row r="1003" spans="1:5" x14ac:dyDescent="0.35">
      <c r="A1003" t="s">
        <v>2820</v>
      </c>
      <c r="B1003" t="s">
        <v>1181</v>
      </c>
      <c r="C1003">
        <f>COUNTIFS(Table1[student_name],A1003,Table1[medal],"Gold")</f>
        <v>0</v>
      </c>
      <c r="D1003">
        <f>COUNTIFS(Table1[student_name],A1003,Table1[medal],"Silver")</f>
        <v>0</v>
      </c>
      <c r="E1003">
        <f>COUNTIFS(Table1[student_name],A1003,Table1[medal],"Bronze")</f>
        <v>1</v>
      </c>
    </row>
    <row r="1004" spans="1:5" x14ac:dyDescent="0.35">
      <c r="A1004" t="s">
        <v>2651</v>
      </c>
      <c r="B1004" t="s">
        <v>416</v>
      </c>
      <c r="C1004">
        <f>COUNTIFS(Table1[student_name],A1004,Table1[medal],"Gold")</f>
        <v>0</v>
      </c>
      <c r="D1004">
        <f>COUNTIFS(Table1[student_name],A1004,Table1[medal],"Silver")</f>
        <v>1</v>
      </c>
      <c r="E1004">
        <f>COUNTIFS(Table1[student_name],A1004,Table1[medal],"Bronze")</f>
        <v>0</v>
      </c>
    </row>
    <row r="1005" spans="1:5" x14ac:dyDescent="0.35">
      <c r="A1005" t="s">
        <v>2113</v>
      </c>
      <c r="B1005" t="s">
        <v>3643</v>
      </c>
      <c r="C1005">
        <f>COUNTIFS(Table1[student_name],A1005,Table1[medal],"Gold")</f>
        <v>0</v>
      </c>
      <c r="D1005">
        <f>COUNTIFS(Table1[student_name],A1005,Table1[medal],"Silver")</f>
        <v>1</v>
      </c>
      <c r="E1005">
        <f>COUNTIFS(Table1[student_name],A1005,Table1[medal],"Bronze")</f>
        <v>0</v>
      </c>
    </row>
    <row r="1006" spans="1:5" x14ac:dyDescent="0.35">
      <c r="A1006" t="s">
        <v>2532</v>
      </c>
      <c r="B1006" t="s">
        <v>923</v>
      </c>
      <c r="C1006">
        <f>COUNTIFS(Table1[student_name],A1006,Table1[medal],"Gold")</f>
        <v>0</v>
      </c>
      <c r="D1006">
        <f>COUNTIFS(Table1[student_name],A1006,Table1[medal],"Silver")</f>
        <v>0</v>
      </c>
      <c r="E1006">
        <f>COUNTIFS(Table1[student_name],A1006,Table1[medal],"Bronze")</f>
        <v>1</v>
      </c>
    </row>
    <row r="1007" spans="1:5" x14ac:dyDescent="0.35">
      <c r="A1007" t="s">
        <v>2812</v>
      </c>
      <c r="B1007" t="s">
        <v>536</v>
      </c>
      <c r="C1007">
        <f>COUNTIFS(Table1[student_name],A1007,Table1[medal],"Gold")</f>
        <v>1</v>
      </c>
      <c r="D1007">
        <f>COUNTIFS(Table1[student_name],A1007,Table1[medal],"Silver")</f>
        <v>0</v>
      </c>
      <c r="E1007">
        <f>COUNTIFS(Table1[student_name],A1007,Table1[medal],"Bronze")</f>
        <v>0</v>
      </c>
    </row>
    <row r="1008" spans="1:5" x14ac:dyDescent="0.35">
      <c r="A1008" t="s">
        <v>573</v>
      </c>
      <c r="B1008" t="s">
        <v>63</v>
      </c>
      <c r="C1008">
        <f>COUNTIFS(Table1[student_name],A1008,Table1[medal],"Gold")</f>
        <v>0</v>
      </c>
      <c r="D1008">
        <f>COUNTIFS(Table1[student_name],A1008,Table1[medal],"Silver")</f>
        <v>0</v>
      </c>
      <c r="E1008">
        <f>COUNTIFS(Table1[student_name],A1008,Table1[medal],"Bronze")</f>
        <v>1</v>
      </c>
    </row>
    <row r="1009" spans="1:5" x14ac:dyDescent="0.35">
      <c r="A1009" t="s">
        <v>3965</v>
      </c>
      <c r="B1009" t="s">
        <v>395</v>
      </c>
      <c r="C1009">
        <f>COUNTIFS(Table1[student_name],A1009,Table1[medal],"Gold")</f>
        <v>0</v>
      </c>
      <c r="D1009">
        <f>COUNTIFS(Table1[student_name],A1009,Table1[medal],"Silver")</f>
        <v>0</v>
      </c>
      <c r="E1009">
        <f>COUNTIFS(Table1[student_name],A1009,Table1[medal],"Bronze")</f>
        <v>1</v>
      </c>
    </row>
    <row r="1010" spans="1:5" x14ac:dyDescent="0.35">
      <c r="A1010" t="s">
        <v>3065</v>
      </c>
      <c r="B1010" t="s">
        <v>426</v>
      </c>
      <c r="C1010">
        <f>COUNTIFS(Table1[student_name],A1010,Table1[medal],"Gold")</f>
        <v>0</v>
      </c>
      <c r="D1010">
        <f>COUNTIFS(Table1[student_name],A1010,Table1[medal],"Silver")</f>
        <v>0</v>
      </c>
      <c r="E1010">
        <f>COUNTIFS(Table1[student_name],A1010,Table1[medal],"Bronze")</f>
        <v>1</v>
      </c>
    </row>
    <row r="1011" spans="1:5" x14ac:dyDescent="0.35">
      <c r="A1011" t="s">
        <v>1669</v>
      </c>
      <c r="B1011" t="s">
        <v>1151</v>
      </c>
      <c r="C1011">
        <f>COUNTIFS(Table1[student_name],A1011,Table1[medal],"Gold")</f>
        <v>0</v>
      </c>
      <c r="D1011">
        <f>COUNTIFS(Table1[student_name],A1011,Table1[medal],"Silver")</f>
        <v>0</v>
      </c>
      <c r="E1011">
        <f>COUNTIFS(Table1[student_name],A1011,Table1[medal],"Bronze")</f>
        <v>2</v>
      </c>
    </row>
    <row r="1012" spans="1:5" x14ac:dyDescent="0.35">
      <c r="A1012" t="s">
        <v>2321</v>
      </c>
      <c r="B1012" t="s">
        <v>35</v>
      </c>
      <c r="C1012">
        <f>COUNTIFS(Table1[student_name],A1012,Table1[medal],"Gold")</f>
        <v>0</v>
      </c>
      <c r="D1012">
        <f>COUNTIFS(Table1[student_name],A1012,Table1[medal],"Silver")</f>
        <v>1</v>
      </c>
      <c r="E1012">
        <f>COUNTIFS(Table1[student_name],A1012,Table1[medal],"Bronze")</f>
        <v>0</v>
      </c>
    </row>
    <row r="1013" spans="1:5" x14ac:dyDescent="0.35">
      <c r="A1013" t="s">
        <v>3114</v>
      </c>
      <c r="B1013" t="s">
        <v>1357</v>
      </c>
      <c r="C1013">
        <f>COUNTIFS(Table1[student_name],A1013,Table1[medal],"Gold")</f>
        <v>0</v>
      </c>
      <c r="D1013">
        <f>COUNTIFS(Table1[student_name],A1013,Table1[medal],"Silver")</f>
        <v>0</v>
      </c>
      <c r="E1013">
        <f>COUNTIFS(Table1[student_name],A1013,Table1[medal],"Bronze")</f>
        <v>1</v>
      </c>
    </row>
    <row r="1014" spans="1:5" x14ac:dyDescent="0.35">
      <c r="A1014" t="s">
        <v>1787</v>
      </c>
      <c r="B1014" t="s">
        <v>1788</v>
      </c>
      <c r="C1014">
        <f>COUNTIFS(Table1[student_name],A1014,Table1[medal],"Gold")</f>
        <v>0</v>
      </c>
      <c r="D1014">
        <f>COUNTIFS(Table1[student_name],A1014,Table1[medal],"Silver")</f>
        <v>0</v>
      </c>
      <c r="E1014">
        <f>COUNTIFS(Table1[student_name],A1014,Table1[medal],"Bronze")</f>
        <v>1</v>
      </c>
    </row>
    <row r="1015" spans="1:5" x14ac:dyDescent="0.35">
      <c r="A1015" t="s">
        <v>3566</v>
      </c>
      <c r="B1015" t="s">
        <v>764</v>
      </c>
      <c r="C1015">
        <f>COUNTIFS(Table1[student_name],A1015,Table1[medal],"Gold")</f>
        <v>0</v>
      </c>
      <c r="D1015">
        <f>COUNTIFS(Table1[student_name],A1015,Table1[medal],"Silver")</f>
        <v>0</v>
      </c>
      <c r="E1015">
        <f>COUNTIFS(Table1[student_name],A1015,Table1[medal],"Bronze")</f>
        <v>1</v>
      </c>
    </row>
    <row r="1016" spans="1:5" x14ac:dyDescent="0.35">
      <c r="A1016" t="s">
        <v>3315</v>
      </c>
      <c r="B1016" t="s">
        <v>1100</v>
      </c>
      <c r="C1016">
        <f>COUNTIFS(Table1[student_name],A1016,Table1[medal],"Gold")</f>
        <v>0</v>
      </c>
      <c r="D1016">
        <f>COUNTIFS(Table1[student_name],A1016,Table1[medal],"Silver")</f>
        <v>0</v>
      </c>
      <c r="E1016">
        <f>COUNTIFS(Table1[student_name],A1016,Table1[medal],"Bronze")</f>
        <v>1</v>
      </c>
    </row>
    <row r="1017" spans="1:5" x14ac:dyDescent="0.35">
      <c r="A1017" t="s">
        <v>3393</v>
      </c>
      <c r="B1017" t="s">
        <v>1005</v>
      </c>
      <c r="C1017">
        <f>COUNTIFS(Table1[student_name],A1017,Table1[medal],"Gold")</f>
        <v>1</v>
      </c>
      <c r="D1017">
        <f>COUNTIFS(Table1[student_name],A1017,Table1[medal],"Silver")</f>
        <v>0</v>
      </c>
      <c r="E1017">
        <f>COUNTIFS(Table1[student_name],A1017,Table1[medal],"Bronze")</f>
        <v>0</v>
      </c>
    </row>
    <row r="1018" spans="1:5" x14ac:dyDescent="0.35">
      <c r="A1018" t="s">
        <v>327</v>
      </c>
      <c r="B1018" t="s">
        <v>2141</v>
      </c>
      <c r="C1018">
        <f>COUNTIFS(Table1[student_name],A1018,Table1[medal],"Gold")</f>
        <v>0</v>
      </c>
      <c r="D1018">
        <f>COUNTIFS(Table1[student_name],A1018,Table1[medal],"Silver")</f>
        <v>0</v>
      </c>
      <c r="E1018">
        <f>COUNTIFS(Table1[student_name],A1018,Table1[medal],"Bronze")</f>
        <v>1</v>
      </c>
    </row>
    <row r="1019" spans="1:5" x14ac:dyDescent="0.35">
      <c r="A1019" t="s">
        <v>1155</v>
      </c>
      <c r="B1019" t="s">
        <v>35</v>
      </c>
      <c r="C1019">
        <f>COUNTIFS(Table1[student_name],A1019,Table1[medal],"Gold")</f>
        <v>1</v>
      </c>
      <c r="D1019">
        <f>COUNTIFS(Table1[student_name],A1019,Table1[medal],"Silver")</f>
        <v>1</v>
      </c>
      <c r="E1019">
        <f>COUNTIFS(Table1[student_name],A1019,Table1[medal],"Bronze")</f>
        <v>0</v>
      </c>
    </row>
    <row r="1020" spans="1:5" x14ac:dyDescent="0.35">
      <c r="A1020" t="s">
        <v>2274</v>
      </c>
      <c r="B1020" t="s">
        <v>70</v>
      </c>
      <c r="C1020">
        <f>COUNTIFS(Table1[student_name],A1020,Table1[medal],"Gold")</f>
        <v>1</v>
      </c>
      <c r="D1020">
        <f>COUNTIFS(Table1[student_name],A1020,Table1[medal],"Silver")</f>
        <v>0</v>
      </c>
      <c r="E1020">
        <f>COUNTIFS(Table1[student_name],A1020,Table1[medal],"Bronze")</f>
        <v>0</v>
      </c>
    </row>
    <row r="1021" spans="1:5" x14ac:dyDescent="0.35">
      <c r="A1021" t="s">
        <v>473</v>
      </c>
      <c r="B1021" t="s">
        <v>35</v>
      </c>
      <c r="C1021">
        <f>COUNTIFS(Table1[student_name],A1021,Table1[medal],"Gold")</f>
        <v>1</v>
      </c>
      <c r="D1021">
        <f>COUNTIFS(Table1[student_name],A1021,Table1[medal],"Silver")</f>
        <v>0</v>
      </c>
      <c r="E1021">
        <f>COUNTIFS(Table1[student_name],A1021,Table1[medal],"Bronze")</f>
        <v>0</v>
      </c>
    </row>
    <row r="1022" spans="1:5" x14ac:dyDescent="0.35">
      <c r="A1022" t="s">
        <v>257</v>
      </c>
      <c r="B1022" t="s">
        <v>420</v>
      </c>
      <c r="C1022">
        <f>COUNTIFS(Table1[student_name],A1022,Table1[medal],"Gold")</f>
        <v>0</v>
      </c>
      <c r="D1022">
        <f>COUNTIFS(Table1[student_name],A1022,Table1[medal],"Silver")</f>
        <v>0</v>
      </c>
      <c r="E1022">
        <f>COUNTIFS(Table1[student_name],A1022,Table1[medal],"Bronze")</f>
        <v>1</v>
      </c>
    </row>
    <row r="1023" spans="1:5" x14ac:dyDescent="0.35">
      <c r="A1023" t="s">
        <v>69</v>
      </c>
      <c r="B1023" t="s">
        <v>70</v>
      </c>
      <c r="C1023">
        <f>COUNTIFS(Table1[student_name],A1023,Table1[medal],"Gold")</f>
        <v>0</v>
      </c>
      <c r="D1023">
        <f>COUNTIFS(Table1[student_name],A1023,Table1[medal],"Silver")</f>
        <v>1</v>
      </c>
      <c r="E1023">
        <f>COUNTIFS(Table1[student_name],A1023,Table1[medal],"Bronze")</f>
        <v>1</v>
      </c>
    </row>
    <row r="1024" spans="1:5" x14ac:dyDescent="0.35">
      <c r="A1024" t="s">
        <v>3830</v>
      </c>
      <c r="B1024" t="s">
        <v>761</v>
      </c>
      <c r="C1024">
        <f>COUNTIFS(Table1[student_name],A1024,Table1[medal],"Gold")</f>
        <v>0</v>
      </c>
      <c r="D1024">
        <f>COUNTIFS(Table1[student_name],A1024,Table1[medal],"Silver")</f>
        <v>1</v>
      </c>
      <c r="E1024">
        <f>COUNTIFS(Table1[student_name],A1024,Table1[medal],"Bronze")</f>
        <v>0</v>
      </c>
    </row>
    <row r="1025" spans="1:5" x14ac:dyDescent="0.35">
      <c r="A1025" t="s">
        <v>3191</v>
      </c>
      <c r="B1025" t="s">
        <v>1472</v>
      </c>
      <c r="C1025">
        <f>COUNTIFS(Table1[student_name],A1025,Table1[medal],"Gold")</f>
        <v>0</v>
      </c>
      <c r="D1025">
        <f>COUNTIFS(Table1[student_name],A1025,Table1[medal],"Silver")</f>
        <v>0</v>
      </c>
      <c r="E1025">
        <f>COUNTIFS(Table1[student_name],A1025,Table1[medal],"Bronze")</f>
        <v>1</v>
      </c>
    </row>
    <row r="1026" spans="1:5" x14ac:dyDescent="0.35">
      <c r="A1026" t="s">
        <v>3146</v>
      </c>
      <c r="B1026" t="s">
        <v>1151</v>
      </c>
      <c r="C1026">
        <f>COUNTIFS(Table1[student_name],A1026,Table1[medal],"Gold")</f>
        <v>0</v>
      </c>
      <c r="D1026">
        <f>COUNTIFS(Table1[student_name],A1026,Table1[medal],"Silver")</f>
        <v>1</v>
      </c>
      <c r="E1026">
        <f>COUNTIFS(Table1[student_name],A1026,Table1[medal],"Bronze")</f>
        <v>0</v>
      </c>
    </row>
    <row r="1027" spans="1:5" x14ac:dyDescent="0.35">
      <c r="A1027" t="s">
        <v>1937</v>
      </c>
      <c r="B1027" t="s">
        <v>63</v>
      </c>
      <c r="C1027">
        <f>COUNTIFS(Table1[student_name],A1027,Table1[medal],"Gold")</f>
        <v>0</v>
      </c>
      <c r="D1027">
        <f>COUNTIFS(Table1[student_name],A1027,Table1[medal],"Silver")</f>
        <v>0</v>
      </c>
      <c r="E1027">
        <f>COUNTIFS(Table1[student_name],A1027,Table1[medal],"Bronze")</f>
        <v>1</v>
      </c>
    </row>
    <row r="1028" spans="1:5" x14ac:dyDescent="0.35">
      <c r="A1028" t="s">
        <v>618</v>
      </c>
      <c r="B1028" t="s">
        <v>35</v>
      </c>
      <c r="C1028">
        <f>COUNTIFS(Table1[student_name],A1028,Table1[medal],"Gold")</f>
        <v>1</v>
      </c>
      <c r="D1028">
        <f>COUNTIFS(Table1[student_name],A1028,Table1[medal],"Silver")</f>
        <v>0</v>
      </c>
      <c r="E1028">
        <f>COUNTIFS(Table1[student_name],A1028,Table1[medal],"Bronze")</f>
        <v>1</v>
      </c>
    </row>
    <row r="1029" spans="1:5" x14ac:dyDescent="0.35">
      <c r="A1029" t="s">
        <v>2672</v>
      </c>
      <c r="B1029" t="s">
        <v>549</v>
      </c>
      <c r="C1029">
        <f>COUNTIFS(Table1[student_name],A1029,Table1[medal],"Gold")</f>
        <v>0</v>
      </c>
      <c r="D1029">
        <f>COUNTIFS(Table1[student_name],A1029,Table1[medal],"Silver")</f>
        <v>0</v>
      </c>
      <c r="E1029">
        <f>COUNTIFS(Table1[student_name],A1029,Table1[medal],"Bronze")</f>
        <v>2</v>
      </c>
    </row>
    <row r="1030" spans="1:5" x14ac:dyDescent="0.35">
      <c r="A1030" t="s">
        <v>1777</v>
      </c>
      <c r="B1030" t="s">
        <v>509</v>
      </c>
      <c r="C1030">
        <f>COUNTIFS(Table1[student_name],A1030,Table1[medal],"Gold")</f>
        <v>0</v>
      </c>
      <c r="D1030">
        <f>COUNTIFS(Table1[student_name],A1030,Table1[medal],"Silver")</f>
        <v>0</v>
      </c>
      <c r="E1030">
        <f>COUNTIFS(Table1[student_name],A1030,Table1[medal],"Bronze")</f>
        <v>1</v>
      </c>
    </row>
    <row r="1031" spans="1:5" x14ac:dyDescent="0.35">
      <c r="A1031" t="s">
        <v>586</v>
      </c>
      <c r="B1031" t="s">
        <v>635</v>
      </c>
      <c r="C1031">
        <f>COUNTIFS(Table1[student_name],A1031,Table1[medal],"Gold")</f>
        <v>1</v>
      </c>
      <c r="D1031">
        <f>COUNTIFS(Table1[student_name],A1031,Table1[medal],"Silver")</f>
        <v>0</v>
      </c>
      <c r="E1031">
        <f>COUNTIFS(Table1[student_name],A1031,Table1[medal],"Bronze")</f>
        <v>0</v>
      </c>
    </row>
    <row r="1032" spans="1:5" x14ac:dyDescent="0.35">
      <c r="A1032" t="s">
        <v>91</v>
      </c>
      <c r="B1032" t="s">
        <v>40</v>
      </c>
      <c r="C1032">
        <f>COUNTIFS(Table1[student_name],A1032,Table1[medal],"Gold")</f>
        <v>0</v>
      </c>
      <c r="D1032">
        <f>COUNTIFS(Table1[student_name],A1032,Table1[medal],"Silver")</f>
        <v>1</v>
      </c>
      <c r="E1032">
        <f>COUNTIFS(Table1[student_name],A1032,Table1[medal],"Bronze")</f>
        <v>0</v>
      </c>
    </row>
    <row r="1033" spans="1:5" x14ac:dyDescent="0.35">
      <c r="A1033" t="s">
        <v>2056</v>
      </c>
      <c r="B1033" t="s">
        <v>426</v>
      </c>
      <c r="C1033">
        <f>COUNTIFS(Table1[student_name],A1033,Table1[medal],"Gold")</f>
        <v>0</v>
      </c>
      <c r="D1033">
        <f>COUNTIFS(Table1[student_name],A1033,Table1[medal],"Silver")</f>
        <v>0</v>
      </c>
      <c r="E1033">
        <f>COUNTIFS(Table1[student_name],A1033,Table1[medal],"Bronze")</f>
        <v>1</v>
      </c>
    </row>
    <row r="1034" spans="1:5" x14ac:dyDescent="0.35">
      <c r="A1034" t="s">
        <v>2991</v>
      </c>
      <c r="B1034" t="s">
        <v>483</v>
      </c>
      <c r="C1034">
        <f>COUNTIFS(Table1[student_name],A1034,Table1[medal],"Gold")</f>
        <v>0</v>
      </c>
      <c r="D1034">
        <f>COUNTIFS(Table1[student_name],A1034,Table1[medal],"Silver")</f>
        <v>1</v>
      </c>
      <c r="E1034">
        <f>COUNTIFS(Table1[student_name],A1034,Table1[medal],"Bronze")</f>
        <v>0</v>
      </c>
    </row>
    <row r="1035" spans="1:5" x14ac:dyDescent="0.35">
      <c r="A1035" t="s">
        <v>1010</v>
      </c>
      <c r="B1035" t="s">
        <v>1011</v>
      </c>
      <c r="C1035">
        <f>COUNTIFS(Table1[student_name],A1035,Table1[medal],"Gold")</f>
        <v>1</v>
      </c>
      <c r="D1035">
        <f>COUNTIFS(Table1[student_name],A1035,Table1[medal],"Silver")</f>
        <v>1</v>
      </c>
      <c r="E1035">
        <f>COUNTIFS(Table1[student_name],A1035,Table1[medal],"Bronze")</f>
        <v>1</v>
      </c>
    </row>
    <row r="1036" spans="1:5" x14ac:dyDescent="0.35">
      <c r="A1036" t="s">
        <v>2437</v>
      </c>
      <c r="B1036" t="s">
        <v>784</v>
      </c>
      <c r="C1036">
        <f>COUNTIFS(Table1[student_name],A1036,Table1[medal],"Gold")</f>
        <v>0</v>
      </c>
      <c r="D1036">
        <f>COUNTIFS(Table1[student_name],A1036,Table1[medal],"Silver")</f>
        <v>1</v>
      </c>
      <c r="E1036">
        <f>COUNTIFS(Table1[student_name],A1036,Table1[medal],"Bronze")</f>
        <v>0</v>
      </c>
    </row>
    <row r="1037" spans="1:5" x14ac:dyDescent="0.35">
      <c r="A1037" t="s">
        <v>3103</v>
      </c>
      <c r="B1037" t="s">
        <v>1745</v>
      </c>
      <c r="C1037">
        <f>COUNTIFS(Table1[student_name],A1037,Table1[medal],"Gold")</f>
        <v>0</v>
      </c>
      <c r="D1037">
        <f>COUNTIFS(Table1[student_name],A1037,Table1[medal],"Silver")</f>
        <v>0</v>
      </c>
      <c r="E1037">
        <f>COUNTIFS(Table1[student_name],A1037,Table1[medal],"Bronze")</f>
        <v>1</v>
      </c>
    </row>
    <row r="1038" spans="1:5" x14ac:dyDescent="0.35">
      <c r="A1038" t="s">
        <v>3696</v>
      </c>
      <c r="B1038" t="s">
        <v>1100</v>
      </c>
      <c r="C1038">
        <f>COUNTIFS(Table1[student_name],A1038,Table1[medal],"Gold")</f>
        <v>0</v>
      </c>
      <c r="D1038">
        <f>COUNTIFS(Table1[student_name],A1038,Table1[medal],"Silver")</f>
        <v>0</v>
      </c>
      <c r="E1038">
        <f>COUNTIFS(Table1[student_name],A1038,Table1[medal],"Bronze")</f>
        <v>1</v>
      </c>
    </row>
    <row r="1039" spans="1:5" x14ac:dyDescent="0.35">
      <c r="A1039" t="s">
        <v>3690</v>
      </c>
      <c r="B1039" t="s">
        <v>1558</v>
      </c>
      <c r="C1039">
        <f>COUNTIFS(Table1[student_name],A1039,Table1[medal],"Gold")</f>
        <v>0</v>
      </c>
      <c r="D1039">
        <f>COUNTIFS(Table1[student_name],A1039,Table1[medal],"Silver")</f>
        <v>0</v>
      </c>
      <c r="E1039">
        <f>COUNTIFS(Table1[student_name],A1039,Table1[medal],"Bronze")</f>
        <v>1</v>
      </c>
    </row>
    <row r="1040" spans="1:5" x14ac:dyDescent="0.35">
      <c r="A1040" t="s">
        <v>2482</v>
      </c>
      <c r="B1040" t="s">
        <v>605</v>
      </c>
      <c r="C1040">
        <f>COUNTIFS(Table1[student_name],A1040,Table1[medal],"Gold")</f>
        <v>0</v>
      </c>
      <c r="D1040">
        <f>COUNTIFS(Table1[student_name],A1040,Table1[medal],"Silver")</f>
        <v>1</v>
      </c>
      <c r="E1040">
        <f>COUNTIFS(Table1[student_name],A1040,Table1[medal],"Bronze")</f>
        <v>0</v>
      </c>
    </row>
    <row r="1041" spans="1:5" x14ac:dyDescent="0.35">
      <c r="A1041" t="s">
        <v>3491</v>
      </c>
      <c r="B1041" t="s">
        <v>1349</v>
      </c>
      <c r="C1041">
        <f>COUNTIFS(Table1[student_name],A1041,Table1[medal],"Gold")</f>
        <v>0</v>
      </c>
      <c r="D1041">
        <f>COUNTIFS(Table1[student_name],A1041,Table1[medal],"Silver")</f>
        <v>1</v>
      </c>
      <c r="E1041">
        <f>COUNTIFS(Table1[student_name],A1041,Table1[medal],"Bronze")</f>
        <v>0</v>
      </c>
    </row>
    <row r="1042" spans="1:5" x14ac:dyDescent="0.35">
      <c r="A1042" t="s">
        <v>4020</v>
      </c>
      <c r="B1042" t="s">
        <v>509</v>
      </c>
      <c r="C1042">
        <f>COUNTIFS(Table1[student_name],A1042,Table1[medal],"Gold")</f>
        <v>0</v>
      </c>
      <c r="D1042">
        <f>COUNTIFS(Table1[student_name],A1042,Table1[medal],"Silver")</f>
        <v>0</v>
      </c>
      <c r="E1042">
        <f>COUNTIFS(Table1[student_name],A1042,Table1[medal],"Bronze")</f>
        <v>1</v>
      </c>
    </row>
    <row r="1043" spans="1:5" x14ac:dyDescent="0.35">
      <c r="A1043" t="s">
        <v>765</v>
      </c>
      <c r="B1043" t="s">
        <v>761</v>
      </c>
      <c r="C1043">
        <f>COUNTIFS(Table1[student_name],A1043,Table1[medal],"Gold")</f>
        <v>0</v>
      </c>
      <c r="D1043">
        <f>COUNTIFS(Table1[student_name],A1043,Table1[medal],"Silver")</f>
        <v>0</v>
      </c>
      <c r="E1043">
        <f>COUNTIFS(Table1[student_name],A1043,Table1[medal],"Bronze")</f>
        <v>1</v>
      </c>
    </row>
    <row r="1044" spans="1:5" x14ac:dyDescent="0.35">
      <c r="A1044" t="s">
        <v>2751</v>
      </c>
      <c r="B1044" t="s">
        <v>58</v>
      </c>
      <c r="C1044">
        <f>COUNTIFS(Table1[student_name],A1044,Table1[medal],"Gold")</f>
        <v>0</v>
      </c>
      <c r="D1044">
        <f>COUNTIFS(Table1[student_name],A1044,Table1[medal],"Silver")</f>
        <v>0</v>
      </c>
      <c r="E1044">
        <f>COUNTIFS(Table1[student_name],A1044,Table1[medal],"Bronze")</f>
        <v>1</v>
      </c>
    </row>
    <row r="1045" spans="1:5" x14ac:dyDescent="0.35">
      <c r="A1045" t="s">
        <v>2276</v>
      </c>
      <c r="B1045" t="s">
        <v>70</v>
      </c>
      <c r="C1045">
        <f>COUNTIFS(Table1[student_name],A1045,Table1[medal],"Gold")</f>
        <v>0</v>
      </c>
      <c r="D1045">
        <f>COUNTIFS(Table1[student_name],A1045,Table1[medal],"Silver")</f>
        <v>0</v>
      </c>
      <c r="E1045">
        <f>COUNTIFS(Table1[student_name],A1045,Table1[medal],"Bronze")</f>
        <v>1</v>
      </c>
    </row>
    <row r="1046" spans="1:5" x14ac:dyDescent="0.35">
      <c r="A1046" t="s">
        <v>791</v>
      </c>
      <c r="B1046" t="s">
        <v>391</v>
      </c>
      <c r="C1046">
        <f>COUNTIFS(Table1[student_name],A1046,Table1[medal],"Gold")</f>
        <v>0</v>
      </c>
      <c r="D1046">
        <f>COUNTIFS(Table1[student_name],A1046,Table1[medal],"Silver")</f>
        <v>0</v>
      </c>
      <c r="E1046">
        <f>COUNTIFS(Table1[student_name],A1046,Table1[medal],"Bronze")</f>
        <v>1</v>
      </c>
    </row>
    <row r="1047" spans="1:5" x14ac:dyDescent="0.35">
      <c r="A1047" t="s">
        <v>1694</v>
      </c>
      <c r="B1047" t="s">
        <v>1695</v>
      </c>
      <c r="C1047">
        <f>COUNTIFS(Table1[student_name],A1047,Table1[medal],"Gold")</f>
        <v>0</v>
      </c>
      <c r="D1047">
        <f>COUNTIFS(Table1[student_name],A1047,Table1[medal],"Silver")</f>
        <v>0</v>
      </c>
      <c r="E1047">
        <f>COUNTIFS(Table1[student_name],A1047,Table1[medal],"Bronze")</f>
        <v>1</v>
      </c>
    </row>
    <row r="1048" spans="1:5" x14ac:dyDescent="0.35">
      <c r="A1048" t="s">
        <v>2303</v>
      </c>
      <c r="B1048" t="s">
        <v>35</v>
      </c>
      <c r="C1048">
        <f>COUNTIFS(Table1[student_name],A1048,Table1[medal],"Gold")</f>
        <v>0</v>
      </c>
      <c r="D1048">
        <f>COUNTIFS(Table1[student_name],A1048,Table1[medal],"Silver")</f>
        <v>0</v>
      </c>
      <c r="E1048">
        <f>COUNTIFS(Table1[student_name],A1048,Table1[medal],"Bronze")</f>
        <v>1</v>
      </c>
    </row>
    <row r="1049" spans="1:5" x14ac:dyDescent="0.35">
      <c r="A1049" t="s">
        <v>1453</v>
      </c>
      <c r="B1049" t="s">
        <v>407</v>
      </c>
      <c r="C1049">
        <f>COUNTIFS(Table1[student_name],A1049,Table1[medal],"Gold")</f>
        <v>0</v>
      </c>
      <c r="D1049">
        <f>COUNTIFS(Table1[student_name],A1049,Table1[medal],"Silver")</f>
        <v>0</v>
      </c>
      <c r="E1049">
        <f>COUNTIFS(Table1[student_name],A1049,Table1[medal],"Bronze")</f>
        <v>1</v>
      </c>
    </row>
    <row r="1050" spans="1:5" x14ac:dyDescent="0.35">
      <c r="A1050" t="s">
        <v>2439</v>
      </c>
      <c r="B1050" t="s">
        <v>1563</v>
      </c>
      <c r="C1050">
        <f>COUNTIFS(Table1[student_name],A1050,Table1[medal],"Gold")</f>
        <v>0</v>
      </c>
      <c r="D1050">
        <f>COUNTIFS(Table1[student_name],A1050,Table1[medal],"Silver")</f>
        <v>2</v>
      </c>
      <c r="E1050">
        <f>COUNTIFS(Table1[student_name],A1050,Table1[medal],"Bronze")</f>
        <v>0</v>
      </c>
    </row>
    <row r="1051" spans="1:5" x14ac:dyDescent="0.35">
      <c r="A1051" t="s">
        <v>1260</v>
      </c>
      <c r="B1051" t="s">
        <v>1258</v>
      </c>
      <c r="C1051">
        <f>COUNTIFS(Table1[student_name],A1051,Table1[medal],"Gold")</f>
        <v>0</v>
      </c>
      <c r="D1051">
        <f>COUNTIFS(Table1[student_name],A1051,Table1[medal],"Silver")</f>
        <v>0</v>
      </c>
      <c r="E1051">
        <f>COUNTIFS(Table1[student_name],A1051,Table1[medal],"Bronze")</f>
        <v>1</v>
      </c>
    </row>
    <row r="1052" spans="1:5" x14ac:dyDescent="0.35">
      <c r="A1052" t="s">
        <v>3011</v>
      </c>
      <c r="B1052" t="s">
        <v>60</v>
      </c>
      <c r="C1052">
        <f>COUNTIFS(Table1[student_name],A1052,Table1[medal],"Gold")</f>
        <v>0</v>
      </c>
      <c r="D1052">
        <f>COUNTIFS(Table1[student_name],A1052,Table1[medal],"Silver")</f>
        <v>1</v>
      </c>
      <c r="E1052">
        <f>COUNTIFS(Table1[student_name],A1052,Table1[medal],"Bronze")</f>
        <v>0</v>
      </c>
    </row>
    <row r="1053" spans="1:5" x14ac:dyDescent="0.35">
      <c r="A1053" t="s">
        <v>2803</v>
      </c>
      <c r="B1053" t="s">
        <v>1258</v>
      </c>
      <c r="C1053">
        <f>COUNTIFS(Table1[student_name],A1053,Table1[medal],"Gold")</f>
        <v>0</v>
      </c>
      <c r="D1053">
        <f>COUNTIFS(Table1[student_name],A1053,Table1[medal],"Silver")</f>
        <v>0</v>
      </c>
      <c r="E1053">
        <f>COUNTIFS(Table1[student_name],A1053,Table1[medal],"Bronze")</f>
        <v>1</v>
      </c>
    </row>
    <row r="1054" spans="1:5" x14ac:dyDescent="0.35">
      <c r="A1054" t="s">
        <v>3428</v>
      </c>
      <c r="B1054" t="s">
        <v>490</v>
      </c>
      <c r="C1054">
        <f>COUNTIFS(Table1[student_name],A1054,Table1[medal],"Gold")</f>
        <v>0</v>
      </c>
      <c r="D1054">
        <f>COUNTIFS(Table1[student_name],A1054,Table1[medal],"Silver")</f>
        <v>1</v>
      </c>
      <c r="E1054">
        <f>COUNTIFS(Table1[student_name],A1054,Table1[medal],"Bronze")</f>
        <v>0</v>
      </c>
    </row>
    <row r="1055" spans="1:5" x14ac:dyDescent="0.35">
      <c r="A1055" t="s">
        <v>3482</v>
      </c>
      <c r="B1055" t="s">
        <v>975</v>
      </c>
      <c r="C1055">
        <f>COUNTIFS(Table1[student_name],A1055,Table1[medal],"Gold")</f>
        <v>0</v>
      </c>
      <c r="D1055">
        <f>COUNTIFS(Table1[student_name],A1055,Table1[medal],"Silver")</f>
        <v>1</v>
      </c>
      <c r="E1055">
        <f>COUNTIFS(Table1[student_name],A1055,Table1[medal],"Bronze")</f>
        <v>0</v>
      </c>
    </row>
    <row r="1056" spans="1:5" x14ac:dyDescent="0.35">
      <c r="A1056" t="s">
        <v>170</v>
      </c>
      <c r="B1056" t="s">
        <v>457</v>
      </c>
      <c r="C1056">
        <f>COUNTIFS(Table1[student_name],A1056,Table1[medal],"Gold")</f>
        <v>0</v>
      </c>
      <c r="D1056">
        <f>COUNTIFS(Table1[student_name],A1056,Table1[medal],"Silver")</f>
        <v>1</v>
      </c>
      <c r="E1056">
        <f>COUNTIFS(Table1[student_name],A1056,Table1[medal],"Bronze")</f>
        <v>0</v>
      </c>
    </row>
    <row r="1057" spans="1:5" x14ac:dyDescent="0.35">
      <c r="A1057" t="s">
        <v>3516</v>
      </c>
      <c r="B1057" t="s">
        <v>756</v>
      </c>
      <c r="C1057">
        <f>COUNTIFS(Table1[student_name],A1057,Table1[medal],"Gold")</f>
        <v>0</v>
      </c>
      <c r="D1057">
        <f>COUNTIFS(Table1[student_name],A1057,Table1[medal],"Silver")</f>
        <v>1</v>
      </c>
      <c r="E1057">
        <f>COUNTIFS(Table1[student_name],A1057,Table1[medal],"Bronze")</f>
        <v>0</v>
      </c>
    </row>
    <row r="1058" spans="1:5" x14ac:dyDescent="0.35">
      <c r="A1058" t="s">
        <v>4019</v>
      </c>
      <c r="B1058" t="s">
        <v>4032</v>
      </c>
      <c r="C1058">
        <f>COUNTIFS(Table1[student_name],A1058,Table1[medal],"Gold")</f>
        <v>0</v>
      </c>
      <c r="D1058">
        <f>COUNTIFS(Table1[student_name],A1058,Table1[medal],"Silver")</f>
        <v>0</v>
      </c>
      <c r="E1058">
        <f>COUNTIFS(Table1[student_name],A1058,Table1[medal],"Bronze")</f>
        <v>1</v>
      </c>
    </row>
    <row r="1059" spans="1:5" x14ac:dyDescent="0.35">
      <c r="A1059" t="s">
        <v>1281</v>
      </c>
      <c r="B1059" t="s">
        <v>975</v>
      </c>
      <c r="C1059">
        <f>COUNTIFS(Table1[student_name],A1059,Table1[medal],"Gold")</f>
        <v>0</v>
      </c>
      <c r="D1059">
        <f>COUNTIFS(Table1[student_name],A1059,Table1[medal],"Silver")</f>
        <v>0</v>
      </c>
      <c r="E1059">
        <f>COUNTIFS(Table1[student_name],A1059,Table1[medal],"Bronze")</f>
        <v>1</v>
      </c>
    </row>
    <row r="1060" spans="1:5" x14ac:dyDescent="0.35">
      <c r="A1060" t="s">
        <v>3825</v>
      </c>
      <c r="B1060" t="s">
        <v>962</v>
      </c>
      <c r="C1060">
        <f>COUNTIFS(Table1[student_name],A1060,Table1[medal],"Gold")</f>
        <v>0</v>
      </c>
      <c r="D1060">
        <f>COUNTIFS(Table1[student_name],A1060,Table1[medal],"Silver")</f>
        <v>0</v>
      </c>
      <c r="E1060">
        <f>COUNTIFS(Table1[student_name],A1060,Table1[medal],"Bronze")</f>
        <v>1</v>
      </c>
    </row>
    <row r="1061" spans="1:5" x14ac:dyDescent="0.35">
      <c r="A1061" t="s">
        <v>3352</v>
      </c>
      <c r="B1061" t="s">
        <v>1538</v>
      </c>
      <c r="C1061">
        <f>COUNTIFS(Table1[student_name],A1061,Table1[medal],"Gold")</f>
        <v>0</v>
      </c>
      <c r="D1061">
        <f>COUNTIFS(Table1[student_name],A1061,Table1[medal],"Silver")</f>
        <v>0</v>
      </c>
      <c r="E1061">
        <f>COUNTIFS(Table1[student_name],A1061,Table1[medal],"Bronze")</f>
        <v>1</v>
      </c>
    </row>
    <row r="1062" spans="1:5" x14ac:dyDescent="0.35">
      <c r="A1062" t="s">
        <v>2381</v>
      </c>
      <c r="B1062" t="s">
        <v>946</v>
      </c>
      <c r="C1062">
        <f>COUNTIFS(Table1[student_name],A1062,Table1[medal],"Gold")</f>
        <v>1</v>
      </c>
      <c r="D1062">
        <f>COUNTIFS(Table1[student_name],A1062,Table1[medal],"Silver")</f>
        <v>0</v>
      </c>
      <c r="E1062">
        <f>COUNTIFS(Table1[student_name],A1062,Table1[medal],"Bronze")</f>
        <v>0</v>
      </c>
    </row>
    <row r="1063" spans="1:5" x14ac:dyDescent="0.35">
      <c r="A1063" t="s">
        <v>194</v>
      </c>
      <c r="B1063" t="s">
        <v>441</v>
      </c>
      <c r="C1063">
        <f>COUNTIFS(Table1[student_name],A1063,Table1[medal],"Gold")</f>
        <v>0</v>
      </c>
      <c r="D1063">
        <f>COUNTIFS(Table1[student_name],A1063,Table1[medal],"Silver")</f>
        <v>0</v>
      </c>
      <c r="E1063">
        <f>COUNTIFS(Table1[student_name],A1063,Table1[medal],"Bronze")</f>
        <v>1</v>
      </c>
    </row>
    <row r="1064" spans="1:5" x14ac:dyDescent="0.35">
      <c r="A1064" t="s">
        <v>3347</v>
      </c>
      <c r="B1064" t="s">
        <v>1538</v>
      </c>
      <c r="C1064">
        <f>COUNTIFS(Table1[student_name],A1064,Table1[medal],"Gold")</f>
        <v>0</v>
      </c>
      <c r="D1064">
        <f>COUNTIFS(Table1[student_name],A1064,Table1[medal],"Silver")</f>
        <v>1</v>
      </c>
      <c r="E1064">
        <f>COUNTIFS(Table1[student_name],A1064,Table1[medal],"Bronze")</f>
        <v>0</v>
      </c>
    </row>
    <row r="1065" spans="1:5" x14ac:dyDescent="0.35">
      <c r="A1065" t="s">
        <v>310</v>
      </c>
      <c r="B1065" t="s">
        <v>15</v>
      </c>
      <c r="C1065">
        <f>COUNTIFS(Table1[student_name],A1065,Table1[medal],"Gold")</f>
        <v>0</v>
      </c>
      <c r="D1065">
        <f>COUNTIFS(Table1[student_name],A1065,Table1[medal],"Silver")</f>
        <v>1</v>
      </c>
      <c r="E1065">
        <f>COUNTIFS(Table1[student_name],A1065,Table1[medal],"Bronze")</f>
        <v>0</v>
      </c>
    </row>
    <row r="1066" spans="1:5" x14ac:dyDescent="0.35">
      <c r="A1066" t="s">
        <v>3466</v>
      </c>
      <c r="B1066" t="s">
        <v>975</v>
      </c>
      <c r="C1066">
        <f>COUNTIFS(Table1[student_name],A1066,Table1[medal],"Gold")</f>
        <v>0</v>
      </c>
      <c r="D1066">
        <f>COUNTIFS(Table1[student_name],A1066,Table1[medal],"Silver")</f>
        <v>1</v>
      </c>
      <c r="E1066">
        <f>COUNTIFS(Table1[student_name],A1066,Table1[medal],"Bronze")</f>
        <v>0</v>
      </c>
    </row>
    <row r="1067" spans="1:5" x14ac:dyDescent="0.35">
      <c r="A1067" t="s">
        <v>1429</v>
      </c>
      <c r="B1067" t="s">
        <v>1151</v>
      </c>
      <c r="C1067">
        <f>COUNTIFS(Table1[student_name],A1067,Table1[medal],"Gold")</f>
        <v>0</v>
      </c>
      <c r="D1067">
        <f>COUNTIFS(Table1[student_name],A1067,Table1[medal],"Silver")</f>
        <v>1</v>
      </c>
      <c r="E1067">
        <f>COUNTIFS(Table1[student_name],A1067,Table1[medal],"Bronze")</f>
        <v>0</v>
      </c>
    </row>
    <row r="1068" spans="1:5" x14ac:dyDescent="0.35">
      <c r="A1068" t="s">
        <v>137</v>
      </c>
      <c r="B1068" t="s">
        <v>21</v>
      </c>
      <c r="C1068">
        <f>COUNTIFS(Table1[student_name],A1068,Table1[medal],"Gold")</f>
        <v>0</v>
      </c>
      <c r="D1068">
        <f>COUNTIFS(Table1[student_name],A1068,Table1[medal],"Silver")</f>
        <v>0</v>
      </c>
      <c r="E1068">
        <f>COUNTIFS(Table1[student_name],A1068,Table1[medal],"Bronze")</f>
        <v>1</v>
      </c>
    </row>
    <row r="1069" spans="1:5" x14ac:dyDescent="0.35">
      <c r="A1069" t="s">
        <v>3048</v>
      </c>
      <c r="B1069" t="s">
        <v>427</v>
      </c>
      <c r="C1069">
        <f>COUNTIFS(Table1[student_name],A1069,Table1[medal],"Gold")</f>
        <v>0</v>
      </c>
      <c r="D1069">
        <f>COUNTIFS(Table1[student_name],A1069,Table1[medal],"Silver")</f>
        <v>1</v>
      </c>
      <c r="E1069">
        <f>COUNTIFS(Table1[student_name],A1069,Table1[medal],"Bronze")</f>
        <v>1</v>
      </c>
    </row>
    <row r="1070" spans="1:5" x14ac:dyDescent="0.35">
      <c r="A1070" t="s">
        <v>883</v>
      </c>
      <c r="B1070" t="s">
        <v>653</v>
      </c>
      <c r="C1070">
        <f>COUNTIFS(Table1[student_name],A1070,Table1[medal],"Gold")</f>
        <v>0</v>
      </c>
      <c r="D1070">
        <f>COUNTIFS(Table1[student_name],A1070,Table1[medal],"Silver")</f>
        <v>0</v>
      </c>
      <c r="E1070">
        <f>COUNTIFS(Table1[student_name],A1070,Table1[medal],"Bronze")</f>
        <v>1</v>
      </c>
    </row>
    <row r="1071" spans="1:5" x14ac:dyDescent="0.35">
      <c r="A1071" t="s">
        <v>526</v>
      </c>
      <c r="B1071" t="s">
        <v>421</v>
      </c>
      <c r="C1071">
        <f>COUNTIFS(Table1[student_name],A1071,Table1[medal],"Gold")</f>
        <v>0</v>
      </c>
      <c r="D1071">
        <f>COUNTIFS(Table1[student_name],A1071,Table1[medal],"Silver")</f>
        <v>0</v>
      </c>
      <c r="E1071">
        <f>COUNTIFS(Table1[student_name],A1071,Table1[medal],"Bronze")</f>
        <v>1</v>
      </c>
    </row>
    <row r="1072" spans="1:5" x14ac:dyDescent="0.35">
      <c r="A1072" t="s">
        <v>3783</v>
      </c>
      <c r="B1072" t="s">
        <v>18</v>
      </c>
      <c r="C1072">
        <f>COUNTIFS(Table1[student_name],A1072,Table1[medal],"Gold")</f>
        <v>0</v>
      </c>
      <c r="D1072">
        <f>COUNTIFS(Table1[student_name],A1072,Table1[medal],"Silver")</f>
        <v>1</v>
      </c>
      <c r="E1072">
        <f>COUNTIFS(Table1[student_name],A1072,Table1[medal],"Bronze")</f>
        <v>0</v>
      </c>
    </row>
    <row r="1073" spans="1:5" x14ac:dyDescent="0.35">
      <c r="A1073" t="s">
        <v>2495</v>
      </c>
      <c r="B1073" t="s">
        <v>1487</v>
      </c>
      <c r="C1073">
        <f>COUNTIFS(Table1[student_name],A1073,Table1[medal],"Gold")</f>
        <v>0</v>
      </c>
      <c r="D1073">
        <f>COUNTIFS(Table1[student_name],A1073,Table1[medal],"Silver")</f>
        <v>0</v>
      </c>
      <c r="E1073">
        <f>COUNTIFS(Table1[student_name],A1073,Table1[medal],"Bronze")</f>
        <v>1</v>
      </c>
    </row>
    <row r="1074" spans="1:5" x14ac:dyDescent="0.35">
      <c r="A1074" t="s">
        <v>32</v>
      </c>
      <c r="B1074" t="s">
        <v>33</v>
      </c>
      <c r="C1074">
        <f>COUNTIFS(Table1[student_name],A1074,Table1[medal],"Gold")</f>
        <v>0</v>
      </c>
      <c r="D1074">
        <f>COUNTIFS(Table1[student_name],A1074,Table1[medal],"Silver")</f>
        <v>2</v>
      </c>
      <c r="E1074">
        <f>COUNTIFS(Table1[student_name],A1074,Table1[medal],"Bronze")</f>
        <v>0</v>
      </c>
    </row>
    <row r="1075" spans="1:5" x14ac:dyDescent="0.35">
      <c r="A1075" t="s">
        <v>2734</v>
      </c>
      <c r="B1075" t="s">
        <v>1830</v>
      </c>
      <c r="C1075">
        <f>COUNTIFS(Table1[student_name],A1075,Table1[medal],"Gold")</f>
        <v>0</v>
      </c>
      <c r="D1075">
        <f>COUNTIFS(Table1[student_name],A1075,Table1[medal],"Silver")</f>
        <v>1</v>
      </c>
      <c r="E1075">
        <f>COUNTIFS(Table1[student_name],A1075,Table1[medal],"Bronze")</f>
        <v>0</v>
      </c>
    </row>
    <row r="1076" spans="1:5" x14ac:dyDescent="0.35">
      <c r="A1076" t="s">
        <v>3931</v>
      </c>
      <c r="B1076" t="s">
        <v>71</v>
      </c>
      <c r="C1076">
        <f>COUNTIFS(Table1[student_name],A1076,Table1[medal],"Gold")</f>
        <v>0</v>
      </c>
      <c r="D1076">
        <f>COUNTIFS(Table1[student_name],A1076,Table1[medal],"Silver")</f>
        <v>0</v>
      </c>
      <c r="E1076">
        <f>COUNTIFS(Table1[student_name],A1076,Table1[medal],"Bronze")</f>
        <v>1</v>
      </c>
    </row>
    <row r="1077" spans="1:5" x14ac:dyDescent="0.35">
      <c r="A1077" t="s">
        <v>2075</v>
      </c>
      <c r="B1077" t="s">
        <v>1729</v>
      </c>
      <c r="C1077">
        <f>COUNTIFS(Table1[student_name],A1077,Table1[medal],"Gold")</f>
        <v>0</v>
      </c>
      <c r="D1077">
        <f>COUNTIFS(Table1[student_name],A1077,Table1[medal],"Silver")</f>
        <v>1</v>
      </c>
      <c r="E1077">
        <f>COUNTIFS(Table1[student_name],A1077,Table1[medal],"Bronze")</f>
        <v>0</v>
      </c>
    </row>
    <row r="1078" spans="1:5" x14ac:dyDescent="0.35">
      <c r="A1078" t="s">
        <v>3066</v>
      </c>
      <c r="B1078" t="s">
        <v>426</v>
      </c>
      <c r="C1078">
        <f>COUNTIFS(Table1[student_name],A1078,Table1[medal],"Gold")</f>
        <v>0</v>
      </c>
      <c r="D1078">
        <f>COUNTIFS(Table1[student_name],A1078,Table1[medal],"Silver")</f>
        <v>1</v>
      </c>
      <c r="E1078">
        <f>COUNTIFS(Table1[student_name],A1078,Table1[medal],"Bronze")</f>
        <v>0</v>
      </c>
    </row>
    <row r="1079" spans="1:5" x14ac:dyDescent="0.35">
      <c r="A1079" t="s">
        <v>2347</v>
      </c>
      <c r="B1079" t="s">
        <v>946</v>
      </c>
      <c r="C1079">
        <f>COUNTIFS(Table1[student_name],A1079,Table1[medal],"Gold")</f>
        <v>0</v>
      </c>
      <c r="D1079">
        <f>COUNTIFS(Table1[student_name],A1079,Table1[medal],"Silver")</f>
        <v>1</v>
      </c>
      <c r="E1079">
        <f>COUNTIFS(Table1[student_name],A1079,Table1[medal],"Bronze")</f>
        <v>0</v>
      </c>
    </row>
    <row r="1080" spans="1:5" x14ac:dyDescent="0.35">
      <c r="A1080" t="s">
        <v>3625</v>
      </c>
      <c r="B1080" t="s">
        <v>1599</v>
      </c>
      <c r="C1080">
        <f>COUNTIFS(Table1[student_name],A1080,Table1[medal],"Gold")</f>
        <v>0</v>
      </c>
      <c r="D1080">
        <f>COUNTIFS(Table1[student_name],A1080,Table1[medal],"Silver")</f>
        <v>0</v>
      </c>
      <c r="E1080">
        <f>COUNTIFS(Table1[student_name],A1080,Table1[medal],"Bronze")</f>
        <v>1</v>
      </c>
    </row>
    <row r="1081" spans="1:5" x14ac:dyDescent="0.35">
      <c r="A1081" t="s">
        <v>585</v>
      </c>
      <c r="B1081" t="s">
        <v>491</v>
      </c>
      <c r="C1081">
        <f>COUNTIFS(Table1[student_name],A1081,Table1[medal],"Gold")</f>
        <v>1</v>
      </c>
      <c r="D1081">
        <f>COUNTIFS(Table1[student_name],A1081,Table1[medal],"Silver")</f>
        <v>0</v>
      </c>
      <c r="E1081">
        <f>COUNTIFS(Table1[student_name],A1081,Table1[medal],"Bronze")</f>
        <v>0</v>
      </c>
    </row>
    <row r="1082" spans="1:5" x14ac:dyDescent="0.35">
      <c r="A1082" t="s">
        <v>1780</v>
      </c>
      <c r="B1082" t="s">
        <v>735</v>
      </c>
      <c r="C1082">
        <f>COUNTIFS(Table1[student_name],A1082,Table1[medal],"Gold")</f>
        <v>0</v>
      </c>
      <c r="D1082">
        <f>COUNTIFS(Table1[student_name],A1082,Table1[medal],"Silver")</f>
        <v>1</v>
      </c>
      <c r="E1082">
        <f>COUNTIFS(Table1[student_name],A1082,Table1[medal],"Bronze")</f>
        <v>1</v>
      </c>
    </row>
    <row r="1083" spans="1:5" x14ac:dyDescent="0.35">
      <c r="A1083" t="s">
        <v>3355</v>
      </c>
      <c r="B1083" t="s">
        <v>1594</v>
      </c>
      <c r="C1083">
        <f>COUNTIFS(Table1[student_name],A1083,Table1[medal],"Gold")</f>
        <v>0</v>
      </c>
      <c r="D1083">
        <f>COUNTIFS(Table1[student_name],A1083,Table1[medal],"Silver")</f>
        <v>0</v>
      </c>
      <c r="E1083">
        <f>COUNTIFS(Table1[student_name],A1083,Table1[medal],"Bronze")</f>
        <v>1</v>
      </c>
    </row>
    <row r="1084" spans="1:5" x14ac:dyDescent="0.35">
      <c r="A1084" t="s">
        <v>2843</v>
      </c>
      <c r="B1084" t="s">
        <v>653</v>
      </c>
      <c r="C1084">
        <f>COUNTIFS(Table1[student_name],A1084,Table1[medal],"Gold")</f>
        <v>0</v>
      </c>
      <c r="D1084">
        <f>COUNTIFS(Table1[student_name],A1084,Table1[medal],"Silver")</f>
        <v>1</v>
      </c>
      <c r="E1084">
        <f>COUNTIFS(Table1[student_name],A1084,Table1[medal],"Bronze")</f>
        <v>1</v>
      </c>
    </row>
    <row r="1085" spans="1:5" x14ac:dyDescent="0.35">
      <c r="A1085" t="s">
        <v>3968</v>
      </c>
      <c r="B1085" t="s">
        <v>4039</v>
      </c>
      <c r="C1085">
        <f>COUNTIFS(Table1[student_name],A1085,Table1[medal],"Gold")</f>
        <v>1</v>
      </c>
      <c r="D1085">
        <f>COUNTIFS(Table1[student_name],A1085,Table1[medal],"Silver")</f>
        <v>0</v>
      </c>
      <c r="E1085">
        <f>COUNTIFS(Table1[student_name],A1085,Table1[medal],"Bronze")</f>
        <v>0</v>
      </c>
    </row>
    <row r="1086" spans="1:5" x14ac:dyDescent="0.35">
      <c r="A1086" t="s">
        <v>3272</v>
      </c>
      <c r="B1086" t="s">
        <v>1307</v>
      </c>
      <c r="C1086">
        <f>COUNTIFS(Table1[student_name],A1086,Table1[medal],"Gold")</f>
        <v>0</v>
      </c>
      <c r="D1086">
        <f>COUNTIFS(Table1[student_name],A1086,Table1[medal],"Silver")</f>
        <v>1</v>
      </c>
      <c r="E1086">
        <f>COUNTIFS(Table1[student_name],A1086,Table1[medal],"Bronze")</f>
        <v>0</v>
      </c>
    </row>
    <row r="1087" spans="1:5" x14ac:dyDescent="0.35">
      <c r="A1087" t="s">
        <v>1696</v>
      </c>
      <c r="B1087" t="s">
        <v>1</v>
      </c>
      <c r="C1087">
        <f>COUNTIFS(Table1[student_name],A1087,Table1[medal],"Gold")</f>
        <v>0</v>
      </c>
      <c r="D1087">
        <f>COUNTIFS(Table1[student_name],A1087,Table1[medal],"Silver")</f>
        <v>0</v>
      </c>
      <c r="E1087">
        <f>COUNTIFS(Table1[student_name],A1087,Table1[medal],"Bronze")</f>
        <v>1</v>
      </c>
    </row>
    <row r="1088" spans="1:5" x14ac:dyDescent="0.35">
      <c r="A1088" t="s">
        <v>600</v>
      </c>
      <c r="B1088" t="s">
        <v>18</v>
      </c>
      <c r="C1088">
        <f>COUNTIFS(Table1[student_name],A1088,Table1[medal],"Gold")</f>
        <v>0</v>
      </c>
      <c r="D1088">
        <f>COUNTIFS(Table1[student_name],A1088,Table1[medal],"Silver")</f>
        <v>0</v>
      </c>
      <c r="E1088">
        <f>COUNTIFS(Table1[student_name],A1088,Table1[medal],"Bronze")</f>
        <v>1</v>
      </c>
    </row>
    <row r="1089" spans="1:5" x14ac:dyDescent="0.35">
      <c r="A1089" t="s">
        <v>246</v>
      </c>
      <c r="B1089" t="s">
        <v>406</v>
      </c>
      <c r="C1089">
        <f>COUNTIFS(Table1[student_name],A1089,Table1[medal],"Gold")</f>
        <v>0</v>
      </c>
      <c r="D1089">
        <f>COUNTIFS(Table1[student_name],A1089,Table1[medal],"Silver")</f>
        <v>0</v>
      </c>
      <c r="E1089">
        <f>COUNTIFS(Table1[student_name],A1089,Table1[medal],"Bronze")</f>
        <v>1</v>
      </c>
    </row>
    <row r="1090" spans="1:5" x14ac:dyDescent="0.35">
      <c r="A1090" t="s">
        <v>3545</v>
      </c>
      <c r="B1090" t="s">
        <v>400</v>
      </c>
      <c r="C1090">
        <f>COUNTIFS(Table1[student_name],A1090,Table1[medal],"Gold")</f>
        <v>0</v>
      </c>
      <c r="D1090">
        <f>COUNTIFS(Table1[student_name],A1090,Table1[medal],"Silver")</f>
        <v>0</v>
      </c>
      <c r="E1090">
        <f>COUNTIFS(Table1[student_name],A1090,Table1[medal],"Bronze")</f>
        <v>1</v>
      </c>
    </row>
    <row r="1091" spans="1:5" x14ac:dyDescent="0.35">
      <c r="A1091" t="s">
        <v>873</v>
      </c>
      <c r="B1091" t="s">
        <v>458</v>
      </c>
      <c r="C1091">
        <f>COUNTIFS(Table1[student_name],A1091,Table1[medal],"Gold")</f>
        <v>0</v>
      </c>
      <c r="D1091">
        <f>COUNTIFS(Table1[student_name],A1091,Table1[medal],"Silver")</f>
        <v>1</v>
      </c>
      <c r="E1091">
        <f>COUNTIFS(Table1[student_name],A1091,Table1[medal],"Bronze")</f>
        <v>0</v>
      </c>
    </row>
    <row r="1092" spans="1:5" x14ac:dyDescent="0.35">
      <c r="A1092" t="s">
        <v>2643</v>
      </c>
      <c r="B1092" t="s">
        <v>1367</v>
      </c>
      <c r="C1092">
        <f>COUNTIFS(Table1[student_name],A1092,Table1[medal],"Gold")</f>
        <v>0</v>
      </c>
      <c r="D1092">
        <f>COUNTIFS(Table1[student_name],A1092,Table1[medal],"Silver")</f>
        <v>0</v>
      </c>
      <c r="E1092">
        <f>COUNTIFS(Table1[student_name],A1092,Table1[medal],"Bronze")</f>
        <v>1</v>
      </c>
    </row>
    <row r="1093" spans="1:5" x14ac:dyDescent="0.35">
      <c r="A1093" t="s">
        <v>3530</v>
      </c>
      <c r="B1093" t="s">
        <v>781</v>
      </c>
      <c r="C1093">
        <f>COUNTIFS(Table1[student_name],A1093,Table1[medal],"Gold")</f>
        <v>0</v>
      </c>
      <c r="D1093">
        <f>COUNTIFS(Table1[student_name],A1093,Table1[medal],"Silver")</f>
        <v>0</v>
      </c>
      <c r="E1093">
        <f>COUNTIFS(Table1[student_name],A1093,Table1[medal],"Bronze")</f>
        <v>1</v>
      </c>
    </row>
    <row r="1094" spans="1:5" x14ac:dyDescent="0.35">
      <c r="A1094" t="s">
        <v>3886</v>
      </c>
      <c r="B1094" t="s">
        <v>635</v>
      </c>
      <c r="C1094">
        <f>COUNTIFS(Table1[student_name],A1094,Table1[medal],"Gold")</f>
        <v>0</v>
      </c>
      <c r="D1094">
        <f>COUNTIFS(Table1[student_name],A1094,Table1[medal],"Silver")</f>
        <v>1</v>
      </c>
      <c r="E1094">
        <f>COUNTIFS(Table1[student_name],A1094,Table1[medal],"Bronze")</f>
        <v>0</v>
      </c>
    </row>
    <row r="1095" spans="1:5" x14ac:dyDescent="0.35">
      <c r="A1095" t="s">
        <v>3542</v>
      </c>
      <c r="B1095" t="s">
        <v>400</v>
      </c>
      <c r="C1095">
        <f>COUNTIFS(Table1[student_name],A1095,Table1[medal],"Gold")</f>
        <v>0</v>
      </c>
      <c r="D1095">
        <f>COUNTIFS(Table1[student_name],A1095,Table1[medal],"Silver")</f>
        <v>0</v>
      </c>
      <c r="E1095">
        <f>COUNTIFS(Table1[student_name],A1095,Table1[medal],"Bronze")</f>
        <v>1</v>
      </c>
    </row>
    <row r="1096" spans="1:5" x14ac:dyDescent="0.35">
      <c r="A1096" t="s">
        <v>885</v>
      </c>
      <c r="B1096" t="s">
        <v>653</v>
      </c>
      <c r="C1096">
        <f>COUNTIFS(Table1[student_name],A1096,Table1[medal],"Gold")</f>
        <v>1</v>
      </c>
      <c r="D1096">
        <f>COUNTIFS(Table1[student_name],A1096,Table1[medal],"Silver")</f>
        <v>0</v>
      </c>
      <c r="E1096">
        <f>COUNTIFS(Table1[student_name],A1096,Table1[medal],"Bronze")</f>
        <v>0</v>
      </c>
    </row>
    <row r="1097" spans="1:5" x14ac:dyDescent="0.35">
      <c r="A1097" t="s">
        <v>2823</v>
      </c>
      <c r="B1097" t="s">
        <v>1493</v>
      </c>
      <c r="C1097">
        <f>COUNTIFS(Table1[student_name],A1097,Table1[medal],"Gold")</f>
        <v>1</v>
      </c>
      <c r="D1097">
        <f>COUNTIFS(Table1[student_name],A1097,Table1[medal],"Silver")</f>
        <v>0</v>
      </c>
      <c r="E1097">
        <f>COUNTIFS(Table1[student_name],A1097,Table1[medal],"Bronze")</f>
        <v>0</v>
      </c>
    </row>
    <row r="1098" spans="1:5" x14ac:dyDescent="0.35">
      <c r="A1098" t="s">
        <v>3539</v>
      </c>
      <c r="B1098" t="s">
        <v>1929</v>
      </c>
      <c r="C1098">
        <f>COUNTIFS(Table1[student_name],A1098,Table1[medal],"Gold")</f>
        <v>0</v>
      </c>
      <c r="D1098">
        <f>COUNTIFS(Table1[student_name],A1098,Table1[medal],"Silver")</f>
        <v>0</v>
      </c>
      <c r="E1098">
        <f>COUNTIFS(Table1[student_name],A1098,Table1[medal],"Bronze")</f>
        <v>1</v>
      </c>
    </row>
    <row r="1099" spans="1:5" x14ac:dyDescent="0.35">
      <c r="A1099" t="s">
        <v>3068</v>
      </c>
      <c r="B1099" t="s">
        <v>426</v>
      </c>
      <c r="C1099">
        <f>COUNTIFS(Table1[student_name],A1099,Table1[medal],"Gold")</f>
        <v>0</v>
      </c>
      <c r="D1099">
        <f>COUNTIFS(Table1[student_name],A1099,Table1[medal],"Silver")</f>
        <v>0</v>
      </c>
      <c r="E1099">
        <f>COUNTIFS(Table1[student_name],A1099,Table1[medal],"Bronze")</f>
        <v>1</v>
      </c>
    </row>
    <row r="1100" spans="1:5" x14ac:dyDescent="0.35">
      <c r="A1100" t="s">
        <v>2019</v>
      </c>
      <c r="B1100" t="s">
        <v>438</v>
      </c>
      <c r="C1100">
        <f>COUNTIFS(Table1[student_name],A1100,Table1[medal],"Gold")</f>
        <v>0</v>
      </c>
      <c r="D1100">
        <f>COUNTIFS(Table1[student_name],A1100,Table1[medal],"Silver")</f>
        <v>0</v>
      </c>
      <c r="E1100">
        <f>COUNTIFS(Table1[student_name],A1100,Table1[medal],"Bronze")</f>
        <v>1</v>
      </c>
    </row>
    <row r="1101" spans="1:5" x14ac:dyDescent="0.35">
      <c r="A1101" t="s">
        <v>2043</v>
      </c>
      <c r="B1101" t="s">
        <v>1346</v>
      </c>
      <c r="C1101">
        <f>COUNTIFS(Table1[student_name],A1101,Table1[medal],"Gold")</f>
        <v>0</v>
      </c>
      <c r="D1101">
        <f>COUNTIFS(Table1[student_name],A1101,Table1[medal],"Silver")</f>
        <v>1</v>
      </c>
      <c r="E1101">
        <f>COUNTIFS(Table1[student_name],A1101,Table1[medal],"Bronze")</f>
        <v>0</v>
      </c>
    </row>
    <row r="1102" spans="1:5" x14ac:dyDescent="0.35">
      <c r="A1102" t="s">
        <v>992</v>
      </c>
      <c r="B1102" t="s">
        <v>477</v>
      </c>
      <c r="C1102">
        <f>COUNTIFS(Table1[student_name],A1102,Table1[medal],"Gold")</f>
        <v>0</v>
      </c>
      <c r="D1102">
        <f>COUNTIFS(Table1[student_name],A1102,Table1[medal],"Silver")</f>
        <v>1</v>
      </c>
      <c r="E1102">
        <f>COUNTIFS(Table1[student_name],A1102,Table1[medal],"Bronze")</f>
        <v>0</v>
      </c>
    </row>
    <row r="1103" spans="1:5" x14ac:dyDescent="0.35">
      <c r="A1103" t="s">
        <v>2597</v>
      </c>
      <c r="B1103" t="s">
        <v>67</v>
      </c>
      <c r="C1103">
        <f>COUNTIFS(Table1[student_name],A1103,Table1[medal],"Gold")</f>
        <v>1</v>
      </c>
      <c r="D1103">
        <f>COUNTIFS(Table1[student_name],A1103,Table1[medal],"Silver")</f>
        <v>0</v>
      </c>
      <c r="E1103">
        <f>COUNTIFS(Table1[student_name],A1103,Table1[medal],"Bronze")</f>
        <v>0</v>
      </c>
    </row>
    <row r="1104" spans="1:5" x14ac:dyDescent="0.35">
      <c r="A1104" t="s">
        <v>1234</v>
      </c>
      <c r="B1104" t="s">
        <v>1</v>
      </c>
      <c r="C1104">
        <f>COUNTIFS(Table1[student_name],A1104,Table1[medal],"Gold")</f>
        <v>0</v>
      </c>
      <c r="D1104">
        <f>COUNTIFS(Table1[student_name],A1104,Table1[medal],"Silver")</f>
        <v>0</v>
      </c>
      <c r="E1104">
        <f>COUNTIFS(Table1[student_name],A1104,Table1[medal],"Bronze")</f>
        <v>1</v>
      </c>
    </row>
    <row r="1105" spans="1:5" x14ac:dyDescent="0.35">
      <c r="A1105" t="s">
        <v>3888</v>
      </c>
      <c r="B1105" t="s">
        <v>458</v>
      </c>
      <c r="C1105">
        <f>COUNTIFS(Table1[student_name],A1105,Table1[medal],"Gold")</f>
        <v>0</v>
      </c>
      <c r="D1105">
        <f>COUNTIFS(Table1[student_name],A1105,Table1[medal],"Silver")</f>
        <v>1</v>
      </c>
      <c r="E1105">
        <f>COUNTIFS(Table1[student_name],A1105,Table1[medal],"Bronze")</f>
        <v>0</v>
      </c>
    </row>
    <row r="1106" spans="1:5" x14ac:dyDescent="0.35">
      <c r="A1106" t="s">
        <v>1196</v>
      </c>
      <c r="B1106" t="s">
        <v>444</v>
      </c>
      <c r="C1106">
        <f>COUNTIFS(Table1[student_name],A1106,Table1[medal],"Gold")</f>
        <v>0</v>
      </c>
      <c r="D1106">
        <f>COUNTIFS(Table1[student_name],A1106,Table1[medal],"Silver")</f>
        <v>1</v>
      </c>
      <c r="E1106">
        <f>COUNTIFS(Table1[student_name],A1106,Table1[medal],"Bronze")</f>
        <v>0</v>
      </c>
    </row>
    <row r="1107" spans="1:5" x14ac:dyDescent="0.35">
      <c r="A1107" t="s">
        <v>2916</v>
      </c>
      <c r="B1107" t="s">
        <v>394</v>
      </c>
      <c r="C1107">
        <f>COUNTIFS(Table1[student_name],A1107,Table1[medal],"Gold")</f>
        <v>0</v>
      </c>
      <c r="D1107">
        <f>COUNTIFS(Table1[student_name],A1107,Table1[medal],"Silver")</f>
        <v>1</v>
      </c>
      <c r="E1107">
        <f>COUNTIFS(Table1[student_name],A1107,Table1[medal],"Bronze")</f>
        <v>0</v>
      </c>
    </row>
    <row r="1108" spans="1:5" x14ac:dyDescent="0.35">
      <c r="A1108" t="s">
        <v>2894</v>
      </c>
      <c r="B1108" t="s">
        <v>509</v>
      </c>
      <c r="C1108">
        <f>COUNTIFS(Table1[student_name],A1108,Table1[medal],"Gold")</f>
        <v>0</v>
      </c>
      <c r="D1108">
        <f>COUNTIFS(Table1[student_name],A1108,Table1[medal],"Silver")</f>
        <v>1</v>
      </c>
      <c r="E1108">
        <f>COUNTIFS(Table1[student_name],A1108,Table1[medal],"Bronze")</f>
        <v>0</v>
      </c>
    </row>
    <row r="1109" spans="1:5" x14ac:dyDescent="0.35">
      <c r="A1109" t="s">
        <v>3016</v>
      </c>
      <c r="B1109" t="s">
        <v>60</v>
      </c>
      <c r="C1109">
        <f>COUNTIFS(Table1[student_name],A1109,Table1[medal],"Gold")</f>
        <v>1</v>
      </c>
      <c r="D1109">
        <f>COUNTIFS(Table1[student_name],A1109,Table1[medal],"Silver")</f>
        <v>0</v>
      </c>
      <c r="E1109">
        <f>COUNTIFS(Table1[student_name],A1109,Table1[medal],"Bronze")</f>
        <v>0</v>
      </c>
    </row>
    <row r="1110" spans="1:5" x14ac:dyDescent="0.35">
      <c r="A1110" t="s">
        <v>2902</v>
      </c>
      <c r="B1110" t="s">
        <v>477</v>
      </c>
      <c r="C1110">
        <f>COUNTIFS(Table1[student_name],A1110,Table1[medal],"Gold")</f>
        <v>0</v>
      </c>
      <c r="D1110">
        <f>COUNTIFS(Table1[student_name],A1110,Table1[medal],"Silver")</f>
        <v>1</v>
      </c>
      <c r="E1110">
        <f>COUNTIFS(Table1[student_name],A1110,Table1[medal],"Bronze")</f>
        <v>0</v>
      </c>
    </row>
    <row r="1111" spans="1:5" x14ac:dyDescent="0.35">
      <c r="A1111" t="s">
        <v>3458</v>
      </c>
      <c r="B1111" t="s">
        <v>2097</v>
      </c>
      <c r="C1111">
        <f>COUNTIFS(Table1[student_name],A1111,Table1[medal],"Gold")</f>
        <v>1</v>
      </c>
      <c r="D1111">
        <f>COUNTIFS(Table1[student_name],A1111,Table1[medal],"Silver")</f>
        <v>0</v>
      </c>
      <c r="E1111">
        <f>COUNTIFS(Table1[student_name],A1111,Table1[medal],"Bronze")</f>
        <v>0</v>
      </c>
    </row>
    <row r="1112" spans="1:5" x14ac:dyDescent="0.35">
      <c r="A1112" t="s">
        <v>233</v>
      </c>
      <c r="B1112" t="s">
        <v>3643</v>
      </c>
      <c r="C1112">
        <f>COUNTIFS(Table1[student_name],A1112,Table1[medal],"Gold")</f>
        <v>0</v>
      </c>
      <c r="D1112">
        <f>COUNTIFS(Table1[student_name],A1112,Table1[medal],"Silver")</f>
        <v>1</v>
      </c>
      <c r="E1112">
        <f>COUNTIFS(Table1[student_name],A1112,Table1[medal],"Bronze")</f>
        <v>0</v>
      </c>
    </row>
    <row r="1113" spans="1:5" x14ac:dyDescent="0.35">
      <c r="A1113" t="s">
        <v>1079</v>
      </c>
      <c r="B1113" t="s">
        <v>415</v>
      </c>
      <c r="C1113">
        <f>COUNTIFS(Table1[student_name],A1113,Table1[medal],"Gold")</f>
        <v>0</v>
      </c>
      <c r="D1113">
        <f>COUNTIFS(Table1[student_name],A1113,Table1[medal],"Silver")</f>
        <v>0</v>
      </c>
      <c r="E1113">
        <f>COUNTIFS(Table1[student_name],A1113,Table1[medal],"Bronze")</f>
        <v>2</v>
      </c>
    </row>
    <row r="1114" spans="1:5" x14ac:dyDescent="0.35">
      <c r="A1114" t="s">
        <v>2775</v>
      </c>
      <c r="B1114" t="s">
        <v>63</v>
      </c>
      <c r="C1114">
        <f>COUNTIFS(Table1[student_name],A1114,Table1[medal],"Gold")</f>
        <v>0</v>
      </c>
      <c r="D1114">
        <f>COUNTIFS(Table1[student_name],A1114,Table1[medal],"Silver")</f>
        <v>0</v>
      </c>
      <c r="E1114">
        <f>COUNTIFS(Table1[student_name],A1114,Table1[medal],"Bronze")</f>
        <v>1</v>
      </c>
    </row>
    <row r="1115" spans="1:5" x14ac:dyDescent="0.35">
      <c r="A1115" t="s">
        <v>3086</v>
      </c>
      <c r="B1115" t="s">
        <v>717</v>
      </c>
      <c r="C1115">
        <f>COUNTIFS(Table1[student_name],A1115,Table1[medal],"Gold")</f>
        <v>0</v>
      </c>
      <c r="D1115">
        <f>COUNTIFS(Table1[student_name],A1115,Table1[medal],"Silver")</f>
        <v>1</v>
      </c>
      <c r="E1115">
        <f>COUNTIFS(Table1[student_name],A1115,Table1[medal],"Bronze")</f>
        <v>0</v>
      </c>
    </row>
    <row r="1116" spans="1:5" x14ac:dyDescent="0.35">
      <c r="A1116" t="s">
        <v>3962</v>
      </c>
      <c r="B1116" t="s">
        <v>428</v>
      </c>
      <c r="C1116">
        <f>COUNTIFS(Table1[student_name],A1116,Table1[medal],"Gold")</f>
        <v>0</v>
      </c>
      <c r="D1116">
        <f>COUNTIFS(Table1[student_name],A1116,Table1[medal],"Silver")</f>
        <v>0</v>
      </c>
      <c r="E1116">
        <f>COUNTIFS(Table1[student_name],A1116,Table1[medal],"Bronze")</f>
        <v>1</v>
      </c>
    </row>
    <row r="1117" spans="1:5" x14ac:dyDescent="0.35">
      <c r="A1117" t="s">
        <v>728</v>
      </c>
      <c r="B1117" t="s">
        <v>637</v>
      </c>
      <c r="C1117">
        <f>COUNTIFS(Table1[student_name],A1117,Table1[medal],"Gold")</f>
        <v>0</v>
      </c>
      <c r="D1117">
        <f>COUNTIFS(Table1[student_name],A1117,Table1[medal],"Silver")</f>
        <v>1</v>
      </c>
      <c r="E1117">
        <f>COUNTIFS(Table1[student_name],A1117,Table1[medal],"Bronze")</f>
        <v>1</v>
      </c>
    </row>
    <row r="1118" spans="1:5" x14ac:dyDescent="0.35">
      <c r="A1118" t="s">
        <v>3423</v>
      </c>
      <c r="B1118" t="s">
        <v>490</v>
      </c>
      <c r="C1118">
        <f>COUNTIFS(Table1[student_name],A1118,Table1[medal],"Gold")</f>
        <v>0</v>
      </c>
      <c r="D1118">
        <f>COUNTIFS(Table1[student_name],A1118,Table1[medal],"Silver")</f>
        <v>0</v>
      </c>
      <c r="E1118">
        <f>COUNTIFS(Table1[student_name],A1118,Table1[medal],"Bronze")</f>
        <v>1</v>
      </c>
    </row>
    <row r="1119" spans="1:5" x14ac:dyDescent="0.35">
      <c r="A1119" t="s">
        <v>1761</v>
      </c>
      <c r="B1119" t="s">
        <v>1418</v>
      </c>
      <c r="C1119">
        <f>COUNTIFS(Table1[student_name],A1119,Table1[medal],"Gold")</f>
        <v>1</v>
      </c>
      <c r="D1119">
        <f>COUNTIFS(Table1[student_name],A1119,Table1[medal],"Silver")</f>
        <v>0</v>
      </c>
      <c r="E1119">
        <f>COUNTIFS(Table1[student_name],A1119,Table1[medal],"Bronze")</f>
        <v>1</v>
      </c>
    </row>
    <row r="1120" spans="1:5" x14ac:dyDescent="0.35">
      <c r="A1120" t="s">
        <v>1210</v>
      </c>
      <c r="B1120" t="s">
        <v>457</v>
      </c>
      <c r="C1120">
        <f>COUNTIFS(Table1[student_name],A1120,Table1[medal],"Gold")</f>
        <v>1</v>
      </c>
      <c r="D1120">
        <f>COUNTIFS(Table1[student_name],A1120,Table1[medal],"Silver")</f>
        <v>1</v>
      </c>
      <c r="E1120">
        <f>COUNTIFS(Table1[student_name],A1120,Table1[medal],"Bronze")</f>
        <v>0</v>
      </c>
    </row>
    <row r="1121" spans="1:5" x14ac:dyDescent="0.35">
      <c r="A1121" t="s">
        <v>2552</v>
      </c>
      <c r="B1121" t="s">
        <v>18</v>
      </c>
      <c r="C1121">
        <f>COUNTIFS(Table1[student_name],A1121,Table1[medal],"Gold")</f>
        <v>1</v>
      </c>
      <c r="D1121">
        <f>COUNTIFS(Table1[student_name],A1121,Table1[medal],"Silver")</f>
        <v>0</v>
      </c>
      <c r="E1121">
        <f>COUNTIFS(Table1[student_name],A1121,Table1[medal],"Bronze")</f>
        <v>0</v>
      </c>
    </row>
    <row r="1122" spans="1:5" x14ac:dyDescent="0.35">
      <c r="A1122" t="s">
        <v>1925</v>
      </c>
      <c r="B1122" t="s">
        <v>1538</v>
      </c>
      <c r="C1122">
        <f>COUNTIFS(Table1[student_name],A1122,Table1[medal],"Gold")</f>
        <v>0</v>
      </c>
      <c r="D1122">
        <f>COUNTIFS(Table1[student_name],A1122,Table1[medal],"Silver")</f>
        <v>0</v>
      </c>
      <c r="E1122">
        <f>COUNTIFS(Table1[student_name],A1122,Table1[medal],"Bronze")</f>
        <v>1</v>
      </c>
    </row>
    <row r="1123" spans="1:5" x14ac:dyDescent="0.35">
      <c r="A1123" t="s">
        <v>3238</v>
      </c>
      <c r="B1123" t="s">
        <v>457</v>
      </c>
      <c r="C1123">
        <f>COUNTIFS(Table1[student_name],A1123,Table1[medal],"Gold")</f>
        <v>1</v>
      </c>
      <c r="D1123">
        <f>COUNTIFS(Table1[student_name],A1123,Table1[medal],"Silver")</f>
        <v>0</v>
      </c>
      <c r="E1123">
        <f>COUNTIFS(Table1[student_name],A1123,Table1[medal],"Bronze")</f>
        <v>0</v>
      </c>
    </row>
    <row r="1124" spans="1:5" x14ac:dyDescent="0.35">
      <c r="A1124" t="s">
        <v>1245</v>
      </c>
      <c r="B1124" t="s">
        <v>60</v>
      </c>
      <c r="C1124">
        <f>COUNTIFS(Table1[student_name],A1124,Table1[medal],"Gold")</f>
        <v>1</v>
      </c>
      <c r="D1124">
        <f>COUNTIFS(Table1[student_name],A1124,Table1[medal],"Silver")</f>
        <v>0</v>
      </c>
      <c r="E1124">
        <f>COUNTIFS(Table1[student_name],A1124,Table1[medal],"Bronze")</f>
        <v>1</v>
      </c>
    </row>
    <row r="1125" spans="1:5" x14ac:dyDescent="0.35">
      <c r="A1125" t="s">
        <v>2624</v>
      </c>
      <c r="B1125" t="s">
        <v>1532</v>
      </c>
      <c r="C1125">
        <f>COUNTIFS(Table1[student_name],A1125,Table1[medal],"Gold")</f>
        <v>0</v>
      </c>
      <c r="D1125">
        <f>COUNTIFS(Table1[student_name],A1125,Table1[medal],"Silver")</f>
        <v>1</v>
      </c>
      <c r="E1125">
        <f>COUNTIFS(Table1[student_name],A1125,Table1[medal],"Bronze")</f>
        <v>0</v>
      </c>
    </row>
    <row r="1126" spans="1:5" x14ac:dyDescent="0.35">
      <c r="A1126" t="s">
        <v>3392</v>
      </c>
      <c r="B1126" t="s">
        <v>919</v>
      </c>
      <c r="C1126">
        <f>COUNTIFS(Table1[student_name],A1126,Table1[medal],"Gold")</f>
        <v>0</v>
      </c>
      <c r="D1126">
        <f>COUNTIFS(Table1[student_name],A1126,Table1[medal],"Silver")</f>
        <v>0</v>
      </c>
      <c r="E1126">
        <f>COUNTIFS(Table1[student_name],A1126,Table1[medal],"Bronze")</f>
        <v>1</v>
      </c>
    </row>
    <row r="1127" spans="1:5" x14ac:dyDescent="0.35">
      <c r="A1127" t="s">
        <v>1289</v>
      </c>
      <c r="B1127" t="s">
        <v>1290</v>
      </c>
      <c r="C1127">
        <f>COUNTIFS(Table1[student_name],A1127,Table1[medal],"Gold")</f>
        <v>0</v>
      </c>
      <c r="D1127">
        <f>COUNTIFS(Table1[student_name],A1127,Table1[medal],"Silver")</f>
        <v>1</v>
      </c>
      <c r="E1127">
        <f>COUNTIFS(Table1[student_name],A1127,Table1[medal],"Bronze")</f>
        <v>0</v>
      </c>
    </row>
    <row r="1128" spans="1:5" x14ac:dyDescent="0.35">
      <c r="A1128" t="s">
        <v>84</v>
      </c>
      <c r="B1128" t="s">
        <v>21</v>
      </c>
      <c r="C1128">
        <f>COUNTIFS(Table1[student_name],A1128,Table1[medal],"Gold")</f>
        <v>0</v>
      </c>
      <c r="D1128">
        <f>COUNTIFS(Table1[student_name],A1128,Table1[medal],"Silver")</f>
        <v>1</v>
      </c>
      <c r="E1128">
        <f>COUNTIFS(Table1[student_name],A1128,Table1[medal],"Bronze")</f>
        <v>0</v>
      </c>
    </row>
    <row r="1129" spans="1:5" x14ac:dyDescent="0.35">
      <c r="A1129" t="s">
        <v>3465</v>
      </c>
      <c r="B1129" t="s">
        <v>975</v>
      </c>
      <c r="C1129">
        <f>COUNTIFS(Table1[student_name],A1129,Table1[medal],"Gold")</f>
        <v>0</v>
      </c>
      <c r="D1129">
        <f>COUNTIFS(Table1[student_name],A1129,Table1[medal],"Silver")</f>
        <v>0</v>
      </c>
      <c r="E1129">
        <f>COUNTIFS(Table1[student_name],A1129,Table1[medal],"Bronze")</f>
        <v>1</v>
      </c>
    </row>
    <row r="1130" spans="1:5" x14ac:dyDescent="0.35">
      <c r="A1130" t="s">
        <v>374</v>
      </c>
      <c r="B1130" t="s">
        <v>438</v>
      </c>
      <c r="C1130">
        <f>COUNTIFS(Table1[student_name],A1130,Table1[medal],"Gold")</f>
        <v>0</v>
      </c>
      <c r="D1130">
        <f>COUNTIFS(Table1[student_name],A1130,Table1[medal],"Silver")</f>
        <v>0</v>
      </c>
      <c r="E1130">
        <f>COUNTIFS(Table1[student_name],A1130,Table1[medal],"Bronze")</f>
        <v>1</v>
      </c>
    </row>
    <row r="1131" spans="1:5" x14ac:dyDescent="0.35">
      <c r="A1131" t="s">
        <v>706</v>
      </c>
      <c r="B1131" t="s">
        <v>63</v>
      </c>
      <c r="C1131">
        <f>COUNTIFS(Table1[student_name],A1131,Table1[medal],"Gold")</f>
        <v>0</v>
      </c>
      <c r="D1131">
        <f>COUNTIFS(Table1[student_name],A1131,Table1[medal],"Silver")</f>
        <v>1</v>
      </c>
      <c r="E1131">
        <f>COUNTIFS(Table1[student_name],A1131,Table1[medal],"Bronze")</f>
        <v>0</v>
      </c>
    </row>
    <row r="1132" spans="1:5" x14ac:dyDescent="0.35">
      <c r="A1132" t="s">
        <v>3705</v>
      </c>
      <c r="B1132" t="s">
        <v>418</v>
      </c>
      <c r="C1132">
        <f>COUNTIFS(Table1[student_name],A1132,Table1[medal],"Gold")</f>
        <v>0</v>
      </c>
      <c r="D1132">
        <f>COUNTIFS(Table1[student_name],A1132,Table1[medal],"Silver")</f>
        <v>1</v>
      </c>
      <c r="E1132">
        <f>COUNTIFS(Table1[student_name],A1132,Table1[medal],"Bronze")</f>
        <v>0</v>
      </c>
    </row>
    <row r="1133" spans="1:5" x14ac:dyDescent="0.35">
      <c r="A1133" t="s">
        <v>3537</v>
      </c>
      <c r="B1133" t="s">
        <v>781</v>
      </c>
      <c r="C1133">
        <f>COUNTIFS(Table1[student_name],A1133,Table1[medal],"Gold")</f>
        <v>0</v>
      </c>
      <c r="D1133">
        <f>COUNTIFS(Table1[student_name],A1133,Table1[medal],"Silver")</f>
        <v>0</v>
      </c>
      <c r="E1133">
        <f>COUNTIFS(Table1[student_name],A1133,Table1[medal],"Bronze")</f>
        <v>1</v>
      </c>
    </row>
    <row r="1134" spans="1:5" x14ac:dyDescent="0.35">
      <c r="A1134" t="s">
        <v>3621</v>
      </c>
      <c r="B1134" t="s">
        <v>405</v>
      </c>
      <c r="C1134">
        <f>COUNTIFS(Table1[student_name],A1134,Table1[medal],"Gold")</f>
        <v>0</v>
      </c>
      <c r="D1134">
        <f>COUNTIFS(Table1[student_name],A1134,Table1[medal],"Silver")</f>
        <v>0</v>
      </c>
      <c r="E1134">
        <f>COUNTIFS(Table1[student_name],A1134,Table1[medal],"Bronze")</f>
        <v>1</v>
      </c>
    </row>
    <row r="1135" spans="1:5" x14ac:dyDescent="0.35">
      <c r="A1135" t="s">
        <v>2562</v>
      </c>
      <c r="B1135" t="s">
        <v>18</v>
      </c>
      <c r="C1135">
        <f>COUNTIFS(Table1[student_name],A1135,Table1[medal],"Gold")</f>
        <v>0</v>
      </c>
      <c r="D1135">
        <f>COUNTIFS(Table1[student_name],A1135,Table1[medal],"Silver")</f>
        <v>1</v>
      </c>
      <c r="E1135">
        <f>COUNTIFS(Table1[student_name],A1135,Table1[medal],"Bronze")</f>
        <v>0</v>
      </c>
    </row>
    <row r="1136" spans="1:5" x14ac:dyDescent="0.35">
      <c r="A1136" t="s">
        <v>1324</v>
      </c>
      <c r="B1136" t="s">
        <v>1321</v>
      </c>
      <c r="C1136">
        <f>COUNTIFS(Table1[student_name],A1136,Table1[medal],"Gold")</f>
        <v>0</v>
      </c>
      <c r="D1136">
        <f>COUNTIFS(Table1[student_name],A1136,Table1[medal],"Silver")</f>
        <v>0</v>
      </c>
      <c r="E1136">
        <f>COUNTIFS(Table1[student_name],A1136,Table1[medal],"Bronze")</f>
        <v>1</v>
      </c>
    </row>
    <row r="1137" spans="1:5" x14ac:dyDescent="0.35">
      <c r="A1137" t="s">
        <v>1370</v>
      </c>
      <c r="B1137" t="s">
        <v>1371</v>
      </c>
      <c r="C1137">
        <f>COUNTIFS(Table1[student_name],A1137,Table1[medal],"Gold")</f>
        <v>0</v>
      </c>
      <c r="D1137">
        <f>COUNTIFS(Table1[student_name],A1137,Table1[medal],"Silver")</f>
        <v>1</v>
      </c>
      <c r="E1137">
        <f>COUNTIFS(Table1[student_name],A1137,Table1[medal],"Bronze")</f>
        <v>0</v>
      </c>
    </row>
    <row r="1138" spans="1:5" x14ac:dyDescent="0.35">
      <c r="A1138" t="s">
        <v>2813</v>
      </c>
      <c r="B1138" t="s">
        <v>3649</v>
      </c>
      <c r="C1138">
        <f>COUNTIFS(Table1[student_name],A1138,Table1[medal],"Gold")</f>
        <v>0</v>
      </c>
      <c r="D1138">
        <f>COUNTIFS(Table1[student_name],A1138,Table1[medal],"Silver")</f>
        <v>0</v>
      </c>
      <c r="E1138">
        <f>COUNTIFS(Table1[student_name],A1138,Table1[medal],"Bronze")</f>
        <v>1</v>
      </c>
    </row>
    <row r="1139" spans="1:5" x14ac:dyDescent="0.35">
      <c r="A1139" t="s">
        <v>3342</v>
      </c>
      <c r="B1139" t="s">
        <v>15</v>
      </c>
      <c r="C1139">
        <f>COUNTIFS(Table1[student_name],A1139,Table1[medal],"Gold")</f>
        <v>0</v>
      </c>
      <c r="D1139">
        <f>COUNTIFS(Table1[student_name],A1139,Table1[medal],"Silver")</f>
        <v>0</v>
      </c>
      <c r="E1139">
        <f>COUNTIFS(Table1[student_name],A1139,Table1[medal],"Bronze")</f>
        <v>1</v>
      </c>
    </row>
    <row r="1140" spans="1:5" x14ac:dyDescent="0.35">
      <c r="A1140" t="s">
        <v>3481</v>
      </c>
      <c r="B1140" t="s">
        <v>975</v>
      </c>
      <c r="C1140">
        <f>COUNTIFS(Table1[student_name],A1140,Table1[medal],"Gold")</f>
        <v>1</v>
      </c>
      <c r="D1140">
        <f>COUNTIFS(Table1[student_name],A1140,Table1[medal],"Silver")</f>
        <v>0</v>
      </c>
      <c r="E1140">
        <f>COUNTIFS(Table1[student_name],A1140,Table1[medal],"Bronze")</f>
        <v>1</v>
      </c>
    </row>
    <row r="1141" spans="1:5" x14ac:dyDescent="0.35">
      <c r="A1141" t="s">
        <v>321</v>
      </c>
      <c r="B1141" t="s">
        <v>490</v>
      </c>
      <c r="C1141">
        <f>COUNTIFS(Table1[student_name],A1141,Table1[medal],"Gold")</f>
        <v>0</v>
      </c>
      <c r="D1141">
        <f>COUNTIFS(Table1[student_name],A1141,Table1[medal],"Silver")</f>
        <v>1</v>
      </c>
      <c r="E1141">
        <f>COUNTIFS(Table1[student_name],A1141,Table1[medal],"Bronze")</f>
        <v>1</v>
      </c>
    </row>
    <row r="1142" spans="1:5" x14ac:dyDescent="0.35">
      <c r="A1142" t="s">
        <v>3464</v>
      </c>
      <c r="B1142" t="s">
        <v>1525</v>
      </c>
      <c r="C1142">
        <f>COUNTIFS(Table1[student_name],A1142,Table1[medal],"Gold")</f>
        <v>0</v>
      </c>
      <c r="D1142">
        <f>COUNTIFS(Table1[student_name],A1142,Table1[medal],"Silver")</f>
        <v>0</v>
      </c>
      <c r="E1142">
        <f>COUNTIFS(Table1[student_name],A1142,Table1[medal],"Bronze")</f>
        <v>1</v>
      </c>
    </row>
    <row r="1143" spans="1:5" x14ac:dyDescent="0.35">
      <c r="A1143" t="s">
        <v>17</v>
      </c>
      <c r="B1143" t="s">
        <v>18</v>
      </c>
      <c r="C1143">
        <f>COUNTIFS(Table1[student_name],A1143,Table1[medal],"Gold")</f>
        <v>0</v>
      </c>
      <c r="D1143">
        <f>COUNTIFS(Table1[student_name],A1143,Table1[medal],"Silver")</f>
        <v>1</v>
      </c>
      <c r="E1143">
        <f>COUNTIFS(Table1[student_name],A1143,Table1[medal],"Bronze")</f>
        <v>1</v>
      </c>
    </row>
    <row r="1144" spans="1:5" x14ac:dyDescent="0.35">
      <c r="A1144" t="s">
        <v>2121</v>
      </c>
      <c r="B1144" t="s">
        <v>7</v>
      </c>
      <c r="C1144">
        <f>COUNTIFS(Table1[student_name],A1144,Table1[medal],"Gold")</f>
        <v>0</v>
      </c>
      <c r="D1144">
        <f>COUNTIFS(Table1[student_name],A1144,Table1[medal],"Silver")</f>
        <v>0</v>
      </c>
      <c r="E1144">
        <f>COUNTIFS(Table1[student_name],A1144,Table1[medal],"Bronze")</f>
        <v>1</v>
      </c>
    </row>
    <row r="1145" spans="1:5" x14ac:dyDescent="0.35">
      <c r="A1145" t="s">
        <v>1444</v>
      </c>
      <c r="B1145" t="s">
        <v>67</v>
      </c>
      <c r="C1145">
        <f>COUNTIFS(Table1[student_name],A1145,Table1[medal],"Gold")</f>
        <v>0</v>
      </c>
      <c r="D1145">
        <f>COUNTIFS(Table1[student_name],A1145,Table1[medal],"Silver")</f>
        <v>1</v>
      </c>
      <c r="E1145">
        <f>COUNTIFS(Table1[student_name],A1145,Table1[medal],"Bronze")</f>
        <v>0</v>
      </c>
    </row>
    <row r="1146" spans="1:5" x14ac:dyDescent="0.35">
      <c r="A1146" t="s">
        <v>3937</v>
      </c>
      <c r="B1146" t="s">
        <v>975</v>
      </c>
      <c r="C1146">
        <f>COUNTIFS(Table1[student_name],A1146,Table1[medal],"Gold")</f>
        <v>0</v>
      </c>
      <c r="D1146">
        <f>COUNTIFS(Table1[student_name],A1146,Table1[medal],"Silver")</f>
        <v>0</v>
      </c>
      <c r="E1146">
        <f>COUNTIFS(Table1[student_name],A1146,Table1[medal],"Bronze")</f>
        <v>1</v>
      </c>
    </row>
    <row r="1147" spans="1:5" x14ac:dyDescent="0.35">
      <c r="A1147" t="s">
        <v>694</v>
      </c>
      <c r="B1147" t="s">
        <v>549</v>
      </c>
      <c r="C1147">
        <f>COUNTIFS(Table1[student_name],A1147,Table1[medal],"Gold")</f>
        <v>1</v>
      </c>
      <c r="D1147">
        <f>COUNTIFS(Table1[student_name],A1147,Table1[medal],"Silver")</f>
        <v>0</v>
      </c>
      <c r="E1147">
        <f>COUNTIFS(Table1[student_name],A1147,Table1[medal],"Bronze")</f>
        <v>0</v>
      </c>
    </row>
    <row r="1148" spans="1:5" x14ac:dyDescent="0.35">
      <c r="A1148" t="s">
        <v>3478</v>
      </c>
      <c r="B1148" t="s">
        <v>975</v>
      </c>
      <c r="C1148">
        <f>COUNTIFS(Table1[student_name],A1148,Table1[medal],"Gold")</f>
        <v>0</v>
      </c>
      <c r="D1148">
        <f>COUNTIFS(Table1[student_name],A1148,Table1[medal],"Silver")</f>
        <v>0</v>
      </c>
      <c r="E1148">
        <f>COUNTIFS(Table1[student_name],A1148,Table1[medal],"Bronze")</f>
        <v>1</v>
      </c>
    </row>
    <row r="1149" spans="1:5" x14ac:dyDescent="0.35">
      <c r="A1149" t="s">
        <v>2529</v>
      </c>
      <c r="B1149" t="s">
        <v>923</v>
      </c>
      <c r="C1149">
        <f>COUNTIFS(Table1[student_name],A1149,Table1[medal],"Gold")</f>
        <v>0</v>
      </c>
      <c r="D1149">
        <f>COUNTIFS(Table1[student_name],A1149,Table1[medal],"Silver")</f>
        <v>1</v>
      </c>
      <c r="E1149">
        <f>COUNTIFS(Table1[student_name],A1149,Table1[medal],"Bronze")</f>
        <v>0</v>
      </c>
    </row>
    <row r="1150" spans="1:5" x14ac:dyDescent="0.35">
      <c r="A1150" t="s">
        <v>3558</v>
      </c>
      <c r="B1150" t="s">
        <v>74</v>
      </c>
      <c r="C1150">
        <f>COUNTIFS(Table1[student_name],A1150,Table1[medal],"Gold")</f>
        <v>0</v>
      </c>
      <c r="D1150">
        <f>COUNTIFS(Table1[student_name],A1150,Table1[medal],"Silver")</f>
        <v>1</v>
      </c>
      <c r="E1150">
        <f>COUNTIFS(Table1[student_name],A1150,Table1[medal],"Bronze")</f>
        <v>0</v>
      </c>
    </row>
    <row r="1151" spans="1:5" x14ac:dyDescent="0.35">
      <c r="A1151" t="s">
        <v>2273</v>
      </c>
      <c r="B1151" t="s">
        <v>70</v>
      </c>
      <c r="C1151">
        <f>COUNTIFS(Table1[student_name],A1151,Table1[medal],"Gold")</f>
        <v>0</v>
      </c>
      <c r="D1151">
        <f>COUNTIFS(Table1[student_name],A1151,Table1[medal],"Silver")</f>
        <v>1</v>
      </c>
      <c r="E1151">
        <f>COUNTIFS(Table1[student_name],A1151,Table1[medal],"Bronze")</f>
        <v>0</v>
      </c>
    </row>
    <row r="1152" spans="1:5" x14ac:dyDescent="0.35">
      <c r="A1152" t="s">
        <v>2217</v>
      </c>
      <c r="B1152" t="s">
        <v>437</v>
      </c>
      <c r="C1152">
        <f>COUNTIFS(Table1[student_name],A1152,Table1[medal],"Gold")</f>
        <v>1</v>
      </c>
      <c r="D1152">
        <f>COUNTIFS(Table1[student_name],A1152,Table1[medal],"Silver")</f>
        <v>0</v>
      </c>
      <c r="E1152">
        <f>COUNTIFS(Table1[student_name],A1152,Table1[medal],"Bronze")</f>
        <v>0</v>
      </c>
    </row>
    <row r="1153" spans="1:5" x14ac:dyDescent="0.35">
      <c r="A1153" t="s">
        <v>139</v>
      </c>
      <c r="B1153" t="s">
        <v>1258</v>
      </c>
      <c r="C1153">
        <f>COUNTIFS(Table1[student_name],A1153,Table1[medal],"Gold")</f>
        <v>0</v>
      </c>
      <c r="D1153">
        <f>COUNTIFS(Table1[student_name],A1153,Table1[medal],"Silver")</f>
        <v>0</v>
      </c>
      <c r="E1153">
        <f>COUNTIFS(Table1[student_name],A1153,Table1[medal],"Bronze")</f>
        <v>2</v>
      </c>
    </row>
    <row r="1154" spans="1:5" x14ac:dyDescent="0.35">
      <c r="A1154" t="s">
        <v>2836</v>
      </c>
      <c r="B1154" t="s">
        <v>635</v>
      </c>
      <c r="C1154">
        <f>COUNTIFS(Table1[student_name],A1154,Table1[medal],"Gold")</f>
        <v>0</v>
      </c>
      <c r="D1154">
        <f>COUNTIFS(Table1[student_name],A1154,Table1[medal],"Silver")</f>
        <v>0</v>
      </c>
      <c r="E1154">
        <f>COUNTIFS(Table1[student_name],A1154,Table1[medal],"Bronze")</f>
        <v>1</v>
      </c>
    </row>
    <row r="1155" spans="1:5" x14ac:dyDescent="0.35">
      <c r="A1155" t="s">
        <v>3169</v>
      </c>
      <c r="B1155" t="s">
        <v>1151</v>
      </c>
      <c r="C1155">
        <f>COUNTIFS(Table1[student_name],A1155,Table1[medal],"Gold")</f>
        <v>0</v>
      </c>
      <c r="D1155">
        <f>COUNTIFS(Table1[student_name],A1155,Table1[medal],"Silver")</f>
        <v>1</v>
      </c>
      <c r="E1155">
        <f>COUNTIFS(Table1[student_name],A1155,Table1[medal],"Bronze")</f>
        <v>0</v>
      </c>
    </row>
    <row r="1156" spans="1:5" x14ac:dyDescent="0.35">
      <c r="A1156" t="s">
        <v>1341</v>
      </c>
      <c r="B1156" t="s">
        <v>7</v>
      </c>
      <c r="C1156">
        <f>COUNTIFS(Table1[student_name],A1156,Table1[medal],"Gold")</f>
        <v>0</v>
      </c>
      <c r="D1156">
        <f>COUNTIFS(Table1[student_name],A1156,Table1[medal],"Silver")</f>
        <v>1</v>
      </c>
      <c r="E1156">
        <f>COUNTIFS(Table1[student_name],A1156,Table1[medal],"Bronze")</f>
        <v>1</v>
      </c>
    </row>
    <row r="1157" spans="1:5" x14ac:dyDescent="0.35">
      <c r="A1157" t="s">
        <v>3125</v>
      </c>
      <c r="B1157" t="s">
        <v>71</v>
      </c>
      <c r="C1157">
        <f>COUNTIFS(Table1[student_name],A1157,Table1[medal],"Gold")</f>
        <v>0</v>
      </c>
      <c r="D1157">
        <f>COUNTIFS(Table1[student_name],A1157,Table1[medal],"Silver")</f>
        <v>1</v>
      </c>
      <c r="E1157">
        <f>COUNTIFS(Table1[student_name],A1157,Table1[medal],"Bronze")</f>
        <v>0</v>
      </c>
    </row>
    <row r="1158" spans="1:5" x14ac:dyDescent="0.35">
      <c r="A1158" t="s">
        <v>1770</v>
      </c>
      <c r="B1158" t="s">
        <v>33</v>
      </c>
      <c r="C1158">
        <f>COUNTIFS(Table1[student_name],A1158,Table1[medal],"Gold")</f>
        <v>0</v>
      </c>
      <c r="D1158">
        <f>COUNTIFS(Table1[student_name],A1158,Table1[medal],"Silver")</f>
        <v>1</v>
      </c>
      <c r="E1158">
        <f>COUNTIFS(Table1[student_name],A1158,Table1[medal],"Bronze")</f>
        <v>0</v>
      </c>
    </row>
    <row r="1159" spans="1:5" x14ac:dyDescent="0.35">
      <c r="A1159" t="s">
        <v>3670</v>
      </c>
      <c r="B1159" t="s">
        <v>472</v>
      </c>
      <c r="C1159">
        <f>COUNTIFS(Table1[student_name],A1159,Table1[medal],"Gold")</f>
        <v>0</v>
      </c>
      <c r="D1159">
        <f>COUNTIFS(Table1[student_name],A1159,Table1[medal],"Silver")</f>
        <v>1</v>
      </c>
      <c r="E1159">
        <f>COUNTIFS(Table1[student_name],A1159,Table1[medal],"Bronze")</f>
        <v>0</v>
      </c>
    </row>
    <row r="1160" spans="1:5" x14ac:dyDescent="0.35">
      <c r="A1160" t="s">
        <v>229</v>
      </c>
      <c r="B1160" t="s">
        <v>414</v>
      </c>
      <c r="C1160">
        <f>COUNTIFS(Table1[student_name],A1160,Table1[medal],"Gold")</f>
        <v>1</v>
      </c>
      <c r="D1160">
        <f>COUNTIFS(Table1[student_name],A1160,Table1[medal],"Silver")</f>
        <v>0</v>
      </c>
      <c r="E1160">
        <f>COUNTIFS(Table1[student_name],A1160,Table1[medal],"Bronze")</f>
        <v>0</v>
      </c>
    </row>
    <row r="1161" spans="1:5" x14ac:dyDescent="0.35">
      <c r="A1161" t="s">
        <v>3688</v>
      </c>
      <c r="B1161" t="s">
        <v>1678</v>
      </c>
      <c r="C1161">
        <f>COUNTIFS(Table1[student_name],A1161,Table1[medal],"Gold")</f>
        <v>0</v>
      </c>
      <c r="D1161">
        <f>COUNTIFS(Table1[student_name],A1161,Table1[medal],"Silver")</f>
        <v>0</v>
      </c>
      <c r="E1161">
        <f>COUNTIFS(Table1[student_name],A1161,Table1[medal],"Bronze")</f>
        <v>1</v>
      </c>
    </row>
    <row r="1162" spans="1:5" x14ac:dyDescent="0.35">
      <c r="A1162" t="s">
        <v>2677</v>
      </c>
      <c r="B1162" t="s">
        <v>401</v>
      </c>
      <c r="C1162">
        <f>COUNTIFS(Table1[student_name],A1162,Table1[medal],"Gold")</f>
        <v>0</v>
      </c>
      <c r="D1162">
        <f>COUNTIFS(Table1[student_name],A1162,Table1[medal],"Silver")</f>
        <v>1</v>
      </c>
      <c r="E1162">
        <f>COUNTIFS(Table1[student_name],A1162,Table1[medal],"Bronze")</f>
        <v>1</v>
      </c>
    </row>
    <row r="1163" spans="1:5" x14ac:dyDescent="0.35">
      <c r="A1163" t="s">
        <v>4062</v>
      </c>
      <c r="B1163" t="s">
        <v>1778</v>
      </c>
      <c r="C1163">
        <f>COUNTIFS(Table1[student_name],A1163,Table1[medal],"Gold")</f>
        <v>0</v>
      </c>
      <c r="D1163">
        <f>COUNTIFS(Table1[student_name],A1163,Table1[medal],"Silver")</f>
        <v>0</v>
      </c>
      <c r="E1163">
        <f>COUNTIFS(Table1[student_name],A1163,Table1[medal],"Bronze")</f>
        <v>1</v>
      </c>
    </row>
    <row r="1164" spans="1:5" x14ac:dyDescent="0.35">
      <c r="A1164" t="s">
        <v>2964</v>
      </c>
      <c r="B1164" t="s">
        <v>1219</v>
      </c>
      <c r="C1164">
        <f>COUNTIFS(Table1[student_name],A1164,Table1[medal],"Gold")</f>
        <v>0</v>
      </c>
      <c r="D1164">
        <f>COUNTIFS(Table1[student_name],A1164,Table1[medal],"Silver")</f>
        <v>1</v>
      </c>
      <c r="E1164">
        <f>COUNTIFS(Table1[student_name],A1164,Table1[medal],"Bronze")</f>
        <v>0</v>
      </c>
    </row>
    <row r="1165" spans="1:5" x14ac:dyDescent="0.35">
      <c r="A1165" t="s">
        <v>3800</v>
      </c>
      <c r="B1165" t="s">
        <v>395</v>
      </c>
      <c r="C1165">
        <f>COUNTIFS(Table1[student_name],A1165,Table1[medal],"Gold")</f>
        <v>0</v>
      </c>
      <c r="D1165">
        <f>COUNTIFS(Table1[student_name],A1165,Table1[medal],"Silver")</f>
        <v>0</v>
      </c>
      <c r="E1165">
        <f>COUNTIFS(Table1[student_name],A1165,Table1[medal],"Bronze")</f>
        <v>1</v>
      </c>
    </row>
    <row r="1166" spans="1:5" x14ac:dyDescent="0.35">
      <c r="A1166" t="s">
        <v>167</v>
      </c>
      <c r="B1166" t="s">
        <v>21</v>
      </c>
      <c r="C1166">
        <f>COUNTIFS(Table1[student_name],A1166,Table1[medal],"Gold")</f>
        <v>0</v>
      </c>
      <c r="D1166">
        <f>COUNTIFS(Table1[student_name],A1166,Table1[medal],"Silver")</f>
        <v>1</v>
      </c>
      <c r="E1166">
        <f>COUNTIFS(Table1[student_name],A1166,Table1[medal],"Bronze")</f>
        <v>0</v>
      </c>
    </row>
    <row r="1167" spans="1:5" x14ac:dyDescent="0.35">
      <c r="A1167" t="s">
        <v>184</v>
      </c>
      <c r="B1167" t="s">
        <v>3644</v>
      </c>
      <c r="C1167">
        <f>COUNTIFS(Table1[student_name],A1167,Table1[medal],"Gold")</f>
        <v>0</v>
      </c>
      <c r="D1167">
        <f>COUNTIFS(Table1[student_name],A1167,Table1[medal],"Silver")</f>
        <v>0</v>
      </c>
      <c r="E1167">
        <f>COUNTIFS(Table1[student_name],A1167,Table1[medal],"Bronze")</f>
        <v>1</v>
      </c>
    </row>
    <row r="1168" spans="1:5" x14ac:dyDescent="0.35">
      <c r="A1168" t="s">
        <v>2470</v>
      </c>
      <c r="B1168" t="s">
        <v>7</v>
      </c>
      <c r="C1168">
        <f>COUNTIFS(Table1[student_name],A1168,Table1[medal],"Gold")</f>
        <v>0</v>
      </c>
      <c r="D1168">
        <f>COUNTIFS(Table1[student_name],A1168,Table1[medal],"Silver")</f>
        <v>0</v>
      </c>
      <c r="E1168">
        <f>COUNTIFS(Table1[student_name],A1168,Table1[medal],"Bronze")</f>
        <v>1</v>
      </c>
    </row>
    <row r="1169" spans="1:5" x14ac:dyDescent="0.35">
      <c r="A1169" t="s">
        <v>2230</v>
      </c>
      <c r="B1169" t="s">
        <v>56</v>
      </c>
      <c r="C1169">
        <f>COUNTIFS(Table1[student_name],A1169,Table1[medal],"Gold")</f>
        <v>1</v>
      </c>
      <c r="D1169">
        <f>COUNTIFS(Table1[student_name],A1169,Table1[medal],"Silver")</f>
        <v>0</v>
      </c>
      <c r="E1169">
        <f>COUNTIFS(Table1[student_name],A1169,Table1[medal],"Bronze")</f>
        <v>0</v>
      </c>
    </row>
    <row r="1170" spans="1:5" x14ac:dyDescent="0.35">
      <c r="A1170" t="s">
        <v>125</v>
      </c>
      <c r="B1170" t="s">
        <v>557</v>
      </c>
      <c r="C1170">
        <f>COUNTIFS(Table1[student_name],A1170,Table1[medal],"Gold")</f>
        <v>0</v>
      </c>
      <c r="D1170">
        <f>COUNTIFS(Table1[student_name],A1170,Table1[medal],"Silver")</f>
        <v>1</v>
      </c>
      <c r="E1170">
        <f>COUNTIFS(Table1[student_name],A1170,Table1[medal],"Bronze")</f>
        <v>0</v>
      </c>
    </row>
    <row r="1171" spans="1:5" x14ac:dyDescent="0.35">
      <c r="A1171" t="s">
        <v>2990</v>
      </c>
      <c r="B1171" t="s">
        <v>483</v>
      </c>
      <c r="C1171">
        <f>COUNTIFS(Table1[student_name],A1171,Table1[medal],"Gold")</f>
        <v>0</v>
      </c>
      <c r="D1171">
        <f>COUNTIFS(Table1[student_name],A1171,Table1[medal],"Silver")</f>
        <v>1</v>
      </c>
      <c r="E1171">
        <f>COUNTIFS(Table1[student_name],A1171,Table1[medal],"Bronze")</f>
        <v>0</v>
      </c>
    </row>
    <row r="1172" spans="1:5" x14ac:dyDescent="0.35">
      <c r="A1172" t="s">
        <v>2247</v>
      </c>
      <c r="B1172" t="s">
        <v>557</v>
      </c>
      <c r="C1172">
        <f>COUNTIFS(Table1[student_name],A1172,Table1[medal],"Gold")</f>
        <v>0</v>
      </c>
      <c r="D1172">
        <f>COUNTIFS(Table1[student_name],A1172,Table1[medal],"Silver")</f>
        <v>0</v>
      </c>
      <c r="E1172">
        <f>COUNTIFS(Table1[student_name],A1172,Table1[medal],"Bronze")</f>
        <v>2</v>
      </c>
    </row>
    <row r="1173" spans="1:5" x14ac:dyDescent="0.35">
      <c r="A1173" t="s">
        <v>2011</v>
      </c>
      <c r="B1173" t="s">
        <v>56</v>
      </c>
      <c r="C1173">
        <f>COUNTIFS(Table1[student_name],A1173,Table1[medal],"Gold")</f>
        <v>0</v>
      </c>
      <c r="D1173">
        <f>COUNTIFS(Table1[student_name],A1173,Table1[medal],"Silver")</f>
        <v>1</v>
      </c>
      <c r="E1173">
        <f>COUNTIFS(Table1[student_name],A1173,Table1[medal],"Bronze")</f>
        <v>0</v>
      </c>
    </row>
    <row r="1174" spans="1:5" x14ac:dyDescent="0.35">
      <c r="A1174" t="s">
        <v>222</v>
      </c>
      <c r="B1174" t="s">
        <v>413</v>
      </c>
      <c r="C1174">
        <f>COUNTIFS(Table1[student_name],A1174,Table1[medal],"Gold")</f>
        <v>1</v>
      </c>
      <c r="D1174">
        <f>COUNTIFS(Table1[student_name],A1174,Table1[medal],"Silver")</f>
        <v>0</v>
      </c>
      <c r="E1174">
        <f>COUNTIFS(Table1[student_name],A1174,Table1[medal],"Bronze")</f>
        <v>1</v>
      </c>
    </row>
    <row r="1175" spans="1:5" x14ac:dyDescent="0.35">
      <c r="A1175" t="s">
        <v>2252</v>
      </c>
      <c r="B1175" t="s">
        <v>557</v>
      </c>
      <c r="C1175">
        <f>COUNTIFS(Table1[student_name],A1175,Table1[medal],"Gold")</f>
        <v>0</v>
      </c>
      <c r="D1175">
        <f>COUNTIFS(Table1[student_name],A1175,Table1[medal],"Silver")</f>
        <v>0</v>
      </c>
      <c r="E1175">
        <f>COUNTIFS(Table1[student_name],A1175,Table1[medal],"Bronze")</f>
        <v>1</v>
      </c>
    </row>
    <row r="1176" spans="1:5" x14ac:dyDescent="0.35">
      <c r="A1176" t="s">
        <v>2229</v>
      </c>
      <c r="B1176" t="s">
        <v>56</v>
      </c>
      <c r="C1176">
        <f>COUNTIFS(Table1[student_name],A1176,Table1[medal],"Gold")</f>
        <v>0</v>
      </c>
      <c r="D1176">
        <f>COUNTIFS(Table1[student_name],A1176,Table1[medal],"Silver")</f>
        <v>1</v>
      </c>
      <c r="E1176">
        <f>COUNTIFS(Table1[student_name],A1176,Table1[medal],"Bronze")</f>
        <v>0</v>
      </c>
    </row>
    <row r="1177" spans="1:5" x14ac:dyDescent="0.35">
      <c r="A1177" t="s">
        <v>1865</v>
      </c>
      <c r="B1177" t="s">
        <v>56</v>
      </c>
      <c r="C1177">
        <f>COUNTIFS(Table1[student_name],A1177,Table1[medal],"Gold")</f>
        <v>0</v>
      </c>
      <c r="D1177">
        <f>COUNTIFS(Table1[student_name],A1177,Table1[medal],"Silver")</f>
        <v>0</v>
      </c>
      <c r="E1177">
        <f>COUNTIFS(Table1[student_name],A1177,Table1[medal],"Bronze")</f>
        <v>1</v>
      </c>
    </row>
    <row r="1178" spans="1:5" x14ac:dyDescent="0.35">
      <c r="A1178" t="s">
        <v>3525</v>
      </c>
      <c r="B1178" t="s">
        <v>650</v>
      </c>
      <c r="C1178">
        <f>COUNTIFS(Table1[student_name],A1178,Table1[medal],"Gold")</f>
        <v>0</v>
      </c>
      <c r="D1178">
        <f>COUNTIFS(Table1[student_name],A1178,Table1[medal],"Silver")</f>
        <v>0</v>
      </c>
      <c r="E1178">
        <f>COUNTIFS(Table1[student_name],A1178,Table1[medal],"Bronze")</f>
        <v>1</v>
      </c>
    </row>
    <row r="1179" spans="1:5" x14ac:dyDescent="0.35">
      <c r="A1179" t="s">
        <v>1355</v>
      </c>
      <c r="B1179" t="s">
        <v>415</v>
      </c>
      <c r="C1179">
        <f>COUNTIFS(Table1[student_name],A1179,Table1[medal],"Gold")</f>
        <v>0</v>
      </c>
      <c r="D1179">
        <f>COUNTIFS(Table1[student_name],A1179,Table1[medal],"Silver")</f>
        <v>0</v>
      </c>
      <c r="E1179">
        <f>COUNTIFS(Table1[student_name],A1179,Table1[medal],"Bronze")</f>
        <v>1</v>
      </c>
    </row>
    <row r="1180" spans="1:5" x14ac:dyDescent="0.35">
      <c r="A1180" t="s">
        <v>1427</v>
      </c>
      <c r="B1180" t="s">
        <v>1151</v>
      </c>
      <c r="C1180">
        <f>COUNTIFS(Table1[student_name],A1180,Table1[medal],"Gold")</f>
        <v>0</v>
      </c>
      <c r="D1180">
        <f>COUNTIFS(Table1[student_name],A1180,Table1[medal],"Silver")</f>
        <v>1</v>
      </c>
      <c r="E1180">
        <f>COUNTIFS(Table1[student_name],A1180,Table1[medal],"Bronze")</f>
        <v>0</v>
      </c>
    </row>
    <row r="1181" spans="1:5" x14ac:dyDescent="0.35">
      <c r="A1181" t="s">
        <v>2630</v>
      </c>
      <c r="B1181" t="s">
        <v>422</v>
      </c>
      <c r="C1181">
        <f>COUNTIFS(Table1[student_name],A1181,Table1[medal],"Gold")</f>
        <v>0</v>
      </c>
      <c r="D1181">
        <f>COUNTIFS(Table1[student_name],A1181,Table1[medal],"Silver")</f>
        <v>2</v>
      </c>
      <c r="E1181">
        <f>COUNTIFS(Table1[student_name],A1181,Table1[medal],"Bronze")</f>
        <v>0</v>
      </c>
    </row>
    <row r="1182" spans="1:5" x14ac:dyDescent="0.35">
      <c r="A1182" t="s">
        <v>344</v>
      </c>
      <c r="B1182" t="s">
        <v>450</v>
      </c>
      <c r="C1182">
        <f>COUNTIFS(Table1[student_name],A1182,Table1[medal],"Gold")</f>
        <v>0</v>
      </c>
      <c r="D1182">
        <f>COUNTIFS(Table1[student_name],A1182,Table1[medal],"Silver")</f>
        <v>1</v>
      </c>
      <c r="E1182">
        <f>COUNTIFS(Table1[student_name],A1182,Table1[medal],"Bronze")</f>
        <v>0</v>
      </c>
    </row>
    <row r="1183" spans="1:5" x14ac:dyDescent="0.35">
      <c r="A1183" t="s">
        <v>1715</v>
      </c>
      <c r="B1183" t="s">
        <v>18</v>
      </c>
      <c r="C1183">
        <f>COUNTIFS(Table1[student_name],A1183,Table1[medal],"Gold")</f>
        <v>0</v>
      </c>
      <c r="D1183">
        <f>COUNTIFS(Table1[student_name],A1183,Table1[medal],"Silver")</f>
        <v>1</v>
      </c>
      <c r="E1183">
        <f>COUNTIFS(Table1[student_name],A1183,Table1[medal],"Bronze")</f>
        <v>0</v>
      </c>
    </row>
    <row r="1184" spans="1:5" x14ac:dyDescent="0.35">
      <c r="A1184" t="s">
        <v>785</v>
      </c>
      <c r="B1184" t="s">
        <v>401</v>
      </c>
      <c r="C1184">
        <f>COUNTIFS(Table1[student_name],A1184,Table1[medal],"Gold")</f>
        <v>0</v>
      </c>
      <c r="D1184">
        <f>COUNTIFS(Table1[student_name],A1184,Table1[medal],"Silver")</f>
        <v>1</v>
      </c>
      <c r="E1184">
        <f>COUNTIFS(Table1[student_name],A1184,Table1[medal],"Bronze")</f>
        <v>0</v>
      </c>
    </row>
    <row r="1185" spans="1:5" x14ac:dyDescent="0.35">
      <c r="A1185" t="s">
        <v>2755</v>
      </c>
      <c r="B1185" t="s">
        <v>58</v>
      </c>
      <c r="C1185">
        <f>COUNTIFS(Table1[student_name],A1185,Table1[medal],"Gold")</f>
        <v>0</v>
      </c>
      <c r="D1185">
        <f>COUNTIFS(Table1[student_name],A1185,Table1[medal],"Silver")</f>
        <v>0</v>
      </c>
      <c r="E1185">
        <f>COUNTIFS(Table1[student_name],A1185,Table1[medal],"Bronze")</f>
        <v>1</v>
      </c>
    </row>
    <row r="1186" spans="1:5" x14ac:dyDescent="0.35">
      <c r="A1186" t="s">
        <v>2584</v>
      </c>
      <c r="B1186" t="s">
        <v>472</v>
      </c>
      <c r="C1186">
        <f>COUNTIFS(Table1[student_name],A1186,Table1[medal],"Gold")</f>
        <v>0</v>
      </c>
      <c r="D1186">
        <f>COUNTIFS(Table1[student_name],A1186,Table1[medal],"Silver")</f>
        <v>0</v>
      </c>
      <c r="E1186">
        <f>COUNTIFS(Table1[student_name],A1186,Table1[medal],"Bronze")</f>
        <v>1</v>
      </c>
    </row>
    <row r="1187" spans="1:5" x14ac:dyDescent="0.35">
      <c r="A1187" t="s">
        <v>3040</v>
      </c>
      <c r="B1187" t="s">
        <v>398</v>
      </c>
      <c r="C1187">
        <f>COUNTIFS(Table1[student_name],A1187,Table1[medal],"Gold")</f>
        <v>0</v>
      </c>
      <c r="D1187">
        <f>COUNTIFS(Table1[student_name],A1187,Table1[medal],"Silver")</f>
        <v>1</v>
      </c>
      <c r="E1187">
        <f>COUNTIFS(Table1[student_name],A1187,Table1[medal],"Bronze")</f>
        <v>0</v>
      </c>
    </row>
    <row r="1188" spans="1:5" x14ac:dyDescent="0.35">
      <c r="A1188" t="s">
        <v>325</v>
      </c>
      <c r="B1188" t="s">
        <v>2097</v>
      </c>
      <c r="C1188">
        <f>COUNTIFS(Table1[student_name],A1188,Table1[medal],"Gold")</f>
        <v>0</v>
      </c>
      <c r="D1188">
        <f>COUNTIFS(Table1[student_name],A1188,Table1[medal],"Silver")</f>
        <v>0</v>
      </c>
      <c r="E1188">
        <f>COUNTIFS(Table1[student_name],A1188,Table1[medal],"Bronze")</f>
        <v>2</v>
      </c>
    </row>
    <row r="1189" spans="1:5" x14ac:dyDescent="0.35">
      <c r="A1189" t="s">
        <v>2116</v>
      </c>
      <c r="B1189" t="s">
        <v>4027</v>
      </c>
      <c r="C1189">
        <f>COUNTIFS(Table1[student_name],A1189,Table1[medal],"Gold")</f>
        <v>0</v>
      </c>
      <c r="D1189">
        <f>COUNTIFS(Table1[student_name],A1189,Table1[medal],"Silver")</f>
        <v>0</v>
      </c>
      <c r="E1189">
        <f>COUNTIFS(Table1[student_name],A1189,Table1[medal],"Bronze")</f>
        <v>1</v>
      </c>
    </row>
    <row r="1190" spans="1:5" x14ac:dyDescent="0.35">
      <c r="A1190" t="s">
        <v>2076</v>
      </c>
      <c r="B1190" t="s">
        <v>981</v>
      </c>
      <c r="C1190">
        <f>COUNTIFS(Table1[student_name],A1190,Table1[medal],"Gold")</f>
        <v>0</v>
      </c>
      <c r="D1190">
        <f>COUNTIFS(Table1[student_name],A1190,Table1[medal],"Silver")</f>
        <v>1</v>
      </c>
      <c r="E1190">
        <f>COUNTIFS(Table1[student_name],A1190,Table1[medal],"Bronze")</f>
        <v>0</v>
      </c>
    </row>
    <row r="1191" spans="1:5" x14ac:dyDescent="0.35">
      <c r="A1191" t="s">
        <v>626</v>
      </c>
      <c r="B1191" t="s">
        <v>40</v>
      </c>
      <c r="C1191">
        <f>COUNTIFS(Table1[student_name],A1191,Table1[medal],"Gold")</f>
        <v>0</v>
      </c>
      <c r="D1191">
        <f>COUNTIFS(Table1[student_name],A1191,Table1[medal],"Silver")</f>
        <v>1</v>
      </c>
      <c r="E1191">
        <f>COUNTIFS(Table1[student_name],A1191,Table1[medal],"Bronze")</f>
        <v>0</v>
      </c>
    </row>
    <row r="1192" spans="1:5" x14ac:dyDescent="0.35">
      <c r="A1192" t="s">
        <v>2448</v>
      </c>
      <c r="B1192" t="s">
        <v>7</v>
      </c>
      <c r="C1192">
        <f>COUNTIFS(Table1[student_name],A1192,Table1[medal],"Gold")</f>
        <v>0</v>
      </c>
      <c r="D1192">
        <f>COUNTIFS(Table1[student_name],A1192,Table1[medal],"Silver")</f>
        <v>0</v>
      </c>
      <c r="E1192">
        <f>COUNTIFS(Table1[student_name],A1192,Table1[medal],"Bronze")</f>
        <v>1</v>
      </c>
    </row>
    <row r="1193" spans="1:5" x14ac:dyDescent="0.35">
      <c r="A1193" t="s">
        <v>868</v>
      </c>
      <c r="B1193" t="s">
        <v>35</v>
      </c>
      <c r="C1193">
        <f>COUNTIFS(Table1[student_name],A1193,Table1[medal],"Gold")</f>
        <v>0</v>
      </c>
      <c r="D1193">
        <f>COUNTIFS(Table1[student_name],A1193,Table1[medal],"Silver")</f>
        <v>0</v>
      </c>
      <c r="E1193">
        <f>COUNTIFS(Table1[student_name],A1193,Table1[medal],"Bronze")</f>
        <v>1</v>
      </c>
    </row>
    <row r="1194" spans="1:5" x14ac:dyDescent="0.35">
      <c r="A1194" t="s">
        <v>775</v>
      </c>
      <c r="B1194" t="s">
        <v>770</v>
      </c>
      <c r="C1194">
        <f>COUNTIFS(Table1[student_name],A1194,Table1[medal],"Gold")</f>
        <v>0</v>
      </c>
      <c r="D1194">
        <f>COUNTIFS(Table1[student_name],A1194,Table1[medal],"Silver")</f>
        <v>1</v>
      </c>
      <c r="E1194">
        <f>COUNTIFS(Table1[student_name],A1194,Table1[medal],"Bronze")</f>
        <v>0</v>
      </c>
    </row>
    <row r="1195" spans="1:5" x14ac:dyDescent="0.35">
      <c r="A1195" t="s">
        <v>1300</v>
      </c>
      <c r="B1195" t="s">
        <v>509</v>
      </c>
      <c r="C1195">
        <f>COUNTIFS(Table1[student_name],A1195,Table1[medal],"Gold")</f>
        <v>0</v>
      </c>
      <c r="D1195">
        <f>COUNTIFS(Table1[student_name],A1195,Table1[medal],"Silver")</f>
        <v>1</v>
      </c>
      <c r="E1195">
        <f>COUNTIFS(Table1[student_name],A1195,Table1[medal],"Bronze")</f>
        <v>0</v>
      </c>
    </row>
    <row r="1196" spans="1:5" x14ac:dyDescent="0.35">
      <c r="A1196" t="s">
        <v>1781</v>
      </c>
      <c r="B1196" t="s">
        <v>735</v>
      </c>
      <c r="C1196">
        <f>COUNTIFS(Table1[student_name],A1196,Table1[medal],"Gold")</f>
        <v>0</v>
      </c>
      <c r="D1196">
        <f>COUNTIFS(Table1[student_name],A1196,Table1[medal],"Silver")</f>
        <v>0</v>
      </c>
      <c r="E1196">
        <f>COUNTIFS(Table1[student_name],A1196,Table1[medal],"Bronze")</f>
        <v>1</v>
      </c>
    </row>
    <row r="1197" spans="1:5" x14ac:dyDescent="0.35">
      <c r="A1197" t="s">
        <v>3793</v>
      </c>
      <c r="B1197" t="s">
        <v>648</v>
      </c>
      <c r="C1197">
        <f>COUNTIFS(Table1[student_name],A1197,Table1[medal],"Gold")</f>
        <v>0</v>
      </c>
      <c r="D1197">
        <f>COUNTIFS(Table1[student_name],A1197,Table1[medal],"Silver")</f>
        <v>0</v>
      </c>
      <c r="E1197">
        <f>COUNTIFS(Table1[student_name],A1197,Table1[medal],"Bronze")</f>
        <v>1</v>
      </c>
    </row>
    <row r="1198" spans="1:5" x14ac:dyDescent="0.35">
      <c r="A1198" t="s">
        <v>383</v>
      </c>
      <c r="B1198" t="s">
        <v>1</v>
      </c>
      <c r="C1198">
        <f>COUNTIFS(Table1[student_name],A1198,Table1[medal],"Gold")</f>
        <v>0</v>
      </c>
      <c r="D1198">
        <f>COUNTIFS(Table1[student_name],A1198,Table1[medal],"Silver")</f>
        <v>0</v>
      </c>
      <c r="E1198">
        <f>COUNTIFS(Table1[student_name],A1198,Table1[medal],"Bronze")</f>
        <v>1</v>
      </c>
    </row>
    <row r="1199" spans="1:5" x14ac:dyDescent="0.35">
      <c r="A1199" t="s">
        <v>2264</v>
      </c>
      <c r="B1199" t="s">
        <v>2153</v>
      </c>
      <c r="C1199">
        <f>COUNTIFS(Table1[student_name],A1199,Table1[medal],"Gold")</f>
        <v>0</v>
      </c>
      <c r="D1199">
        <f>COUNTIFS(Table1[student_name],A1199,Table1[medal],"Silver")</f>
        <v>0</v>
      </c>
      <c r="E1199">
        <f>COUNTIFS(Table1[student_name],A1199,Table1[medal],"Bronze")</f>
        <v>1</v>
      </c>
    </row>
    <row r="1200" spans="1:5" x14ac:dyDescent="0.35">
      <c r="A1200" t="s">
        <v>840</v>
      </c>
      <c r="B1200" t="s">
        <v>1181</v>
      </c>
      <c r="C1200">
        <f>COUNTIFS(Table1[student_name],A1200,Table1[medal],"Gold")</f>
        <v>0</v>
      </c>
      <c r="D1200">
        <f>COUNTIFS(Table1[student_name],A1200,Table1[medal],"Silver")</f>
        <v>1</v>
      </c>
      <c r="E1200">
        <f>COUNTIFS(Table1[student_name],A1200,Table1[medal],"Bronze")</f>
        <v>1</v>
      </c>
    </row>
    <row r="1201" spans="1:5" x14ac:dyDescent="0.35">
      <c r="A1201" t="s">
        <v>2269</v>
      </c>
      <c r="B1201" t="s">
        <v>70</v>
      </c>
      <c r="C1201">
        <f>COUNTIFS(Table1[student_name],A1201,Table1[medal],"Gold")</f>
        <v>1</v>
      </c>
      <c r="D1201">
        <f>COUNTIFS(Table1[student_name],A1201,Table1[medal],"Silver")</f>
        <v>0</v>
      </c>
      <c r="E1201">
        <f>COUNTIFS(Table1[student_name],A1201,Table1[medal],"Bronze")</f>
        <v>0</v>
      </c>
    </row>
    <row r="1202" spans="1:5" x14ac:dyDescent="0.35">
      <c r="A1202" t="s">
        <v>2842</v>
      </c>
      <c r="B1202" t="s">
        <v>653</v>
      </c>
      <c r="C1202">
        <f>COUNTIFS(Table1[student_name],A1202,Table1[medal],"Gold")</f>
        <v>0</v>
      </c>
      <c r="D1202">
        <f>COUNTIFS(Table1[student_name],A1202,Table1[medal],"Silver")</f>
        <v>0</v>
      </c>
      <c r="E1202">
        <f>COUNTIFS(Table1[student_name],A1202,Table1[medal],"Bronze")</f>
        <v>1</v>
      </c>
    </row>
    <row r="1203" spans="1:5" x14ac:dyDescent="0.35">
      <c r="A1203" t="s">
        <v>1445</v>
      </c>
      <c r="B1203" t="s">
        <v>71</v>
      </c>
      <c r="C1203">
        <f>COUNTIFS(Table1[student_name],A1203,Table1[medal],"Gold")</f>
        <v>0</v>
      </c>
      <c r="D1203">
        <f>COUNTIFS(Table1[student_name],A1203,Table1[medal],"Silver")</f>
        <v>1</v>
      </c>
      <c r="E1203">
        <f>COUNTIFS(Table1[student_name],A1203,Table1[medal],"Bronze")</f>
        <v>0</v>
      </c>
    </row>
    <row r="1204" spans="1:5" x14ac:dyDescent="0.35">
      <c r="A1204" t="s">
        <v>3469</v>
      </c>
      <c r="B1204" t="s">
        <v>975</v>
      </c>
      <c r="C1204">
        <f>COUNTIFS(Table1[student_name],A1204,Table1[medal],"Gold")</f>
        <v>1</v>
      </c>
      <c r="D1204">
        <f>COUNTIFS(Table1[student_name],A1204,Table1[medal],"Silver")</f>
        <v>0</v>
      </c>
      <c r="E1204">
        <f>COUNTIFS(Table1[student_name],A1204,Table1[medal],"Bronze")</f>
        <v>1</v>
      </c>
    </row>
    <row r="1205" spans="1:5" x14ac:dyDescent="0.35">
      <c r="A1205" t="s">
        <v>3469</v>
      </c>
      <c r="B1205" t="s">
        <v>1</v>
      </c>
      <c r="C1205">
        <f>COUNTIFS(Table1[student_name],A1205,Table1[medal],"Gold")</f>
        <v>1</v>
      </c>
      <c r="D1205">
        <f>COUNTIFS(Table1[student_name],A1205,Table1[medal],"Silver")</f>
        <v>0</v>
      </c>
      <c r="E1205">
        <f>COUNTIFS(Table1[student_name],A1205,Table1[medal],"Bronze")</f>
        <v>1</v>
      </c>
    </row>
    <row r="1206" spans="1:5" x14ac:dyDescent="0.35">
      <c r="A1206" t="s">
        <v>3773</v>
      </c>
      <c r="B1206" t="s">
        <v>457</v>
      </c>
      <c r="C1206">
        <f>COUNTIFS(Table1[student_name],A1206,Table1[medal],"Gold")</f>
        <v>1</v>
      </c>
      <c r="D1206">
        <f>COUNTIFS(Table1[student_name],A1206,Table1[medal],"Silver")</f>
        <v>0</v>
      </c>
      <c r="E1206">
        <f>COUNTIFS(Table1[student_name],A1206,Table1[medal],"Bronze")</f>
        <v>0</v>
      </c>
    </row>
    <row r="1207" spans="1:5" x14ac:dyDescent="0.35">
      <c r="A1207" t="s">
        <v>3788</v>
      </c>
      <c r="B1207" t="s">
        <v>1491</v>
      </c>
      <c r="C1207">
        <f>COUNTIFS(Table1[student_name],A1207,Table1[medal],"Gold")</f>
        <v>0</v>
      </c>
      <c r="D1207">
        <f>COUNTIFS(Table1[student_name],A1207,Table1[medal],"Silver")</f>
        <v>0</v>
      </c>
      <c r="E1207">
        <f>COUNTIFS(Table1[student_name],A1207,Table1[medal],"Bronze")</f>
        <v>1</v>
      </c>
    </row>
    <row r="1208" spans="1:5" x14ac:dyDescent="0.35">
      <c r="A1208" t="s">
        <v>3043</v>
      </c>
      <c r="B1208" t="s">
        <v>427</v>
      </c>
      <c r="C1208">
        <f>COUNTIFS(Table1[student_name],A1208,Table1[medal],"Gold")</f>
        <v>0</v>
      </c>
      <c r="D1208">
        <f>COUNTIFS(Table1[student_name],A1208,Table1[medal],"Silver")</f>
        <v>0</v>
      </c>
      <c r="E1208">
        <f>COUNTIFS(Table1[student_name],A1208,Table1[medal],"Bronze")</f>
        <v>1</v>
      </c>
    </row>
    <row r="1209" spans="1:5" x14ac:dyDescent="0.35">
      <c r="A1209" t="s">
        <v>298</v>
      </c>
      <c r="B1209" t="s">
        <v>444</v>
      </c>
      <c r="C1209">
        <f>COUNTIFS(Table1[student_name],A1209,Table1[medal],"Gold")</f>
        <v>1</v>
      </c>
      <c r="D1209">
        <f>COUNTIFS(Table1[student_name],A1209,Table1[medal],"Silver")</f>
        <v>1</v>
      </c>
      <c r="E1209">
        <f>COUNTIFS(Table1[student_name],A1209,Table1[medal],"Bronze")</f>
        <v>0</v>
      </c>
    </row>
    <row r="1210" spans="1:5" x14ac:dyDescent="0.35">
      <c r="A1210" t="s">
        <v>2853</v>
      </c>
      <c r="B1210" t="s">
        <v>1512</v>
      </c>
      <c r="C1210">
        <f>COUNTIFS(Table1[student_name],A1210,Table1[medal],"Gold")</f>
        <v>0</v>
      </c>
      <c r="D1210">
        <f>COUNTIFS(Table1[student_name],A1210,Table1[medal],"Silver")</f>
        <v>1</v>
      </c>
      <c r="E1210">
        <f>COUNTIFS(Table1[student_name],A1210,Table1[medal],"Bronze")</f>
        <v>1</v>
      </c>
    </row>
    <row r="1211" spans="1:5" x14ac:dyDescent="0.35">
      <c r="A1211" t="s">
        <v>1278</v>
      </c>
      <c r="B1211" t="s">
        <v>946</v>
      </c>
      <c r="C1211">
        <f>COUNTIFS(Table1[student_name],A1211,Table1[medal],"Gold")</f>
        <v>1</v>
      </c>
      <c r="D1211">
        <f>COUNTIFS(Table1[student_name],A1211,Table1[medal],"Silver")</f>
        <v>0</v>
      </c>
      <c r="E1211">
        <f>COUNTIFS(Table1[student_name],A1211,Table1[medal],"Bronze")</f>
        <v>1</v>
      </c>
    </row>
    <row r="1212" spans="1:5" x14ac:dyDescent="0.35">
      <c r="A1212" t="s">
        <v>3241</v>
      </c>
      <c r="B1212" t="s">
        <v>457</v>
      </c>
      <c r="C1212">
        <f>COUNTIFS(Table1[student_name],A1212,Table1[medal],"Gold")</f>
        <v>0</v>
      </c>
      <c r="D1212">
        <f>COUNTIFS(Table1[student_name],A1212,Table1[medal],"Silver")</f>
        <v>1</v>
      </c>
      <c r="E1212">
        <f>COUNTIFS(Table1[student_name],A1212,Table1[medal],"Bronze")</f>
        <v>0</v>
      </c>
    </row>
    <row r="1213" spans="1:5" x14ac:dyDescent="0.35">
      <c r="A1213" t="s">
        <v>290</v>
      </c>
      <c r="B1213" t="s">
        <v>468</v>
      </c>
      <c r="C1213">
        <f>COUNTIFS(Table1[student_name],A1213,Table1[medal],"Gold")</f>
        <v>0</v>
      </c>
      <c r="D1213">
        <f>COUNTIFS(Table1[student_name],A1213,Table1[medal],"Silver")</f>
        <v>0</v>
      </c>
      <c r="E1213">
        <f>COUNTIFS(Table1[student_name],A1213,Table1[medal],"Bronze")</f>
        <v>1</v>
      </c>
    </row>
    <row r="1214" spans="1:5" x14ac:dyDescent="0.35">
      <c r="A1214" t="s">
        <v>153</v>
      </c>
      <c r="B1214" t="s">
        <v>405</v>
      </c>
      <c r="C1214">
        <f>COUNTIFS(Table1[student_name],A1214,Table1[medal],"Gold")</f>
        <v>1</v>
      </c>
      <c r="D1214">
        <f>COUNTIFS(Table1[student_name],A1214,Table1[medal],"Silver")</f>
        <v>0</v>
      </c>
      <c r="E1214">
        <f>COUNTIFS(Table1[student_name],A1214,Table1[medal],"Bronze")</f>
        <v>0</v>
      </c>
    </row>
    <row r="1215" spans="1:5" x14ac:dyDescent="0.35">
      <c r="A1215" t="s">
        <v>3233</v>
      </c>
      <c r="B1215" t="s">
        <v>457</v>
      </c>
      <c r="C1215">
        <f>COUNTIFS(Table1[student_name],A1215,Table1[medal],"Gold")</f>
        <v>0</v>
      </c>
      <c r="D1215">
        <f>COUNTIFS(Table1[student_name],A1215,Table1[medal],"Silver")</f>
        <v>1</v>
      </c>
      <c r="E1215">
        <f>COUNTIFS(Table1[student_name],A1215,Table1[medal],"Bronze")</f>
        <v>0</v>
      </c>
    </row>
    <row r="1216" spans="1:5" x14ac:dyDescent="0.35">
      <c r="A1216" t="s">
        <v>180</v>
      </c>
      <c r="B1216" t="s">
        <v>457</v>
      </c>
      <c r="C1216">
        <f>COUNTIFS(Table1[student_name],A1216,Table1[medal],"Gold")</f>
        <v>0</v>
      </c>
      <c r="D1216">
        <f>COUNTIFS(Table1[student_name],A1216,Table1[medal],"Silver")</f>
        <v>0</v>
      </c>
      <c r="E1216">
        <f>COUNTIFS(Table1[student_name],A1216,Table1[medal],"Bronze")</f>
        <v>1</v>
      </c>
    </row>
    <row r="1217" spans="1:5" x14ac:dyDescent="0.35">
      <c r="A1217" t="s">
        <v>2038</v>
      </c>
      <c r="B1217" t="s">
        <v>1284</v>
      </c>
      <c r="C1217">
        <f>COUNTIFS(Table1[student_name],A1217,Table1[medal],"Gold")</f>
        <v>0</v>
      </c>
      <c r="D1217">
        <f>COUNTIFS(Table1[student_name],A1217,Table1[medal],"Silver")</f>
        <v>1</v>
      </c>
      <c r="E1217">
        <f>COUNTIFS(Table1[student_name],A1217,Table1[medal],"Bronze")</f>
        <v>0</v>
      </c>
    </row>
    <row r="1218" spans="1:5" x14ac:dyDescent="0.35">
      <c r="A1218" t="s">
        <v>1074</v>
      </c>
      <c r="B1218" t="s">
        <v>1565</v>
      </c>
      <c r="C1218">
        <f>COUNTIFS(Table1[student_name],A1218,Table1[medal],"Gold")</f>
        <v>0</v>
      </c>
      <c r="D1218">
        <f>COUNTIFS(Table1[student_name],A1218,Table1[medal],"Silver")</f>
        <v>0</v>
      </c>
      <c r="E1218">
        <f>COUNTIFS(Table1[student_name],A1218,Table1[medal],"Bronze")</f>
        <v>2</v>
      </c>
    </row>
    <row r="1219" spans="1:5" x14ac:dyDescent="0.35">
      <c r="A1219" t="s">
        <v>3955</v>
      </c>
      <c r="B1219" t="s">
        <v>442</v>
      </c>
      <c r="C1219">
        <f>COUNTIFS(Table1[student_name],A1219,Table1[medal],"Gold")</f>
        <v>0</v>
      </c>
      <c r="D1219">
        <f>COUNTIFS(Table1[student_name],A1219,Table1[medal],"Silver")</f>
        <v>0</v>
      </c>
      <c r="E1219">
        <f>COUNTIFS(Table1[student_name],A1219,Table1[medal],"Bronze")</f>
        <v>1</v>
      </c>
    </row>
    <row r="1220" spans="1:5" x14ac:dyDescent="0.35">
      <c r="A1220" t="s">
        <v>4061</v>
      </c>
      <c r="B1220" t="s">
        <v>40</v>
      </c>
      <c r="C1220">
        <f>COUNTIFS(Table1[student_name],A1220,Table1[medal],"Gold")</f>
        <v>0</v>
      </c>
      <c r="D1220">
        <f>COUNTIFS(Table1[student_name],A1220,Table1[medal],"Silver")</f>
        <v>0</v>
      </c>
      <c r="E1220">
        <f>COUNTIFS(Table1[student_name],A1220,Table1[medal],"Bronze")</f>
        <v>1</v>
      </c>
    </row>
    <row r="1221" spans="1:5" x14ac:dyDescent="0.35">
      <c r="A1221" t="s">
        <v>2393</v>
      </c>
      <c r="B1221" t="s">
        <v>1093</v>
      </c>
      <c r="C1221">
        <f>COUNTIFS(Table1[student_name],A1221,Table1[medal],"Gold")</f>
        <v>0</v>
      </c>
      <c r="D1221">
        <f>COUNTIFS(Table1[student_name],A1221,Table1[medal],"Silver")</f>
        <v>1</v>
      </c>
      <c r="E1221">
        <f>COUNTIFS(Table1[student_name],A1221,Table1[medal],"Bronze")</f>
        <v>0</v>
      </c>
    </row>
    <row r="1222" spans="1:5" x14ac:dyDescent="0.35">
      <c r="A1222" t="s">
        <v>602</v>
      </c>
      <c r="B1222" t="s">
        <v>424</v>
      </c>
      <c r="C1222">
        <f>COUNTIFS(Table1[student_name],A1222,Table1[medal],"Gold")</f>
        <v>0</v>
      </c>
      <c r="D1222">
        <f>COUNTIFS(Table1[student_name],A1222,Table1[medal],"Silver")</f>
        <v>0</v>
      </c>
      <c r="E1222">
        <f>COUNTIFS(Table1[student_name],A1222,Table1[medal],"Bronze")</f>
        <v>1</v>
      </c>
    </row>
    <row r="1223" spans="1:5" x14ac:dyDescent="0.35">
      <c r="A1223" t="s">
        <v>226</v>
      </c>
      <c r="B1223" t="s">
        <v>448</v>
      </c>
      <c r="C1223">
        <f>COUNTIFS(Table1[student_name],A1223,Table1[medal],"Gold")</f>
        <v>0</v>
      </c>
      <c r="D1223">
        <f>COUNTIFS(Table1[student_name],A1223,Table1[medal],"Silver")</f>
        <v>0</v>
      </c>
      <c r="E1223">
        <f>COUNTIFS(Table1[student_name],A1223,Table1[medal],"Bronze")</f>
        <v>1</v>
      </c>
    </row>
    <row r="1224" spans="1:5" x14ac:dyDescent="0.35">
      <c r="A1224" t="s">
        <v>3803</v>
      </c>
      <c r="B1224" t="s">
        <v>4026</v>
      </c>
      <c r="C1224">
        <f>COUNTIFS(Table1[student_name],A1224,Table1[medal],"Gold")</f>
        <v>1</v>
      </c>
      <c r="D1224">
        <f>COUNTIFS(Table1[student_name],A1224,Table1[medal],"Silver")</f>
        <v>0</v>
      </c>
      <c r="E1224">
        <f>COUNTIFS(Table1[student_name],A1224,Table1[medal],"Bronze")</f>
        <v>0</v>
      </c>
    </row>
    <row r="1225" spans="1:5" x14ac:dyDescent="0.35">
      <c r="A1225" t="s">
        <v>2563</v>
      </c>
      <c r="B1225" t="s">
        <v>18</v>
      </c>
      <c r="C1225">
        <f>COUNTIFS(Table1[student_name],A1225,Table1[medal],"Gold")</f>
        <v>1</v>
      </c>
      <c r="D1225">
        <f>COUNTIFS(Table1[student_name],A1225,Table1[medal],"Silver")</f>
        <v>0</v>
      </c>
      <c r="E1225">
        <f>COUNTIFS(Table1[student_name],A1225,Table1[medal],"Bronze")</f>
        <v>0</v>
      </c>
    </row>
    <row r="1226" spans="1:5" x14ac:dyDescent="0.35">
      <c r="A1226" t="s">
        <v>877</v>
      </c>
      <c r="B1226" t="s">
        <v>457</v>
      </c>
      <c r="C1226">
        <f>COUNTIFS(Table1[student_name],A1226,Table1[medal],"Gold")</f>
        <v>1</v>
      </c>
      <c r="D1226">
        <f>COUNTIFS(Table1[student_name],A1226,Table1[medal],"Silver")</f>
        <v>1</v>
      </c>
      <c r="E1226">
        <f>COUNTIFS(Table1[student_name],A1226,Table1[medal],"Bronze")</f>
        <v>0</v>
      </c>
    </row>
    <row r="1227" spans="1:5" x14ac:dyDescent="0.35">
      <c r="A1227" t="s">
        <v>3774</v>
      </c>
      <c r="B1227" t="s">
        <v>1367</v>
      </c>
      <c r="C1227">
        <f>COUNTIFS(Table1[student_name],A1227,Table1[medal],"Gold")</f>
        <v>1</v>
      </c>
      <c r="D1227">
        <f>COUNTIFS(Table1[student_name],A1227,Table1[medal],"Silver")</f>
        <v>0</v>
      </c>
      <c r="E1227">
        <f>COUNTIFS(Table1[student_name],A1227,Table1[medal],"Bronze")</f>
        <v>0</v>
      </c>
    </row>
    <row r="1228" spans="1:5" x14ac:dyDescent="0.35">
      <c r="A1228" t="s">
        <v>3106</v>
      </c>
      <c r="B1228" t="s">
        <v>519</v>
      </c>
      <c r="C1228">
        <f>COUNTIFS(Table1[student_name],A1228,Table1[medal],"Gold")</f>
        <v>0</v>
      </c>
      <c r="D1228">
        <f>COUNTIFS(Table1[student_name],A1228,Table1[medal],"Silver")</f>
        <v>1</v>
      </c>
      <c r="E1228">
        <f>COUNTIFS(Table1[student_name],A1228,Table1[medal],"Bronze")</f>
        <v>1</v>
      </c>
    </row>
    <row r="1229" spans="1:5" x14ac:dyDescent="0.35">
      <c r="A1229" t="s">
        <v>3394</v>
      </c>
      <c r="B1229" t="s">
        <v>1005</v>
      </c>
      <c r="C1229">
        <f>COUNTIFS(Table1[student_name],A1229,Table1[medal],"Gold")</f>
        <v>0</v>
      </c>
      <c r="D1229">
        <f>COUNTIFS(Table1[student_name],A1229,Table1[medal],"Silver")</f>
        <v>0</v>
      </c>
      <c r="E1229">
        <f>COUNTIFS(Table1[student_name],A1229,Table1[medal],"Bronze")</f>
        <v>1</v>
      </c>
    </row>
    <row r="1230" spans="1:5" x14ac:dyDescent="0.35">
      <c r="A1230" t="s">
        <v>1318</v>
      </c>
      <c r="B1230" t="s">
        <v>1319</v>
      </c>
      <c r="C1230">
        <f>COUNTIFS(Table1[student_name],A1230,Table1[medal],"Gold")</f>
        <v>0</v>
      </c>
      <c r="D1230">
        <f>COUNTIFS(Table1[student_name],A1230,Table1[medal],"Silver")</f>
        <v>0</v>
      </c>
      <c r="E1230">
        <f>COUNTIFS(Table1[student_name],A1230,Table1[medal],"Bronze")</f>
        <v>1</v>
      </c>
    </row>
    <row r="1231" spans="1:5" x14ac:dyDescent="0.35">
      <c r="A1231" t="s">
        <v>2489</v>
      </c>
      <c r="B1231" t="s">
        <v>2156</v>
      </c>
      <c r="C1231">
        <f>COUNTIFS(Table1[student_name],A1231,Table1[medal],"Gold")</f>
        <v>0</v>
      </c>
      <c r="D1231">
        <f>COUNTIFS(Table1[student_name],A1231,Table1[medal],"Silver")</f>
        <v>1</v>
      </c>
      <c r="E1231">
        <f>COUNTIFS(Table1[student_name],A1231,Table1[medal],"Bronze")</f>
        <v>0</v>
      </c>
    </row>
    <row r="1232" spans="1:5" x14ac:dyDescent="0.35">
      <c r="A1232" t="s">
        <v>1243</v>
      </c>
      <c r="B1232" t="s">
        <v>60</v>
      </c>
      <c r="C1232">
        <f>COUNTIFS(Table1[student_name],A1232,Table1[medal],"Gold")</f>
        <v>0</v>
      </c>
      <c r="D1232">
        <f>COUNTIFS(Table1[student_name],A1232,Table1[medal],"Silver")</f>
        <v>0</v>
      </c>
      <c r="E1232">
        <f>COUNTIFS(Table1[student_name],A1232,Table1[medal],"Bronze")</f>
        <v>1</v>
      </c>
    </row>
    <row r="1233" spans="1:5" x14ac:dyDescent="0.35">
      <c r="A1233" t="s">
        <v>3928</v>
      </c>
      <c r="B1233" t="s">
        <v>3726</v>
      </c>
      <c r="C1233">
        <f>COUNTIFS(Table1[student_name],A1233,Table1[medal],"Gold")</f>
        <v>0</v>
      </c>
      <c r="D1233">
        <f>COUNTIFS(Table1[student_name],A1233,Table1[medal],"Silver")</f>
        <v>0</v>
      </c>
      <c r="E1233">
        <f>COUNTIFS(Table1[student_name],A1233,Table1[medal],"Bronze")</f>
        <v>1</v>
      </c>
    </row>
    <row r="1234" spans="1:5" x14ac:dyDescent="0.35">
      <c r="A1234" t="s">
        <v>506</v>
      </c>
      <c r="B1234" t="s">
        <v>444</v>
      </c>
      <c r="C1234">
        <f>COUNTIFS(Table1[student_name],A1234,Table1[medal],"Gold")</f>
        <v>1</v>
      </c>
      <c r="D1234">
        <f>COUNTIFS(Table1[student_name],A1234,Table1[medal],"Silver")</f>
        <v>0</v>
      </c>
      <c r="E1234">
        <f>COUNTIFS(Table1[student_name],A1234,Table1[medal],"Bronze")</f>
        <v>1</v>
      </c>
    </row>
    <row r="1235" spans="1:5" x14ac:dyDescent="0.35">
      <c r="A1235" t="s">
        <v>280</v>
      </c>
      <c r="B1235" t="s">
        <v>848</v>
      </c>
      <c r="C1235">
        <f>COUNTIFS(Table1[student_name],A1235,Table1[medal],"Gold")</f>
        <v>0</v>
      </c>
      <c r="D1235">
        <f>COUNTIFS(Table1[student_name],A1235,Table1[medal],"Silver")</f>
        <v>0</v>
      </c>
      <c r="E1235">
        <f>COUNTIFS(Table1[student_name],A1235,Table1[medal],"Bronze")</f>
        <v>1</v>
      </c>
    </row>
    <row r="1236" spans="1:5" x14ac:dyDescent="0.35">
      <c r="A1236" t="s">
        <v>3976</v>
      </c>
      <c r="B1236" t="s">
        <v>457</v>
      </c>
      <c r="C1236">
        <f>COUNTIFS(Table1[student_name],A1236,Table1[medal],"Gold")</f>
        <v>0</v>
      </c>
      <c r="D1236">
        <f>COUNTIFS(Table1[student_name],A1236,Table1[medal],"Silver")</f>
        <v>1</v>
      </c>
      <c r="E1236">
        <f>COUNTIFS(Table1[student_name],A1236,Table1[medal],"Bronze")</f>
        <v>0</v>
      </c>
    </row>
    <row r="1237" spans="1:5" x14ac:dyDescent="0.35">
      <c r="A1237" t="s">
        <v>3985</v>
      </c>
      <c r="B1237" t="s">
        <v>15</v>
      </c>
      <c r="C1237">
        <f>COUNTIFS(Table1[student_name],A1237,Table1[medal],"Gold")</f>
        <v>0</v>
      </c>
      <c r="D1237">
        <f>COUNTIFS(Table1[student_name],A1237,Table1[medal],"Silver")</f>
        <v>0</v>
      </c>
      <c r="E1237">
        <f>COUNTIFS(Table1[student_name],A1237,Table1[medal],"Bronze")</f>
        <v>1</v>
      </c>
    </row>
    <row r="1238" spans="1:5" x14ac:dyDescent="0.35">
      <c r="A1238" t="s">
        <v>658</v>
      </c>
      <c r="B1238" t="s">
        <v>3643</v>
      </c>
      <c r="C1238">
        <f>COUNTIFS(Table1[student_name],A1238,Table1[medal],"Gold")</f>
        <v>1</v>
      </c>
      <c r="D1238">
        <f>COUNTIFS(Table1[student_name],A1238,Table1[medal],"Silver")</f>
        <v>0</v>
      </c>
      <c r="E1238">
        <f>COUNTIFS(Table1[student_name],A1238,Table1[medal],"Bronze")</f>
        <v>0</v>
      </c>
    </row>
    <row r="1239" spans="1:5" x14ac:dyDescent="0.35">
      <c r="A1239" t="s">
        <v>334</v>
      </c>
      <c r="B1239" t="s">
        <v>3643</v>
      </c>
      <c r="C1239">
        <f>COUNTIFS(Table1[student_name],A1239,Table1[medal],"Gold")</f>
        <v>1</v>
      </c>
      <c r="D1239">
        <f>COUNTIFS(Table1[student_name],A1239,Table1[medal],"Silver")</f>
        <v>0</v>
      </c>
      <c r="E1239">
        <f>COUNTIFS(Table1[student_name],A1239,Table1[medal],"Bronze")</f>
        <v>0</v>
      </c>
    </row>
    <row r="1240" spans="1:5" x14ac:dyDescent="0.35">
      <c r="A1240" t="s">
        <v>676</v>
      </c>
      <c r="B1240" t="s">
        <v>677</v>
      </c>
      <c r="C1240">
        <f>COUNTIFS(Table1[student_name],A1240,Table1[medal],"Gold")</f>
        <v>0</v>
      </c>
      <c r="D1240">
        <f>COUNTIFS(Table1[student_name],A1240,Table1[medal],"Silver")</f>
        <v>0</v>
      </c>
      <c r="E1240">
        <f>COUNTIFS(Table1[student_name],A1240,Table1[medal],"Bronze")</f>
        <v>1</v>
      </c>
    </row>
    <row r="1241" spans="1:5" x14ac:dyDescent="0.35">
      <c r="A1241" t="s">
        <v>1004</v>
      </c>
      <c r="B1241" t="s">
        <v>1005</v>
      </c>
      <c r="C1241">
        <f>COUNTIFS(Table1[student_name],A1241,Table1[medal],"Gold")</f>
        <v>0</v>
      </c>
      <c r="D1241">
        <f>COUNTIFS(Table1[student_name],A1241,Table1[medal],"Silver")</f>
        <v>0</v>
      </c>
      <c r="E1241">
        <f>COUNTIFS(Table1[student_name],A1241,Table1[medal],"Bronze")</f>
        <v>1</v>
      </c>
    </row>
    <row r="1242" spans="1:5" x14ac:dyDescent="0.35">
      <c r="A1242" t="s">
        <v>1896</v>
      </c>
      <c r="B1242" t="s">
        <v>717</v>
      </c>
      <c r="C1242">
        <f>COUNTIFS(Table1[student_name],A1242,Table1[medal],"Gold")</f>
        <v>0</v>
      </c>
      <c r="D1242">
        <f>COUNTIFS(Table1[student_name],A1242,Table1[medal],"Silver")</f>
        <v>0</v>
      </c>
      <c r="E1242">
        <f>COUNTIFS(Table1[student_name],A1242,Table1[medal],"Bronze")</f>
        <v>1</v>
      </c>
    </row>
    <row r="1243" spans="1:5" x14ac:dyDescent="0.35">
      <c r="A1243" t="s">
        <v>799</v>
      </c>
      <c r="B1243" t="s">
        <v>63</v>
      </c>
      <c r="C1243">
        <f>COUNTIFS(Table1[student_name],A1243,Table1[medal],"Gold")</f>
        <v>0</v>
      </c>
      <c r="D1243">
        <f>COUNTIFS(Table1[student_name],A1243,Table1[medal],"Silver")</f>
        <v>0</v>
      </c>
      <c r="E1243">
        <f>COUNTIFS(Table1[student_name],A1243,Table1[medal],"Bronze")</f>
        <v>1</v>
      </c>
    </row>
    <row r="1244" spans="1:5" x14ac:dyDescent="0.35">
      <c r="A1244" t="s">
        <v>2921</v>
      </c>
      <c r="B1244" t="s">
        <v>415</v>
      </c>
      <c r="C1244">
        <f>COUNTIFS(Table1[student_name],A1244,Table1[medal],"Gold")</f>
        <v>1</v>
      </c>
      <c r="D1244">
        <f>COUNTIFS(Table1[student_name],A1244,Table1[medal],"Silver")</f>
        <v>0</v>
      </c>
      <c r="E1244">
        <f>COUNTIFS(Table1[student_name],A1244,Table1[medal],"Bronze")</f>
        <v>0</v>
      </c>
    </row>
    <row r="1245" spans="1:5" x14ac:dyDescent="0.35">
      <c r="A1245" t="s">
        <v>713</v>
      </c>
      <c r="B1245" t="s">
        <v>397</v>
      </c>
      <c r="C1245">
        <f>COUNTIFS(Table1[student_name],A1245,Table1[medal],"Gold")</f>
        <v>0</v>
      </c>
      <c r="D1245">
        <f>COUNTIFS(Table1[student_name],A1245,Table1[medal],"Silver")</f>
        <v>0</v>
      </c>
      <c r="E1245">
        <f>COUNTIFS(Table1[student_name],A1245,Table1[medal],"Bronze")</f>
        <v>1</v>
      </c>
    </row>
    <row r="1246" spans="1:5" x14ac:dyDescent="0.35">
      <c r="A1246" t="s">
        <v>3522</v>
      </c>
      <c r="B1246" t="s">
        <v>2193</v>
      </c>
      <c r="C1246">
        <f>COUNTIFS(Table1[student_name],A1246,Table1[medal],"Gold")</f>
        <v>0</v>
      </c>
      <c r="D1246">
        <f>COUNTIFS(Table1[student_name],A1246,Table1[medal],"Silver")</f>
        <v>0</v>
      </c>
      <c r="E1246">
        <f>COUNTIFS(Table1[student_name],A1246,Table1[medal],"Bronze")</f>
        <v>1</v>
      </c>
    </row>
    <row r="1247" spans="1:5" x14ac:dyDescent="0.35">
      <c r="A1247" t="s">
        <v>2199</v>
      </c>
      <c r="B1247" t="s">
        <v>50</v>
      </c>
      <c r="C1247">
        <f>COUNTIFS(Table1[student_name],A1247,Table1[medal],"Gold")</f>
        <v>0</v>
      </c>
      <c r="D1247">
        <f>COUNTIFS(Table1[student_name],A1247,Table1[medal],"Silver")</f>
        <v>0</v>
      </c>
      <c r="E1247">
        <f>COUNTIFS(Table1[student_name],A1247,Table1[medal],"Bronze")</f>
        <v>1</v>
      </c>
    </row>
    <row r="1248" spans="1:5" x14ac:dyDescent="0.35">
      <c r="A1248" t="s">
        <v>1339</v>
      </c>
      <c r="B1248" t="s">
        <v>1061</v>
      </c>
      <c r="C1248">
        <f>COUNTIFS(Table1[student_name],A1248,Table1[medal],"Gold")</f>
        <v>0</v>
      </c>
      <c r="D1248">
        <f>COUNTIFS(Table1[student_name],A1248,Table1[medal],"Silver")</f>
        <v>0</v>
      </c>
      <c r="E1248">
        <f>COUNTIFS(Table1[student_name],A1248,Table1[medal],"Bronze")</f>
        <v>1</v>
      </c>
    </row>
    <row r="1249" spans="1:5" x14ac:dyDescent="0.35">
      <c r="A1249" t="s">
        <v>98</v>
      </c>
      <c r="B1249" t="s">
        <v>70</v>
      </c>
      <c r="C1249">
        <f>COUNTIFS(Table1[student_name],A1249,Table1[medal],"Gold")</f>
        <v>0</v>
      </c>
      <c r="D1249">
        <f>COUNTIFS(Table1[student_name],A1249,Table1[medal],"Silver")</f>
        <v>1</v>
      </c>
      <c r="E1249">
        <f>COUNTIFS(Table1[student_name],A1249,Table1[medal],"Bronze")</f>
        <v>0</v>
      </c>
    </row>
    <row r="1250" spans="1:5" x14ac:dyDescent="0.35">
      <c r="A1250" t="s">
        <v>1369</v>
      </c>
      <c r="B1250" t="s">
        <v>801</v>
      </c>
      <c r="C1250">
        <f>COUNTIFS(Table1[student_name],A1250,Table1[medal],"Gold")</f>
        <v>0</v>
      </c>
      <c r="D1250">
        <f>COUNTIFS(Table1[student_name],A1250,Table1[medal],"Silver")</f>
        <v>0</v>
      </c>
      <c r="E1250">
        <f>COUNTIFS(Table1[student_name],A1250,Table1[medal],"Bronze")</f>
        <v>1</v>
      </c>
    </row>
    <row r="1251" spans="1:5" x14ac:dyDescent="0.35">
      <c r="A1251" t="s">
        <v>1847</v>
      </c>
      <c r="B1251" t="s">
        <v>60</v>
      </c>
      <c r="C1251">
        <f>COUNTIFS(Table1[student_name],A1251,Table1[medal],"Gold")</f>
        <v>1</v>
      </c>
      <c r="D1251">
        <f>COUNTIFS(Table1[student_name],A1251,Table1[medal],"Silver")</f>
        <v>0</v>
      </c>
      <c r="E1251">
        <f>COUNTIFS(Table1[student_name],A1251,Table1[medal],"Bronze")</f>
        <v>0</v>
      </c>
    </row>
    <row r="1252" spans="1:5" x14ac:dyDescent="0.35">
      <c r="A1252" t="s">
        <v>1096</v>
      </c>
      <c r="B1252" t="s">
        <v>1097</v>
      </c>
      <c r="C1252">
        <f>COUNTIFS(Table1[student_name],A1252,Table1[medal],"Gold")</f>
        <v>0</v>
      </c>
      <c r="D1252">
        <f>COUNTIFS(Table1[student_name],A1252,Table1[medal],"Silver")</f>
        <v>1</v>
      </c>
      <c r="E1252">
        <f>COUNTIFS(Table1[student_name],A1252,Table1[medal],"Bronze")</f>
        <v>0</v>
      </c>
    </row>
    <row r="1253" spans="1:5" x14ac:dyDescent="0.35">
      <c r="A1253" t="s">
        <v>3697</v>
      </c>
      <c r="B1253" t="s">
        <v>2099</v>
      </c>
      <c r="C1253">
        <f>COUNTIFS(Table1[student_name],A1253,Table1[medal],"Gold")</f>
        <v>1</v>
      </c>
      <c r="D1253">
        <f>COUNTIFS(Table1[student_name],A1253,Table1[medal],"Silver")</f>
        <v>0</v>
      </c>
      <c r="E1253">
        <f>COUNTIFS(Table1[student_name],A1253,Table1[medal],"Bronze")</f>
        <v>0</v>
      </c>
    </row>
    <row r="1254" spans="1:5" x14ac:dyDescent="0.35">
      <c r="A1254" t="s">
        <v>1368</v>
      </c>
      <c r="B1254" t="s">
        <v>410</v>
      </c>
      <c r="C1254">
        <f>COUNTIFS(Table1[student_name],A1254,Table1[medal],"Gold")</f>
        <v>0</v>
      </c>
      <c r="D1254">
        <f>COUNTIFS(Table1[student_name],A1254,Table1[medal],"Silver")</f>
        <v>1</v>
      </c>
      <c r="E1254">
        <f>COUNTIFS(Table1[student_name],A1254,Table1[medal],"Bronze")</f>
        <v>0</v>
      </c>
    </row>
    <row r="1255" spans="1:5" x14ac:dyDescent="0.35">
      <c r="A1255" t="s">
        <v>1230</v>
      </c>
      <c r="B1255" t="s">
        <v>483</v>
      </c>
      <c r="C1255">
        <f>COUNTIFS(Table1[student_name],A1255,Table1[medal],"Gold")</f>
        <v>0</v>
      </c>
      <c r="D1255">
        <f>COUNTIFS(Table1[student_name],A1255,Table1[medal],"Silver")</f>
        <v>1</v>
      </c>
      <c r="E1255">
        <f>COUNTIFS(Table1[student_name],A1255,Table1[medal],"Bronze")</f>
        <v>0</v>
      </c>
    </row>
    <row r="1256" spans="1:5" x14ac:dyDescent="0.35">
      <c r="A1256" t="s">
        <v>3389</v>
      </c>
      <c r="B1256" t="s">
        <v>1466</v>
      </c>
      <c r="C1256">
        <f>COUNTIFS(Table1[student_name],A1256,Table1[medal],"Gold")</f>
        <v>0</v>
      </c>
      <c r="D1256">
        <f>COUNTIFS(Table1[student_name],A1256,Table1[medal],"Silver")</f>
        <v>0</v>
      </c>
      <c r="E1256">
        <f>COUNTIFS(Table1[student_name],A1256,Table1[medal],"Bronze")</f>
        <v>1</v>
      </c>
    </row>
    <row r="1257" spans="1:5" x14ac:dyDescent="0.35">
      <c r="A1257" t="s">
        <v>2467</v>
      </c>
      <c r="B1257" t="s">
        <v>7</v>
      </c>
      <c r="C1257">
        <f>COUNTIFS(Table1[student_name],A1257,Table1[medal],"Gold")</f>
        <v>0</v>
      </c>
      <c r="D1257">
        <f>COUNTIFS(Table1[student_name],A1257,Table1[medal],"Silver")</f>
        <v>0</v>
      </c>
      <c r="E1257">
        <f>COUNTIFS(Table1[student_name],A1257,Table1[medal],"Bronze")</f>
        <v>1</v>
      </c>
    </row>
    <row r="1258" spans="1:5" x14ac:dyDescent="0.35">
      <c r="A1258" t="s">
        <v>1133</v>
      </c>
      <c r="B1258" t="s">
        <v>40</v>
      </c>
      <c r="C1258">
        <f>COUNTIFS(Table1[student_name],A1258,Table1[medal],"Gold")</f>
        <v>0</v>
      </c>
      <c r="D1258">
        <f>COUNTIFS(Table1[student_name],A1258,Table1[medal],"Silver")</f>
        <v>1</v>
      </c>
      <c r="E1258">
        <f>COUNTIFS(Table1[student_name],A1258,Table1[medal],"Bronze")</f>
        <v>0</v>
      </c>
    </row>
    <row r="1259" spans="1:5" x14ac:dyDescent="0.35">
      <c r="A1259" t="s">
        <v>695</v>
      </c>
      <c r="B1259" t="s">
        <v>394</v>
      </c>
      <c r="C1259">
        <f>COUNTIFS(Table1[student_name],A1259,Table1[medal],"Gold")</f>
        <v>1</v>
      </c>
      <c r="D1259">
        <f>COUNTIFS(Table1[student_name],A1259,Table1[medal],"Silver")</f>
        <v>0</v>
      </c>
      <c r="E1259">
        <f>COUNTIFS(Table1[student_name],A1259,Table1[medal],"Bronze")</f>
        <v>0</v>
      </c>
    </row>
    <row r="1260" spans="1:5" x14ac:dyDescent="0.35">
      <c r="A1260" t="s">
        <v>739</v>
      </c>
      <c r="B1260" t="s">
        <v>15</v>
      </c>
      <c r="C1260">
        <f>COUNTIFS(Table1[student_name],A1260,Table1[medal],"Gold")</f>
        <v>0</v>
      </c>
      <c r="D1260">
        <f>COUNTIFS(Table1[student_name],A1260,Table1[medal],"Silver")</f>
        <v>1</v>
      </c>
      <c r="E1260">
        <f>COUNTIFS(Table1[student_name],A1260,Table1[medal],"Bronze")</f>
        <v>1</v>
      </c>
    </row>
    <row r="1261" spans="1:5" x14ac:dyDescent="0.35">
      <c r="A1261" t="s">
        <v>3144</v>
      </c>
      <c r="B1261" t="s">
        <v>1151</v>
      </c>
      <c r="C1261">
        <f>COUNTIFS(Table1[student_name],A1261,Table1[medal],"Gold")</f>
        <v>0</v>
      </c>
      <c r="D1261">
        <f>COUNTIFS(Table1[student_name],A1261,Table1[medal],"Silver")</f>
        <v>0</v>
      </c>
      <c r="E1261">
        <f>COUNTIFS(Table1[student_name],A1261,Table1[medal],"Bronze")</f>
        <v>1</v>
      </c>
    </row>
    <row r="1262" spans="1:5" x14ac:dyDescent="0.35">
      <c r="A1262" t="s">
        <v>3134</v>
      </c>
      <c r="B1262" t="s">
        <v>487</v>
      </c>
      <c r="C1262">
        <f>COUNTIFS(Table1[student_name],A1262,Table1[medal],"Gold")</f>
        <v>0</v>
      </c>
      <c r="D1262">
        <f>COUNTIFS(Table1[student_name],A1262,Table1[medal],"Silver")</f>
        <v>0</v>
      </c>
      <c r="E1262">
        <f>COUNTIFS(Table1[student_name],A1262,Table1[medal],"Bronze")</f>
        <v>1</v>
      </c>
    </row>
    <row r="1263" spans="1:5" x14ac:dyDescent="0.35">
      <c r="A1263" t="s">
        <v>2435</v>
      </c>
      <c r="B1263" t="s">
        <v>444</v>
      </c>
      <c r="C1263">
        <f>COUNTIFS(Table1[student_name],A1263,Table1[medal],"Gold")</f>
        <v>1</v>
      </c>
      <c r="D1263">
        <f>COUNTIFS(Table1[student_name],A1263,Table1[medal],"Silver")</f>
        <v>0</v>
      </c>
      <c r="E1263">
        <f>COUNTIFS(Table1[student_name],A1263,Table1[medal],"Bronze")</f>
        <v>0</v>
      </c>
    </row>
    <row r="1264" spans="1:5" x14ac:dyDescent="0.35">
      <c r="A1264" t="s">
        <v>620</v>
      </c>
      <c r="B1264" t="s">
        <v>621</v>
      </c>
      <c r="C1264">
        <f>COUNTIFS(Table1[student_name],A1264,Table1[medal],"Gold")</f>
        <v>1</v>
      </c>
      <c r="D1264">
        <f>COUNTIFS(Table1[student_name],A1264,Table1[medal],"Silver")</f>
        <v>0</v>
      </c>
      <c r="E1264">
        <f>COUNTIFS(Table1[student_name],A1264,Table1[medal],"Bronze")</f>
        <v>0</v>
      </c>
    </row>
    <row r="1265" spans="1:5" x14ac:dyDescent="0.35">
      <c r="A1265" t="s">
        <v>560</v>
      </c>
      <c r="B1265" t="s">
        <v>434</v>
      </c>
      <c r="C1265">
        <f>COUNTIFS(Table1[student_name],A1265,Table1[medal],"Gold")</f>
        <v>0</v>
      </c>
      <c r="D1265">
        <f>COUNTIFS(Table1[student_name],A1265,Table1[medal],"Silver")</f>
        <v>0</v>
      </c>
      <c r="E1265">
        <f>COUNTIFS(Table1[student_name],A1265,Table1[medal],"Bronze")</f>
        <v>1</v>
      </c>
    </row>
    <row r="1266" spans="1:5" x14ac:dyDescent="0.35">
      <c r="A1266" t="s">
        <v>3883</v>
      </c>
      <c r="B1266" t="s">
        <v>1075</v>
      </c>
      <c r="C1266">
        <f>COUNTIFS(Table1[student_name],A1266,Table1[medal],"Gold")</f>
        <v>1</v>
      </c>
      <c r="D1266">
        <f>COUNTIFS(Table1[student_name],A1266,Table1[medal],"Silver")</f>
        <v>0</v>
      </c>
      <c r="E1266">
        <f>COUNTIFS(Table1[student_name],A1266,Table1[medal],"Bronze")</f>
        <v>0</v>
      </c>
    </row>
    <row r="1267" spans="1:5" x14ac:dyDescent="0.35">
      <c r="A1267" t="s">
        <v>3444</v>
      </c>
      <c r="B1267" t="s">
        <v>438</v>
      </c>
      <c r="C1267">
        <f>COUNTIFS(Table1[student_name],A1267,Table1[medal],"Gold")</f>
        <v>0</v>
      </c>
      <c r="D1267">
        <f>COUNTIFS(Table1[student_name],A1267,Table1[medal],"Silver")</f>
        <v>0</v>
      </c>
      <c r="E1267">
        <f>COUNTIFS(Table1[student_name],A1267,Table1[medal],"Bronze")</f>
        <v>1</v>
      </c>
    </row>
    <row r="1268" spans="1:5" x14ac:dyDescent="0.35">
      <c r="A1268" t="s">
        <v>346</v>
      </c>
      <c r="B1268" t="s">
        <v>70</v>
      </c>
      <c r="C1268">
        <f>COUNTIFS(Table1[student_name],A1268,Table1[medal],"Gold")</f>
        <v>0</v>
      </c>
      <c r="D1268">
        <f>COUNTIFS(Table1[student_name],A1268,Table1[medal],"Silver")</f>
        <v>1</v>
      </c>
      <c r="E1268">
        <f>COUNTIFS(Table1[student_name],A1268,Table1[medal],"Bronze")</f>
        <v>0</v>
      </c>
    </row>
    <row r="1269" spans="1:5" x14ac:dyDescent="0.35">
      <c r="A1269" t="s">
        <v>1985</v>
      </c>
      <c r="B1269" t="s">
        <v>438</v>
      </c>
      <c r="C1269">
        <f>COUNTIFS(Table1[student_name],A1269,Table1[medal],"Gold")</f>
        <v>0</v>
      </c>
      <c r="D1269">
        <f>COUNTIFS(Table1[student_name],A1269,Table1[medal],"Silver")</f>
        <v>0</v>
      </c>
      <c r="E1269">
        <f>COUNTIFS(Table1[student_name],A1269,Table1[medal],"Bronze")</f>
        <v>1</v>
      </c>
    </row>
    <row r="1270" spans="1:5" x14ac:dyDescent="0.35">
      <c r="A1270" t="s">
        <v>1867</v>
      </c>
      <c r="B1270" t="s">
        <v>2169</v>
      </c>
      <c r="C1270">
        <f>COUNTIFS(Table1[student_name],A1270,Table1[medal],"Gold")</f>
        <v>0</v>
      </c>
      <c r="D1270">
        <f>COUNTIFS(Table1[student_name],A1270,Table1[medal],"Silver")</f>
        <v>0</v>
      </c>
      <c r="E1270">
        <f>COUNTIFS(Table1[student_name],A1270,Table1[medal],"Bronze")</f>
        <v>1</v>
      </c>
    </row>
    <row r="1271" spans="1:5" x14ac:dyDescent="0.35">
      <c r="A1271" t="s">
        <v>2739</v>
      </c>
      <c r="B1271" t="s">
        <v>58</v>
      </c>
      <c r="C1271">
        <f>COUNTIFS(Table1[student_name],A1271,Table1[medal],"Gold")</f>
        <v>0</v>
      </c>
      <c r="D1271">
        <f>COUNTIFS(Table1[student_name],A1271,Table1[medal],"Silver")</f>
        <v>1</v>
      </c>
      <c r="E1271">
        <f>COUNTIFS(Table1[student_name],A1271,Table1[medal],"Bronze")</f>
        <v>0</v>
      </c>
    </row>
    <row r="1272" spans="1:5" x14ac:dyDescent="0.35">
      <c r="A1272" t="s">
        <v>2026</v>
      </c>
      <c r="B1272" t="s">
        <v>946</v>
      </c>
      <c r="C1272">
        <f>COUNTIFS(Table1[student_name],A1272,Table1[medal],"Gold")</f>
        <v>0</v>
      </c>
      <c r="D1272">
        <f>COUNTIFS(Table1[student_name],A1272,Table1[medal],"Silver")</f>
        <v>0</v>
      </c>
      <c r="E1272">
        <f>COUNTIFS(Table1[student_name],A1272,Table1[medal],"Bronze")</f>
        <v>1</v>
      </c>
    </row>
    <row r="1273" spans="1:5" x14ac:dyDescent="0.35">
      <c r="A1273" t="s">
        <v>932</v>
      </c>
      <c r="B1273" t="s">
        <v>472</v>
      </c>
      <c r="C1273">
        <f>COUNTIFS(Table1[student_name],A1273,Table1[medal],"Gold")</f>
        <v>0</v>
      </c>
      <c r="D1273">
        <f>COUNTIFS(Table1[student_name],A1273,Table1[medal],"Silver")</f>
        <v>1</v>
      </c>
      <c r="E1273">
        <f>COUNTIFS(Table1[student_name],A1273,Table1[medal],"Bronze")</f>
        <v>1</v>
      </c>
    </row>
    <row r="1274" spans="1:5" x14ac:dyDescent="0.35">
      <c r="A1274" t="s">
        <v>1736</v>
      </c>
      <c r="B1274" t="s">
        <v>457</v>
      </c>
      <c r="C1274">
        <f>COUNTIFS(Table1[student_name],A1274,Table1[medal],"Gold")</f>
        <v>1</v>
      </c>
      <c r="D1274">
        <f>COUNTIFS(Table1[student_name],A1274,Table1[medal],"Silver")</f>
        <v>0</v>
      </c>
      <c r="E1274">
        <f>COUNTIFS(Table1[student_name],A1274,Table1[medal],"Bronze")</f>
        <v>1</v>
      </c>
    </row>
    <row r="1275" spans="1:5" x14ac:dyDescent="0.35">
      <c r="A1275" t="s">
        <v>2570</v>
      </c>
      <c r="B1275" t="s">
        <v>18</v>
      </c>
      <c r="C1275">
        <f>COUNTIFS(Table1[student_name],A1275,Table1[medal],"Gold")</f>
        <v>0</v>
      </c>
      <c r="D1275">
        <f>COUNTIFS(Table1[student_name],A1275,Table1[medal],"Silver")</f>
        <v>1</v>
      </c>
      <c r="E1275">
        <f>COUNTIFS(Table1[student_name],A1275,Table1[medal],"Bronze")</f>
        <v>0</v>
      </c>
    </row>
    <row r="1276" spans="1:5" x14ac:dyDescent="0.35">
      <c r="A1276" t="s">
        <v>2801</v>
      </c>
      <c r="B1276" t="s">
        <v>1520</v>
      </c>
      <c r="C1276">
        <f>COUNTIFS(Table1[student_name],A1276,Table1[medal],"Gold")</f>
        <v>0</v>
      </c>
      <c r="D1276">
        <f>COUNTIFS(Table1[student_name],A1276,Table1[medal],"Silver")</f>
        <v>0</v>
      </c>
      <c r="E1276">
        <f>COUNTIFS(Table1[student_name],A1276,Table1[medal],"Bronze")</f>
        <v>1</v>
      </c>
    </row>
    <row r="1277" spans="1:5" x14ac:dyDescent="0.35">
      <c r="A1277" t="s">
        <v>2614</v>
      </c>
      <c r="B1277" t="s">
        <v>1530</v>
      </c>
      <c r="C1277">
        <f>COUNTIFS(Table1[student_name],A1277,Table1[medal],"Gold")</f>
        <v>0</v>
      </c>
      <c r="D1277">
        <f>COUNTIFS(Table1[student_name],A1277,Table1[medal],"Silver")</f>
        <v>1</v>
      </c>
      <c r="E1277">
        <f>COUNTIFS(Table1[student_name],A1277,Table1[medal],"Bronze")</f>
        <v>0</v>
      </c>
    </row>
    <row r="1278" spans="1:5" x14ac:dyDescent="0.35">
      <c r="A1278" t="s">
        <v>726</v>
      </c>
      <c r="B1278" t="s">
        <v>3647</v>
      </c>
      <c r="C1278">
        <f>COUNTIFS(Table1[student_name],A1278,Table1[medal],"Gold")</f>
        <v>0</v>
      </c>
      <c r="D1278">
        <f>COUNTIFS(Table1[student_name],A1278,Table1[medal],"Silver")</f>
        <v>0</v>
      </c>
      <c r="E1278">
        <f>COUNTIFS(Table1[student_name],A1278,Table1[medal],"Bronze")</f>
        <v>1</v>
      </c>
    </row>
    <row r="1279" spans="1:5" x14ac:dyDescent="0.35">
      <c r="A1279" t="s">
        <v>496</v>
      </c>
      <c r="B1279" t="s">
        <v>497</v>
      </c>
      <c r="C1279">
        <f>COUNTIFS(Table1[student_name],A1279,Table1[medal],"Gold")</f>
        <v>0</v>
      </c>
      <c r="D1279">
        <f>COUNTIFS(Table1[student_name],A1279,Table1[medal],"Silver")</f>
        <v>0</v>
      </c>
      <c r="E1279">
        <f>COUNTIFS(Table1[student_name],A1279,Table1[medal],"Bronze")</f>
        <v>1</v>
      </c>
    </row>
    <row r="1280" spans="1:5" x14ac:dyDescent="0.35">
      <c r="A1280" t="s">
        <v>2611</v>
      </c>
      <c r="B1280" t="s">
        <v>962</v>
      </c>
      <c r="C1280">
        <f>COUNTIFS(Table1[student_name],A1280,Table1[medal],"Gold")</f>
        <v>0</v>
      </c>
      <c r="D1280">
        <f>COUNTIFS(Table1[student_name],A1280,Table1[medal],"Silver")</f>
        <v>0</v>
      </c>
      <c r="E1280">
        <f>COUNTIFS(Table1[student_name],A1280,Table1[medal],"Bronze")</f>
        <v>1</v>
      </c>
    </row>
    <row r="1281" spans="1:5" x14ac:dyDescent="0.35">
      <c r="A1281" t="s">
        <v>1828</v>
      </c>
      <c r="B1281" t="s">
        <v>557</v>
      </c>
      <c r="C1281">
        <f>COUNTIFS(Table1[student_name],A1281,Table1[medal],"Gold")</f>
        <v>0</v>
      </c>
      <c r="D1281">
        <f>COUNTIFS(Table1[student_name],A1281,Table1[medal],"Silver")</f>
        <v>0</v>
      </c>
      <c r="E1281">
        <f>COUNTIFS(Table1[student_name],A1281,Table1[medal],"Bronze")</f>
        <v>1</v>
      </c>
    </row>
    <row r="1282" spans="1:5" x14ac:dyDescent="0.35">
      <c r="A1282" t="s">
        <v>831</v>
      </c>
      <c r="B1282" t="s">
        <v>1519</v>
      </c>
      <c r="C1282">
        <f>COUNTIFS(Table1[student_name],A1282,Table1[medal],"Gold")</f>
        <v>0</v>
      </c>
      <c r="D1282">
        <f>COUNTIFS(Table1[student_name],A1282,Table1[medal],"Silver")</f>
        <v>0</v>
      </c>
      <c r="E1282">
        <f>COUNTIFS(Table1[student_name],A1282,Table1[medal],"Bronze")</f>
        <v>1</v>
      </c>
    </row>
    <row r="1283" spans="1:5" x14ac:dyDescent="0.35">
      <c r="A1283" t="s">
        <v>3958</v>
      </c>
      <c r="B1283" t="s">
        <v>731</v>
      </c>
      <c r="C1283">
        <f>COUNTIFS(Table1[student_name],A1283,Table1[medal],"Gold")</f>
        <v>0</v>
      </c>
      <c r="D1283">
        <f>COUNTIFS(Table1[student_name],A1283,Table1[medal],"Silver")</f>
        <v>0</v>
      </c>
      <c r="E1283">
        <f>COUNTIFS(Table1[student_name],A1283,Table1[medal],"Bronze")</f>
        <v>1</v>
      </c>
    </row>
    <row r="1284" spans="1:5" x14ac:dyDescent="0.35">
      <c r="A1284" t="s">
        <v>641</v>
      </c>
      <c r="B1284" t="s">
        <v>416</v>
      </c>
      <c r="C1284">
        <f>COUNTIFS(Table1[student_name],A1284,Table1[medal],"Gold")</f>
        <v>0</v>
      </c>
      <c r="D1284">
        <f>COUNTIFS(Table1[student_name],A1284,Table1[medal],"Silver")</f>
        <v>0</v>
      </c>
      <c r="E1284">
        <f>COUNTIFS(Table1[student_name],A1284,Table1[medal],"Bronze")</f>
        <v>1</v>
      </c>
    </row>
    <row r="1285" spans="1:5" x14ac:dyDescent="0.35">
      <c r="A1285" t="s">
        <v>972</v>
      </c>
      <c r="B1285" t="s">
        <v>975</v>
      </c>
      <c r="C1285">
        <f>COUNTIFS(Table1[student_name],A1285,Table1[medal],"Gold")</f>
        <v>0</v>
      </c>
      <c r="D1285">
        <f>COUNTIFS(Table1[student_name],A1285,Table1[medal],"Silver")</f>
        <v>0</v>
      </c>
      <c r="E1285">
        <f>COUNTIFS(Table1[student_name],A1285,Table1[medal],"Bronze")</f>
        <v>1</v>
      </c>
    </row>
    <row r="1286" spans="1:5" x14ac:dyDescent="0.35">
      <c r="A1286" t="s">
        <v>2035</v>
      </c>
      <c r="B1286" t="s">
        <v>2195</v>
      </c>
      <c r="C1286">
        <f>COUNTIFS(Table1[student_name],A1286,Table1[medal],"Gold")</f>
        <v>1</v>
      </c>
      <c r="D1286">
        <f>COUNTIFS(Table1[student_name],A1286,Table1[medal],"Silver")</f>
        <v>0</v>
      </c>
      <c r="E1286">
        <f>COUNTIFS(Table1[student_name],A1286,Table1[medal],"Bronze")</f>
        <v>0</v>
      </c>
    </row>
    <row r="1287" spans="1:5" x14ac:dyDescent="0.35">
      <c r="A1287" t="s">
        <v>3599</v>
      </c>
      <c r="B1287" t="s">
        <v>1</v>
      </c>
      <c r="C1287">
        <f>COUNTIFS(Table1[student_name],A1287,Table1[medal],"Gold")</f>
        <v>0</v>
      </c>
      <c r="D1287">
        <f>COUNTIFS(Table1[student_name],A1287,Table1[medal],"Silver")</f>
        <v>0</v>
      </c>
      <c r="E1287">
        <f>COUNTIFS(Table1[student_name],A1287,Table1[medal],"Bronze")</f>
        <v>2</v>
      </c>
    </row>
    <row r="1288" spans="1:5" x14ac:dyDescent="0.35">
      <c r="A1288" t="s">
        <v>1996</v>
      </c>
      <c r="B1288" t="s">
        <v>509</v>
      </c>
      <c r="C1288">
        <f>COUNTIFS(Table1[student_name],A1288,Table1[medal],"Gold")</f>
        <v>0</v>
      </c>
      <c r="D1288">
        <f>COUNTIFS(Table1[student_name],A1288,Table1[medal],"Silver")</f>
        <v>0</v>
      </c>
      <c r="E1288">
        <f>COUNTIFS(Table1[student_name],A1288,Table1[medal],"Bronze")</f>
        <v>1</v>
      </c>
    </row>
    <row r="1289" spans="1:5" x14ac:dyDescent="0.35">
      <c r="A1289" t="s">
        <v>1792</v>
      </c>
      <c r="B1289" t="s">
        <v>18</v>
      </c>
      <c r="C1289">
        <f>COUNTIFS(Table1[student_name],A1289,Table1[medal],"Gold")</f>
        <v>1</v>
      </c>
      <c r="D1289">
        <f>COUNTIFS(Table1[student_name],A1289,Table1[medal],"Silver")</f>
        <v>0</v>
      </c>
      <c r="E1289">
        <f>COUNTIFS(Table1[student_name],A1289,Table1[medal],"Bronze")</f>
        <v>0</v>
      </c>
    </row>
    <row r="1290" spans="1:5" x14ac:dyDescent="0.35">
      <c r="A1290" t="s">
        <v>828</v>
      </c>
      <c r="B1290" t="s">
        <v>1481</v>
      </c>
      <c r="C1290">
        <f>COUNTIFS(Table1[student_name],A1290,Table1[medal],"Gold")</f>
        <v>0</v>
      </c>
      <c r="D1290">
        <f>COUNTIFS(Table1[student_name],A1290,Table1[medal],"Silver")</f>
        <v>1</v>
      </c>
      <c r="E1290">
        <f>COUNTIFS(Table1[student_name],A1290,Table1[medal],"Bronze")</f>
        <v>1</v>
      </c>
    </row>
    <row r="1291" spans="1:5" x14ac:dyDescent="0.35">
      <c r="A1291" t="s">
        <v>3828</v>
      </c>
      <c r="B1291" t="s">
        <v>955</v>
      </c>
      <c r="C1291">
        <f>COUNTIFS(Table1[student_name],A1291,Table1[medal],"Gold")</f>
        <v>1</v>
      </c>
      <c r="D1291">
        <f>COUNTIFS(Table1[student_name],A1291,Table1[medal],"Silver")</f>
        <v>0</v>
      </c>
      <c r="E1291">
        <f>COUNTIFS(Table1[student_name],A1291,Table1[medal],"Bronze")</f>
        <v>0</v>
      </c>
    </row>
    <row r="1292" spans="1:5" x14ac:dyDescent="0.35">
      <c r="A1292" t="s">
        <v>2756</v>
      </c>
      <c r="B1292" t="s">
        <v>58</v>
      </c>
      <c r="C1292">
        <f>COUNTIFS(Table1[student_name],A1292,Table1[medal],"Gold")</f>
        <v>0</v>
      </c>
      <c r="D1292">
        <f>COUNTIFS(Table1[student_name],A1292,Table1[medal],"Silver")</f>
        <v>1</v>
      </c>
      <c r="E1292">
        <f>COUNTIFS(Table1[student_name],A1292,Table1[medal],"Bronze")</f>
        <v>0</v>
      </c>
    </row>
    <row r="1293" spans="1:5" x14ac:dyDescent="0.35">
      <c r="A1293" t="s">
        <v>4064</v>
      </c>
      <c r="B1293" t="s">
        <v>487</v>
      </c>
      <c r="C1293">
        <f>COUNTIFS(Table1[student_name],A1293,Table1[medal],"Gold")</f>
        <v>0</v>
      </c>
      <c r="D1293">
        <f>COUNTIFS(Table1[student_name],A1293,Table1[medal],"Silver")</f>
        <v>0</v>
      </c>
      <c r="E1293">
        <f>COUNTIFS(Table1[student_name],A1293,Table1[medal],"Bronze")</f>
        <v>1</v>
      </c>
    </row>
    <row r="1294" spans="1:5" x14ac:dyDescent="0.35">
      <c r="A1294" t="s">
        <v>3369</v>
      </c>
      <c r="B1294" t="s">
        <v>1474</v>
      </c>
      <c r="C1294">
        <f>COUNTIFS(Table1[student_name],A1294,Table1[medal],"Gold")</f>
        <v>0</v>
      </c>
      <c r="D1294">
        <f>COUNTIFS(Table1[student_name],A1294,Table1[medal],"Silver")</f>
        <v>0</v>
      </c>
      <c r="E1294">
        <f>COUNTIFS(Table1[student_name],A1294,Table1[medal],"Bronze")</f>
        <v>1</v>
      </c>
    </row>
    <row r="1295" spans="1:5" x14ac:dyDescent="0.35">
      <c r="A1295" t="s">
        <v>2202</v>
      </c>
      <c r="B1295" t="s">
        <v>50</v>
      </c>
      <c r="C1295">
        <f>COUNTIFS(Table1[student_name],A1295,Table1[medal],"Gold")</f>
        <v>0</v>
      </c>
      <c r="D1295">
        <f>COUNTIFS(Table1[student_name],A1295,Table1[medal],"Silver")</f>
        <v>0</v>
      </c>
      <c r="E1295">
        <f>COUNTIFS(Table1[student_name],A1295,Table1[medal],"Bronze")</f>
        <v>1</v>
      </c>
    </row>
    <row r="1296" spans="1:5" x14ac:dyDescent="0.35">
      <c r="A1296" t="s">
        <v>3798</v>
      </c>
      <c r="B1296" t="s">
        <v>4027</v>
      </c>
      <c r="C1296">
        <f>COUNTIFS(Table1[student_name],A1296,Table1[medal],"Gold")</f>
        <v>0</v>
      </c>
      <c r="D1296">
        <f>COUNTIFS(Table1[student_name],A1296,Table1[medal],"Silver")</f>
        <v>0</v>
      </c>
      <c r="E1296">
        <f>COUNTIFS(Table1[student_name],A1296,Table1[medal],"Bronze")</f>
        <v>1</v>
      </c>
    </row>
    <row r="1297" spans="1:5" x14ac:dyDescent="0.35">
      <c r="A1297" t="s">
        <v>3199</v>
      </c>
      <c r="B1297" t="s">
        <v>837</v>
      </c>
      <c r="C1297">
        <f>COUNTIFS(Table1[student_name],A1297,Table1[medal],"Gold")</f>
        <v>0</v>
      </c>
      <c r="D1297">
        <f>COUNTIFS(Table1[student_name],A1297,Table1[medal],"Silver")</f>
        <v>0</v>
      </c>
      <c r="E1297">
        <f>COUNTIFS(Table1[student_name],A1297,Table1[medal],"Bronze")</f>
        <v>1</v>
      </c>
    </row>
    <row r="1298" spans="1:5" x14ac:dyDescent="0.35">
      <c r="A1298" t="s">
        <v>3067</v>
      </c>
      <c r="B1298" t="s">
        <v>426</v>
      </c>
      <c r="C1298">
        <f>COUNTIFS(Table1[student_name],A1298,Table1[medal],"Gold")</f>
        <v>1</v>
      </c>
      <c r="D1298">
        <f>COUNTIFS(Table1[student_name],A1298,Table1[medal],"Silver")</f>
        <v>0</v>
      </c>
      <c r="E1298">
        <f>COUNTIFS(Table1[student_name],A1298,Table1[medal],"Bronze")</f>
        <v>0</v>
      </c>
    </row>
    <row r="1299" spans="1:5" x14ac:dyDescent="0.35">
      <c r="A1299" t="s">
        <v>769</v>
      </c>
      <c r="B1299" t="s">
        <v>770</v>
      </c>
      <c r="C1299">
        <f>COUNTIFS(Table1[student_name],A1299,Table1[medal],"Gold")</f>
        <v>1</v>
      </c>
      <c r="D1299">
        <f>COUNTIFS(Table1[student_name],A1299,Table1[medal],"Silver")</f>
        <v>0</v>
      </c>
      <c r="E1299">
        <f>COUNTIFS(Table1[student_name],A1299,Table1[medal],"Bronze")</f>
        <v>0</v>
      </c>
    </row>
    <row r="1300" spans="1:5" x14ac:dyDescent="0.35">
      <c r="A1300" t="s">
        <v>3188</v>
      </c>
      <c r="B1300" t="s">
        <v>759</v>
      </c>
      <c r="C1300">
        <f>COUNTIFS(Table1[student_name],A1300,Table1[medal],"Gold")</f>
        <v>0</v>
      </c>
      <c r="D1300">
        <f>COUNTIFS(Table1[student_name],A1300,Table1[medal],"Silver")</f>
        <v>0</v>
      </c>
      <c r="E1300">
        <f>COUNTIFS(Table1[student_name],A1300,Table1[medal],"Bronze")</f>
        <v>1</v>
      </c>
    </row>
    <row r="1301" spans="1:5" x14ac:dyDescent="0.35">
      <c r="A1301" t="s">
        <v>3364</v>
      </c>
      <c r="B1301" t="s">
        <v>1561</v>
      </c>
      <c r="C1301">
        <f>COUNTIFS(Table1[student_name],A1301,Table1[medal],"Gold")</f>
        <v>0</v>
      </c>
      <c r="D1301">
        <f>COUNTIFS(Table1[student_name],A1301,Table1[medal],"Silver")</f>
        <v>1</v>
      </c>
      <c r="E1301">
        <f>COUNTIFS(Table1[student_name],A1301,Table1[medal],"Bronze")</f>
        <v>0</v>
      </c>
    </row>
    <row r="1302" spans="1:5" x14ac:dyDescent="0.35">
      <c r="A1302" t="s">
        <v>2068</v>
      </c>
      <c r="B1302" t="s">
        <v>33</v>
      </c>
      <c r="C1302">
        <f>COUNTIFS(Table1[student_name],A1302,Table1[medal],"Gold")</f>
        <v>0</v>
      </c>
      <c r="D1302">
        <f>COUNTIFS(Table1[student_name],A1302,Table1[medal],"Silver")</f>
        <v>2</v>
      </c>
      <c r="E1302">
        <f>COUNTIFS(Table1[student_name],A1302,Table1[medal],"Bronze")</f>
        <v>0</v>
      </c>
    </row>
    <row r="1303" spans="1:5" x14ac:dyDescent="0.35">
      <c r="A1303" t="s">
        <v>2796</v>
      </c>
      <c r="B1303" t="s">
        <v>2148</v>
      </c>
      <c r="C1303">
        <f>COUNTIFS(Table1[student_name],A1303,Table1[medal],"Gold")</f>
        <v>0</v>
      </c>
      <c r="D1303">
        <f>COUNTIFS(Table1[student_name],A1303,Table1[medal],"Silver")</f>
        <v>0</v>
      </c>
      <c r="E1303">
        <f>COUNTIFS(Table1[student_name],A1303,Table1[medal],"Bronze")</f>
        <v>1</v>
      </c>
    </row>
    <row r="1304" spans="1:5" x14ac:dyDescent="0.35">
      <c r="A1304" t="s">
        <v>1756</v>
      </c>
      <c r="B1304" t="s">
        <v>422</v>
      </c>
      <c r="C1304">
        <f>COUNTIFS(Table1[student_name],A1304,Table1[medal],"Gold")</f>
        <v>0</v>
      </c>
      <c r="D1304">
        <f>COUNTIFS(Table1[student_name],A1304,Table1[medal],"Silver")</f>
        <v>0</v>
      </c>
      <c r="E1304">
        <f>COUNTIFS(Table1[student_name],A1304,Table1[medal],"Bronze")</f>
        <v>1</v>
      </c>
    </row>
    <row r="1305" spans="1:5" x14ac:dyDescent="0.35">
      <c r="A1305" t="s">
        <v>3612</v>
      </c>
      <c r="B1305" t="s">
        <v>1</v>
      </c>
      <c r="C1305">
        <f>COUNTIFS(Table1[student_name],A1305,Table1[medal],"Gold")</f>
        <v>0</v>
      </c>
      <c r="D1305">
        <f>COUNTIFS(Table1[student_name],A1305,Table1[medal],"Silver")</f>
        <v>1</v>
      </c>
      <c r="E1305">
        <f>COUNTIFS(Table1[student_name],A1305,Table1[medal],"Bronze")</f>
        <v>0</v>
      </c>
    </row>
    <row r="1306" spans="1:5" x14ac:dyDescent="0.35">
      <c r="A1306" t="s">
        <v>471</v>
      </c>
      <c r="B1306" t="s">
        <v>472</v>
      </c>
      <c r="C1306">
        <f>COUNTIFS(Table1[student_name],A1306,Table1[medal],"Gold")</f>
        <v>1</v>
      </c>
      <c r="D1306">
        <f>COUNTIFS(Table1[student_name],A1306,Table1[medal],"Silver")</f>
        <v>0</v>
      </c>
      <c r="E1306">
        <f>COUNTIFS(Table1[student_name],A1306,Table1[medal],"Bronze")</f>
        <v>1</v>
      </c>
    </row>
    <row r="1307" spans="1:5" x14ac:dyDescent="0.35">
      <c r="A1307" t="s">
        <v>1820</v>
      </c>
      <c r="B1307" t="s">
        <v>509</v>
      </c>
      <c r="C1307">
        <f>COUNTIFS(Table1[student_name],A1307,Table1[medal],"Gold")</f>
        <v>0</v>
      </c>
      <c r="D1307">
        <f>COUNTIFS(Table1[student_name],A1307,Table1[medal],"Silver")</f>
        <v>1</v>
      </c>
      <c r="E1307">
        <f>COUNTIFS(Table1[student_name],A1307,Table1[medal],"Bronze")</f>
        <v>0</v>
      </c>
    </row>
    <row r="1308" spans="1:5" x14ac:dyDescent="0.35">
      <c r="A1308" t="s">
        <v>1737</v>
      </c>
      <c r="B1308" t="s">
        <v>60</v>
      </c>
      <c r="C1308">
        <f>COUNTIFS(Table1[student_name],A1308,Table1[medal],"Gold")</f>
        <v>1</v>
      </c>
      <c r="D1308">
        <f>COUNTIFS(Table1[student_name],A1308,Table1[medal],"Silver")</f>
        <v>0</v>
      </c>
      <c r="E1308">
        <f>COUNTIFS(Table1[student_name],A1308,Table1[medal],"Bronze")</f>
        <v>0</v>
      </c>
    </row>
    <row r="1309" spans="1:5" x14ac:dyDescent="0.35">
      <c r="A1309" t="s">
        <v>3083</v>
      </c>
      <c r="B1309" t="s">
        <v>1553</v>
      </c>
      <c r="C1309">
        <f>COUNTIFS(Table1[student_name],A1309,Table1[medal],"Gold")</f>
        <v>0</v>
      </c>
      <c r="D1309">
        <f>COUNTIFS(Table1[student_name],A1309,Table1[medal],"Silver")</f>
        <v>1</v>
      </c>
      <c r="E1309">
        <f>COUNTIFS(Table1[student_name],A1309,Table1[medal],"Bronze")</f>
        <v>0</v>
      </c>
    </row>
    <row r="1310" spans="1:5" x14ac:dyDescent="0.35">
      <c r="A1310" t="s">
        <v>1803</v>
      </c>
      <c r="B1310" t="s">
        <v>608</v>
      </c>
      <c r="C1310">
        <f>COUNTIFS(Table1[student_name],A1310,Table1[medal],"Gold")</f>
        <v>0</v>
      </c>
      <c r="D1310">
        <f>COUNTIFS(Table1[student_name],A1310,Table1[medal],"Silver")</f>
        <v>1</v>
      </c>
      <c r="E1310">
        <f>COUNTIFS(Table1[student_name],A1310,Table1[medal],"Bronze")</f>
        <v>1</v>
      </c>
    </row>
    <row r="1311" spans="1:5" x14ac:dyDescent="0.35">
      <c r="A1311" t="s">
        <v>2862</v>
      </c>
      <c r="B1311" t="s">
        <v>1521</v>
      </c>
      <c r="C1311">
        <f>COUNTIFS(Table1[student_name],A1311,Table1[medal],"Gold")</f>
        <v>0</v>
      </c>
      <c r="D1311">
        <f>COUNTIFS(Table1[student_name],A1311,Table1[medal],"Silver")</f>
        <v>0</v>
      </c>
      <c r="E1311">
        <f>COUNTIFS(Table1[student_name],A1311,Table1[medal],"Bronze")</f>
        <v>1</v>
      </c>
    </row>
    <row r="1312" spans="1:5" x14ac:dyDescent="0.35">
      <c r="A1312" t="s">
        <v>3376</v>
      </c>
      <c r="B1312" t="s">
        <v>456</v>
      </c>
      <c r="C1312">
        <f>COUNTIFS(Table1[student_name],A1312,Table1[medal],"Gold")</f>
        <v>0</v>
      </c>
      <c r="D1312">
        <f>COUNTIFS(Table1[student_name],A1312,Table1[medal],"Silver")</f>
        <v>0</v>
      </c>
      <c r="E1312">
        <f>COUNTIFS(Table1[student_name],A1312,Table1[medal],"Bronze")</f>
        <v>1</v>
      </c>
    </row>
    <row r="1313" spans="1:5" x14ac:dyDescent="0.35">
      <c r="A1313" t="s">
        <v>1200</v>
      </c>
      <c r="B1313" t="s">
        <v>646</v>
      </c>
      <c r="C1313">
        <f>COUNTIFS(Table1[student_name],A1313,Table1[medal],"Gold")</f>
        <v>0</v>
      </c>
      <c r="D1313">
        <f>COUNTIFS(Table1[student_name],A1313,Table1[medal],"Silver")</f>
        <v>0</v>
      </c>
      <c r="E1313">
        <f>COUNTIFS(Table1[student_name],A1313,Table1[medal],"Bronze")</f>
        <v>1</v>
      </c>
    </row>
    <row r="1314" spans="1:5" x14ac:dyDescent="0.35">
      <c r="A1314" t="s">
        <v>1221</v>
      </c>
      <c r="B1314" t="s">
        <v>891</v>
      </c>
      <c r="C1314">
        <f>COUNTIFS(Table1[student_name],A1314,Table1[medal],"Gold")</f>
        <v>0</v>
      </c>
      <c r="D1314">
        <f>COUNTIFS(Table1[student_name],A1314,Table1[medal],"Silver")</f>
        <v>1</v>
      </c>
      <c r="E1314">
        <f>COUNTIFS(Table1[student_name],A1314,Table1[medal],"Bronze")</f>
        <v>1</v>
      </c>
    </row>
    <row r="1315" spans="1:5" x14ac:dyDescent="0.35">
      <c r="A1315" t="s">
        <v>3909</v>
      </c>
      <c r="B1315" t="s">
        <v>15</v>
      </c>
      <c r="C1315">
        <f>COUNTIFS(Table1[student_name],A1315,Table1[medal],"Gold")</f>
        <v>0</v>
      </c>
      <c r="D1315">
        <f>COUNTIFS(Table1[student_name],A1315,Table1[medal],"Silver")</f>
        <v>0</v>
      </c>
      <c r="E1315">
        <f>COUNTIFS(Table1[student_name],A1315,Table1[medal],"Bronze")</f>
        <v>1</v>
      </c>
    </row>
    <row r="1316" spans="1:5" x14ac:dyDescent="0.35">
      <c r="A1316" t="s">
        <v>1819</v>
      </c>
      <c r="B1316" t="s">
        <v>396</v>
      </c>
      <c r="C1316">
        <f>COUNTIFS(Table1[student_name],A1316,Table1[medal],"Gold")</f>
        <v>0</v>
      </c>
      <c r="D1316">
        <f>COUNTIFS(Table1[student_name],A1316,Table1[medal],"Silver")</f>
        <v>1</v>
      </c>
      <c r="E1316">
        <f>COUNTIFS(Table1[student_name],A1316,Table1[medal],"Bronze")</f>
        <v>0</v>
      </c>
    </row>
    <row r="1317" spans="1:5" x14ac:dyDescent="0.35">
      <c r="A1317" t="s">
        <v>2958</v>
      </c>
      <c r="B1317" t="s">
        <v>646</v>
      </c>
      <c r="C1317">
        <f>COUNTIFS(Table1[student_name],A1317,Table1[medal],"Gold")</f>
        <v>0</v>
      </c>
      <c r="D1317">
        <f>COUNTIFS(Table1[student_name],A1317,Table1[medal],"Silver")</f>
        <v>1</v>
      </c>
      <c r="E1317">
        <f>COUNTIFS(Table1[student_name],A1317,Table1[medal],"Bronze")</f>
        <v>0</v>
      </c>
    </row>
    <row r="1318" spans="1:5" x14ac:dyDescent="0.35">
      <c r="A1318" t="s">
        <v>1102</v>
      </c>
      <c r="B1318" t="s">
        <v>1100</v>
      </c>
      <c r="C1318">
        <f>COUNTIFS(Table1[student_name],A1318,Table1[medal],"Gold")</f>
        <v>0</v>
      </c>
      <c r="D1318">
        <f>COUNTIFS(Table1[student_name],A1318,Table1[medal],"Silver")</f>
        <v>1</v>
      </c>
      <c r="E1318">
        <f>COUNTIFS(Table1[student_name],A1318,Table1[medal],"Bronze")</f>
        <v>0</v>
      </c>
    </row>
    <row r="1319" spans="1:5" x14ac:dyDescent="0.35">
      <c r="A1319" t="s">
        <v>302</v>
      </c>
      <c r="B1319" t="s">
        <v>3643</v>
      </c>
      <c r="C1319">
        <f>COUNTIFS(Table1[student_name],A1319,Table1[medal],"Gold")</f>
        <v>0</v>
      </c>
      <c r="D1319">
        <f>COUNTIFS(Table1[student_name],A1319,Table1[medal],"Silver")</f>
        <v>1</v>
      </c>
      <c r="E1319">
        <f>COUNTIFS(Table1[student_name],A1319,Table1[medal],"Bronze")</f>
        <v>0</v>
      </c>
    </row>
    <row r="1320" spans="1:5" x14ac:dyDescent="0.35">
      <c r="A1320" t="s">
        <v>2950</v>
      </c>
      <c r="B1320" t="s">
        <v>2142</v>
      </c>
      <c r="C1320">
        <f>COUNTIFS(Table1[student_name],A1320,Table1[medal],"Gold")</f>
        <v>0</v>
      </c>
      <c r="D1320">
        <f>COUNTIFS(Table1[student_name],A1320,Table1[medal],"Silver")</f>
        <v>1</v>
      </c>
      <c r="E1320">
        <f>COUNTIFS(Table1[student_name],A1320,Table1[medal],"Bronze")</f>
        <v>0</v>
      </c>
    </row>
    <row r="1321" spans="1:5" x14ac:dyDescent="0.35">
      <c r="A1321" t="s">
        <v>2943</v>
      </c>
      <c r="B1321" t="s">
        <v>2168</v>
      </c>
      <c r="C1321">
        <f>COUNTIFS(Table1[student_name],A1321,Table1[medal],"Gold")</f>
        <v>0</v>
      </c>
      <c r="D1321">
        <f>COUNTIFS(Table1[student_name],A1321,Table1[medal],"Silver")</f>
        <v>0</v>
      </c>
      <c r="E1321">
        <f>COUNTIFS(Table1[student_name],A1321,Table1[medal],"Bronze")</f>
        <v>1</v>
      </c>
    </row>
    <row r="1322" spans="1:5" x14ac:dyDescent="0.35">
      <c r="A1322" t="s">
        <v>657</v>
      </c>
      <c r="B1322" t="s">
        <v>70</v>
      </c>
      <c r="C1322">
        <f>COUNTIFS(Table1[student_name],A1322,Table1[medal],"Gold")</f>
        <v>1</v>
      </c>
      <c r="D1322">
        <f>COUNTIFS(Table1[student_name],A1322,Table1[medal],"Silver")</f>
        <v>0</v>
      </c>
      <c r="E1322">
        <f>COUNTIFS(Table1[student_name],A1322,Table1[medal],"Bronze")</f>
        <v>0</v>
      </c>
    </row>
    <row r="1323" spans="1:5" x14ac:dyDescent="0.35">
      <c r="A1323" t="s">
        <v>813</v>
      </c>
      <c r="B1323" t="s">
        <v>759</v>
      </c>
      <c r="C1323">
        <f>COUNTIFS(Table1[student_name],A1323,Table1[medal],"Gold")</f>
        <v>0</v>
      </c>
      <c r="D1323">
        <f>COUNTIFS(Table1[student_name],A1323,Table1[medal],"Silver")</f>
        <v>0</v>
      </c>
      <c r="E1323">
        <f>COUNTIFS(Table1[student_name],A1323,Table1[medal],"Bronze")</f>
        <v>1</v>
      </c>
    </row>
    <row r="1324" spans="1:5" x14ac:dyDescent="0.35">
      <c r="A1324" t="s">
        <v>898</v>
      </c>
      <c r="B1324" t="s">
        <v>483</v>
      </c>
      <c r="C1324">
        <f>COUNTIFS(Table1[student_name],A1324,Table1[medal],"Gold")</f>
        <v>0</v>
      </c>
      <c r="D1324">
        <f>COUNTIFS(Table1[student_name],A1324,Table1[medal],"Silver")</f>
        <v>1</v>
      </c>
      <c r="E1324">
        <f>COUNTIFS(Table1[student_name],A1324,Table1[medal],"Bronze")</f>
        <v>0</v>
      </c>
    </row>
    <row r="1325" spans="1:5" x14ac:dyDescent="0.35">
      <c r="A1325" t="s">
        <v>571</v>
      </c>
      <c r="B1325" t="s">
        <v>410</v>
      </c>
      <c r="C1325">
        <f>COUNTIFS(Table1[student_name],A1325,Table1[medal],"Gold")</f>
        <v>0</v>
      </c>
      <c r="D1325">
        <f>COUNTIFS(Table1[student_name],A1325,Table1[medal],"Silver")</f>
        <v>0</v>
      </c>
      <c r="E1325">
        <f>COUNTIFS(Table1[student_name],A1325,Table1[medal],"Bronze")</f>
        <v>1</v>
      </c>
    </row>
    <row r="1326" spans="1:5" x14ac:dyDescent="0.35">
      <c r="A1326" t="s">
        <v>3030</v>
      </c>
      <c r="B1326" t="s">
        <v>60</v>
      </c>
      <c r="C1326">
        <f>COUNTIFS(Table1[student_name],A1326,Table1[medal],"Gold")</f>
        <v>0</v>
      </c>
      <c r="D1326">
        <f>COUNTIFS(Table1[student_name],A1326,Table1[medal],"Silver")</f>
        <v>0</v>
      </c>
      <c r="E1326">
        <f>COUNTIFS(Table1[student_name],A1326,Table1[medal],"Bronze")</f>
        <v>1</v>
      </c>
    </row>
    <row r="1327" spans="1:5" x14ac:dyDescent="0.35">
      <c r="A1327" t="s">
        <v>3252</v>
      </c>
      <c r="B1327" t="s">
        <v>1536</v>
      </c>
      <c r="C1327">
        <f>COUNTIFS(Table1[student_name],A1327,Table1[medal],"Gold")</f>
        <v>1</v>
      </c>
      <c r="D1327">
        <f>COUNTIFS(Table1[student_name],A1327,Table1[medal],"Silver")</f>
        <v>0</v>
      </c>
      <c r="E1327">
        <f>COUNTIFS(Table1[student_name],A1327,Table1[medal],"Bronze")</f>
        <v>0</v>
      </c>
    </row>
    <row r="1328" spans="1:5" x14ac:dyDescent="0.35">
      <c r="A1328" t="s">
        <v>3610</v>
      </c>
      <c r="B1328" t="s">
        <v>1</v>
      </c>
      <c r="C1328">
        <f>COUNTIFS(Table1[student_name],A1328,Table1[medal],"Gold")</f>
        <v>0</v>
      </c>
      <c r="D1328">
        <f>COUNTIFS(Table1[student_name],A1328,Table1[medal],"Silver")</f>
        <v>0</v>
      </c>
      <c r="E1328">
        <f>COUNTIFS(Table1[student_name],A1328,Table1[medal],"Bronze")</f>
        <v>1</v>
      </c>
    </row>
    <row r="1329" spans="1:5" x14ac:dyDescent="0.35">
      <c r="A1329" t="s">
        <v>3301</v>
      </c>
      <c r="B1329" t="s">
        <v>1572</v>
      </c>
      <c r="C1329">
        <f>COUNTIFS(Table1[student_name],A1329,Table1[medal],"Gold")</f>
        <v>0</v>
      </c>
      <c r="D1329">
        <f>COUNTIFS(Table1[student_name],A1329,Table1[medal],"Silver")</f>
        <v>0</v>
      </c>
      <c r="E1329">
        <f>COUNTIFS(Table1[student_name],A1329,Table1[medal],"Bronze")</f>
        <v>1</v>
      </c>
    </row>
    <row r="1330" spans="1:5" x14ac:dyDescent="0.35">
      <c r="A1330" t="s">
        <v>3354</v>
      </c>
      <c r="B1330" t="s">
        <v>1556</v>
      </c>
      <c r="C1330">
        <f>COUNTIFS(Table1[student_name],A1330,Table1[medal],"Gold")</f>
        <v>0</v>
      </c>
      <c r="D1330">
        <f>COUNTIFS(Table1[student_name],A1330,Table1[medal],"Silver")</f>
        <v>0</v>
      </c>
      <c r="E1330">
        <f>COUNTIFS(Table1[student_name],A1330,Table1[medal],"Bronze")</f>
        <v>1</v>
      </c>
    </row>
    <row r="1331" spans="1:5" x14ac:dyDescent="0.35">
      <c r="A1331" t="s">
        <v>360</v>
      </c>
      <c r="B1331" t="s">
        <v>1</v>
      </c>
      <c r="C1331">
        <f>COUNTIFS(Table1[student_name],A1331,Table1[medal],"Gold")</f>
        <v>0</v>
      </c>
      <c r="D1331">
        <f>COUNTIFS(Table1[student_name],A1331,Table1[medal],"Silver")</f>
        <v>0</v>
      </c>
      <c r="E1331">
        <f>COUNTIFS(Table1[student_name],A1331,Table1[medal],"Bronze")</f>
        <v>1</v>
      </c>
    </row>
    <row r="1332" spans="1:5" x14ac:dyDescent="0.35">
      <c r="A1332" t="s">
        <v>3427</v>
      </c>
      <c r="B1332" t="s">
        <v>490</v>
      </c>
      <c r="C1332">
        <f>COUNTIFS(Table1[student_name],A1332,Table1[medal],"Gold")</f>
        <v>0</v>
      </c>
      <c r="D1332">
        <f>COUNTIFS(Table1[student_name],A1332,Table1[medal],"Silver")</f>
        <v>1</v>
      </c>
      <c r="E1332">
        <f>COUNTIFS(Table1[student_name],A1332,Table1[medal],"Bronze")</f>
        <v>0</v>
      </c>
    </row>
    <row r="1333" spans="1:5" x14ac:dyDescent="0.35">
      <c r="A1333" t="s">
        <v>603</v>
      </c>
      <c r="B1333" t="s">
        <v>1</v>
      </c>
      <c r="C1333">
        <f>COUNTIFS(Table1[student_name],A1333,Table1[medal],"Gold")</f>
        <v>0</v>
      </c>
      <c r="D1333">
        <f>COUNTIFS(Table1[student_name],A1333,Table1[medal],"Silver")</f>
        <v>0</v>
      </c>
      <c r="E1333">
        <f>COUNTIFS(Table1[student_name],A1333,Table1[medal],"Bronze")</f>
        <v>1</v>
      </c>
    </row>
    <row r="1334" spans="1:5" x14ac:dyDescent="0.35">
      <c r="A1334" t="s">
        <v>507</v>
      </c>
      <c r="B1334" t="s">
        <v>63</v>
      </c>
      <c r="C1334">
        <f>COUNTIFS(Table1[student_name],A1334,Table1[medal],"Gold")</f>
        <v>1</v>
      </c>
      <c r="D1334">
        <f>COUNTIFS(Table1[student_name],A1334,Table1[medal],"Silver")</f>
        <v>0</v>
      </c>
      <c r="E1334">
        <f>COUNTIFS(Table1[student_name],A1334,Table1[medal],"Bronze")</f>
        <v>0</v>
      </c>
    </row>
    <row r="1335" spans="1:5" x14ac:dyDescent="0.35">
      <c r="A1335" t="s">
        <v>948</v>
      </c>
      <c r="B1335" t="s">
        <v>946</v>
      </c>
      <c r="C1335">
        <f>COUNTIFS(Table1[student_name],A1335,Table1[medal],"Gold")</f>
        <v>0</v>
      </c>
      <c r="D1335">
        <f>COUNTIFS(Table1[student_name],A1335,Table1[medal],"Silver")</f>
        <v>1</v>
      </c>
      <c r="E1335">
        <f>COUNTIFS(Table1[student_name],A1335,Table1[medal],"Bronze")</f>
        <v>0</v>
      </c>
    </row>
    <row r="1336" spans="1:5" x14ac:dyDescent="0.35">
      <c r="A1336" t="s">
        <v>2094</v>
      </c>
      <c r="B1336" t="s">
        <v>483</v>
      </c>
      <c r="C1336">
        <f>COUNTIFS(Table1[student_name],A1336,Table1[medal],"Gold")</f>
        <v>0</v>
      </c>
      <c r="D1336">
        <f>COUNTIFS(Table1[student_name],A1336,Table1[medal],"Silver")</f>
        <v>0</v>
      </c>
      <c r="E1336">
        <f>COUNTIFS(Table1[student_name],A1336,Table1[medal],"Bronze")</f>
        <v>1</v>
      </c>
    </row>
    <row r="1337" spans="1:5" x14ac:dyDescent="0.35">
      <c r="A1337" t="s">
        <v>1320</v>
      </c>
      <c r="B1337" t="s">
        <v>1321</v>
      </c>
      <c r="C1337">
        <f>COUNTIFS(Table1[student_name],A1337,Table1[medal],"Gold")</f>
        <v>1</v>
      </c>
      <c r="D1337">
        <f>COUNTIFS(Table1[student_name],A1337,Table1[medal],"Silver")</f>
        <v>0</v>
      </c>
      <c r="E1337">
        <f>COUNTIFS(Table1[student_name],A1337,Table1[medal],"Bronze")</f>
        <v>0</v>
      </c>
    </row>
    <row r="1338" spans="1:5" x14ac:dyDescent="0.35">
      <c r="A1338" t="s">
        <v>1813</v>
      </c>
      <c r="B1338" t="s">
        <v>60</v>
      </c>
      <c r="C1338">
        <f>COUNTIFS(Table1[student_name],A1338,Table1[medal],"Gold")</f>
        <v>0</v>
      </c>
      <c r="D1338">
        <f>COUNTIFS(Table1[student_name],A1338,Table1[medal],"Silver")</f>
        <v>1</v>
      </c>
      <c r="E1338">
        <f>COUNTIFS(Table1[student_name],A1338,Table1[medal],"Bronze")</f>
        <v>1</v>
      </c>
    </row>
    <row r="1339" spans="1:5" x14ac:dyDescent="0.35">
      <c r="A1339" t="s">
        <v>2091</v>
      </c>
      <c r="B1339" t="s">
        <v>2092</v>
      </c>
      <c r="C1339">
        <f>COUNTIFS(Table1[student_name],A1339,Table1[medal],"Gold")</f>
        <v>0</v>
      </c>
      <c r="D1339">
        <f>COUNTIFS(Table1[student_name],A1339,Table1[medal],"Silver")</f>
        <v>0</v>
      </c>
      <c r="E1339">
        <f>COUNTIFS(Table1[student_name],A1339,Table1[medal],"Bronze")</f>
        <v>1</v>
      </c>
    </row>
    <row r="1340" spans="1:5" x14ac:dyDescent="0.35">
      <c r="A1340" t="s">
        <v>378</v>
      </c>
      <c r="B1340" t="s">
        <v>437</v>
      </c>
      <c r="C1340">
        <f>COUNTIFS(Table1[student_name],A1340,Table1[medal],"Gold")</f>
        <v>0</v>
      </c>
      <c r="D1340">
        <f>COUNTIFS(Table1[student_name],A1340,Table1[medal],"Silver")</f>
        <v>0</v>
      </c>
      <c r="E1340">
        <f>COUNTIFS(Table1[student_name],A1340,Table1[medal],"Bronze")</f>
        <v>1</v>
      </c>
    </row>
    <row r="1341" spans="1:5" x14ac:dyDescent="0.35">
      <c r="A1341" t="s">
        <v>574</v>
      </c>
      <c r="B1341" t="s">
        <v>557</v>
      </c>
      <c r="C1341">
        <f>COUNTIFS(Table1[student_name],A1341,Table1[medal],"Gold")</f>
        <v>0</v>
      </c>
      <c r="D1341">
        <f>COUNTIFS(Table1[student_name],A1341,Table1[medal],"Silver")</f>
        <v>0</v>
      </c>
      <c r="E1341">
        <f>COUNTIFS(Table1[student_name],A1341,Table1[medal],"Bronze")</f>
        <v>2</v>
      </c>
    </row>
    <row r="1342" spans="1:5" x14ac:dyDescent="0.35">
      <c r="A1342" t="s">
        <v>2225</v>
      </c>
      <c r="B1342" t="s">
        <v>56</v>
      </c>
      <c r="C1342">
        <f>COUNTIFS(Table1[student_name],A1342,Table1[medal],"Gold")</f>
        <v>0</v>
      </c>
      <c r="D1342">
        <f>COUNTIFS(Table1[student_name],A1342,Table1[medal],"Silver")</f>
        <v>1</v>
      </c>
      <c r="E1342">
        <f>COUNTIFS(Table1[student_name],A1342,Table1[medal],"Bronze")</f>
        <v>0</v>
      </c>
    </row>
    <row r="1343" spans="1:5" x14ac:dyDescent="0.35">
      <c r="A1343" t="s">
        <v>1666</v>
      </c>
      <c r="B1343" t="s">
        <v>1667</v>
      </c>
      <c r="C1343">
        <f>COUNTIFS(Table1[student_name],A1343,Table1[medal],"Gold")</f>
        <v>0</v>
      </c>
      <c r="D1343">
        <f>COUNTIFS(Table1[student_name],A1343,Table1[medal],"Silver")</f>
        <v>0</v>
      </c>
      <c r="E1343">
        <f>COUNTIFS(Table1[student_name],A1343,Table1[medal],"Bronze")</f>
        <v>1</v>
      </c>
    </row>
    <row r="1344" spans="1:5" x14ac:dyDescent="0.35">
      <c r="A1344" t="s">
        <v>2227</v>
      </c>
      <c r="B1344" t="s">
        <v>56</v>
      </c>
      <c r="C1344">
        <f>COUNTIFS(Table1[student_name],A1344,Table1[medal],"Gold")</f>
        <v>0</v>
      </c>
      <c r="D1344">
        <f>COUNTIFS(Table1[student_name],A1344,Table1[medal],"Silver")</f>
        <v>0</v>
      </c>
      <c r="E1344">
        <f>COUNTIFS(Table1[student_name],A1344,Table1[medal],"Bronze")</f>
        <v>1</v>
      </c>
    </row>
    <row r="1345" spans="1:5" x14ac:dyDescent="0.35">
      <c r="A1345" t="s">
        <v>1462</v>
      </c>
      <c r="B1345" t="s">
        <v>788</v>
      </c>
      <c r="C1345">
        <f>COUNTIFS(Table1[student_name],A1345,Table1[medal],"Gold")</f>
        <v>0</v>
      </c>
      <c r="D1345">
        <f>COUNTIFS(Table1[student_name],A1345,Table1[medal],"Silver")</f>
        <v>0</v>
      </c>
      <c r="E1345">
        <f>COUNTIFS(Table1[student_name],A1345,Table1[medal],"Bronze")</f>
        <v>1</v>
      </c>
    </row>
    <row r="1346" spans="1:5" x14ac:dyDescent="0.35">
      <c r="A1346" t="s">
        <v>1804</v>
      </c>
      <c r="B1346" t="s">
        <v>557</v>
      </c>
      <c r="C1346">
        <f>COUNTIFS(Table1[student_name],A1346,Table1[medal],"Gold")</f>
        <v>0</v>
      </c>
      <c r="D1346">
        <f>COUNTIFS(Table1[student_name],A1346,Table1[medal],"Silver")</f>
        <v>0</v>
      </c>
      <c r="E1346">
        <f>COUNTIFS(Table1[student_name],A1346,Table1[medal],"Bronze")</f>
        <v>2</v>
      </c>
    </row>
    <row r="1347" spans="1:5" x14ac:dyDescent="0.35">
      <c r="A1347" t="s">
        <v>3995</v>
      </c>
      <c r="B1347" t="s">
        <v>557</v>
      </c>
      <c r="C1347">
        <f>COUNTIFS(Table1[student_name],A1347,Table1[medal],"Gold")</f>
        <v>0</v>
      </c>
      <c r="D1347">
        <f>COUNTIFS(Table1[student_name],A1347,Table1[medal],"Silver")</f>
        <v>0</v>
      </c>
      <c r="E1347">
        <f>COUNTIFS(Table1[student_name],A1347,Table1[medal],"Bronze")</f>
        <v>1</v>
      </c>
    </row>
    <row r="1348" spans="1:5" x14ac:dyDescent="0.35">
      <c r="A1348" t="s">
        <v>1855</v>
      </c>
      <c r="B1348" t="s">
        <v>1554</v>
      </c>
      <c r="C1348">
        <f>COUNTIFS(Table1[student_name],A1348,Table1[medal],"Gold")</f>
        <v>0</v>
      </c>
      <c r="D1348">
        <f>COUNTIFS(Table1[student_name],A1348,Table1[medal],"Silver")</f>
        <v>1</v>
      </c>
      <c r="E1348">
        <f>COUNTIFS(Table1[student_name],A1348,Table1[medal],"Bronze")</f>
        <v>0</v>
      </c>
    </row>
    <row r="1349" spans="1:5" x14ac:dyDescent="0.35">
      <c r="A1349" t="s">
        <v>1372</v>
      </c>
      <c r="B1349" t="s">
        <v>788</v>
      </c>
      <c r="C1349">
        <f>COUNTIFS(Table1[student_name],A1349,Table1[medal],"Gold")</f>
        <v>0</v>
      </c>
      <c r="D1349">
        <f>COUNTIFS(Table1[student_name],A1349,Table1[medal],"Silver")</f>
        <v>1</v>
      </c>
      <c r="E1349">
        <f>COUNTIFS(Table1[student_name],A1349,Table1[medal],"Bronze")</f>
        <v>0</v>
      </c>
    </row>
    <row r="1350" spans="1:5" x14ac:dyDescent="0.35">
      <c r="A1350" t="s">
        <v>2236</v>
      </c>
      <c r="B1350" t="s">
        <v>557</v>
      </c>
      <c r="C1350">
        <f>COUNTIFS(Table1[student_name],A1350,Table1[medal],"Gold")</f>
        <v>0</v>
      </c>
      <c r="D1350">
        <f>COUNTIFS(Table1[student_name],A1350,Table1[medal],"Silver")</f>
        <v>1</v>
      </c>
      <c r="E1350">
        <f>COUNTIFS(Table1[student_name],A1350,Table1[medal],"Bronze")</f>
        <v>1</v>
      </c>
    </row>
    <row r="1351" spans="1:5" x14ac:dyDescent="0.35">
      <c r="A1351" t="s">
        <v>3412</v>
      </c>
      <c r="B1351" t="s">
        <v>1019</v>
      </c>
      <c r="C1351">
        <f>COUNTIFS(Table1[student_name],A1351,Table1[medal],"Gold")</f>
        <v>0</v>
      </c>
      <c r="D1351">
        <f>COUNTIFS(Table1[student_name],A1351,Table1[medal],"Silver")</f>
        <v>0</v>
      </c>
      <c r="E1351">
        <f>COUNTIFS(Table1[student_name],A1351,Table1[medal],"Bronze")</f>
        <v>1</v>
      </c>
    </row>
    <row r="1352" spans="1:5" x14ac:dyDescent="0.35">
      <c r="A1352" t="s">
        <v>2260</v>
      </c>
      <c r="B1352" t="s">
        <v>2152</v>
      </c>
      <c r="C1352">
        <f>COUNTIFS(Table1[student_name],A1352,Table1[medal],"Gold")</f>
        <v>0</v>
      </c>
      <c r="D1352">
        <f>COUNTIFS(Table1[student_name],A1352,Table1[medal],"Silver")</f>
        <v>1</v>
      </c>
      <c r="E1352">
        <f>COUNTIFS(Table1[student_name],A1352,Table1[medal],"Bronze")</f>
        <v>0</v>
      </c>
    </row>
    <row r="1353" spans="1:5" x14ac:dyDescent="0.35">
      <c r="A1353" t="s">
        <v>3415</v>
      </c>
      <c r="B1353" t="s">
        <v>1019</v>
      </c>
      <c r="C1353">
        <f>COUNTIFS(Table1[student_name],A1353,Table1[medal],"Gold")</f>
        <v>0</v>
      </c>
      <c r="D1353">
        <f>COUNTIFS(Table1[student_name],A1353,Table1[medal],"Silver")</f>
        <v>0</v>
      </c>
      <c r="E1353">
        <f>COUNTIFS(Table1[student_name],A1353,Table1[medal],"Bronze")</f>
        <v>1</v>
      </c>
    </row>
    <row r="1354" spans="1:5" x14ac:dyDescent="0.35">
      <c r="A1354" t="s">
        <v>2908</v>
      </c>
      <c r="B1354" t="s">
        <v>542</v>
      </c>
      <c r="C1354">
        <f>COUNTIFS(Table1[student_name],A1354,Table1[medal],"Gold")</f>
        <v>0</v>
      </c>
      <c r="D1354">
        <f>COUNTIFS(Table1[student_name],A1354,Table1[medal],"Silver")</f>
        <v>0</v>
      </c>
      <c r="E1354">
        <f>COUNTIFS(Table1[student_name],A1354,Table1[medal],"Bronze")</f>
        <v>1</v>
      </c>
    </row>
    <row r="1355" spans="1:5" x14ac:dyDescent="0.35">
      <c r="A1355" t="s">
        <v>2263</v>
      </c>
      <c r="B1355" t="s">
        <v>2153</v>
      </c>
      <c r="C1355">
        <f>COUNTIFS(Table1[student_name],A1355,Table1[medal],"Gold")</f>
        <v>0</v>
      </c>
      <c r="D1355">
        <f>COUNTIFS(Table1[student_name],A1355,Table1[medal],"Silver")</f>
        <v>1</v>
      </c>
      <c r="E1355">
        <f>COUNTIFS(Table1[student_name],A1355,Table1[medal],"Bronze")</f>
        <v>0</v>
      </c>
    </row>
    <row r="1356" spans="1:5" x14ac:dyDescent="0.35">
      <c r="A1356" t="s">
        <v>2238</v>
      </c>
      <c r="B1356" t="s">
        <v>557</v>
      </c>
      <c r="C1356">
        <f>COUNTIFS(Table1[student_name],A1356,Table1[medal],"Gold")</f>
        <v>0</v>
      </c>
      <c r="D1356">
        <f>COUNTIFS(Table1[student_name],A1356,Table1[medal],"Silver")</f>
        <v>1</v>
      </c>
      <c r="E1356">
        <f>COUNTIFS(Table1[student_name],A1356,Table1[medal],"Bronze")</f>
        <v>1</v>
      </c>
    </row>
    <row r="1357" spans="1:5" x14ac:dyDescent="0.35">
      <c r="A1357" t="s">
        <v>625</v>
      </c>
      <c r="B1357" t="s">
        <v>557</v>
      </c>
      <c r="C1357">
        <f>COUNTIFS(Table1[student_name],A1357,Table1[medal],"Gold")</f>
        <v>0</v>
      </c>
      <c r="D1357">
        <f>COUNTIFS(Table1[student_name],A1357,Table1[medal],"Silver")</f>
        <v>1</v>
      </c>
      <c r="E1357">
        <f>COUNTIFS(Table1[student_name],A1357,Table1[medal],"Bronze")</f>
        <v>0</v>
      </c>
    </row>
    <row r="1358" spans="1:5" x14ac:dyDescent="0.35">
      <c r="A1358" t="s">
        <v>2245</v>
      </c>
      <c r="B1358" t="s">
        <v>557</v>
      </c>
      <c r="C1358">
        <f>COUNTIFS(Table1[student_name],A1358,Table1[medal],"Gold")</f>
        <v>0</v>
      </c>
      <c r="D1358">
        <f>COUNTIFS(Table1[student_name],A1358,Table1[medal],"Silver")</f>
        <v>1</v>
      </c>
      <c r="E1358">
        <f>COUNTIFS(Table1[student_name],A1358,Table1[medal],"Bronze")</f>
        <v>0</v>
      </c>
    </row>
    <row r="1359" spans="1:5" x14ac:dyDescent="0.35">
      <c r="A1359" t="s">
        <v>556</v>
      </c>
      <c r="B1359" t="s">
        <v>557</v>
      </c>
      <c r="C1359">
        <f>COUNTIFS(Table1[student_name],A1359,Table1[medal],"Gold")</f>
        <v>0</v>
      </c>
      <c r="D1359">
        <f>COUNTIFS(Table1[student_name],A1359,Table1[medal],"Silver")</f>
        <v>1</v>
      </c>
      <c r="E1359">
        <f>COUNTIFS(Table1[student_name],A1359,Table1[medal],"Bronze")</f>
        <v>1</v>
      </c>
    </row>
    <row r="1360" spans="1:5" x14ac:dyDescent="0.35">
      <c r="A1360" t="s">
        <v>2262</v>
      </c>
      <c r="B1360" t="s">
        <v>1588</v>
      </c>
      <c r="C1360">
        <f>COUNTIFS(Table1[student_name],A1360,Table1[medal],"Gold")</f>
        <v>0</v>
      </c>
      <c r="D1360">
        <f>COUNTIFS(Table1[student_name],A1360,Table1[medal],"Silver")</f>
        <v>0</v>
      </c>
      <c r="E1360">
        <f>COUNTIFS(Table1[student_name],A1360,Table1[medal],"Bronze")</f>
        <v>1</v>
      </c>
    </row>
    <row r="1361" spans="1:5" x14ac:dyDescent="0.35">
      <c r="A1361" t="s">
        <v>1021</v>
      </c>
      <c r="B1361" t="s">
        <v>1019</v>
      </c>
      <c r="C1361">
        <f>COUNTIFS(Table1[student_name],A1361,Table1[medal],"Gold")</f>
        <v>1</v>
      </c>
      <c r="D1361">
        <f>COUNTIFS(Table1[student_name],A1361,Table1[medal],"Silver")</f>
        <v>1</v>
      </c>
      <c r="E1361">
        <f>COUNTIFS(Table1[student_name],A1361,Table1[medal],"Bronze")</f>
        <v>0</v>
      </c>
    </row>
    <row r="1362" spans="1:5" x14ac:dyDescent="0.35">
      <c r="A1362" t="s">
        <v>2239</v>
      </c>
      <c r="B1362" t="s">
        <v>557</v>
      </c>
      <c r="C1362">
        <f>COUNTIFS(Table1[student_name],A1362,Table1[medal],"Gold")</f>
        <v>0</v>
      </c>
      <c r="D1362">
        <f>COUNTIFS(Table1[student_name],A1362,Table1[medal],"Silver")</f>
        <v>0</v>
      </c>
      <c r="E1362">
        <f>COUNTIFS(Table1[student_name],A1362,Table1[medal],"Bronze")</f>
        <v>1</v>
      </c>
    </row>
    <row r="1363" spans="1:5" x14ac:dyDescent="0.35">
      <c r="A1363" t="s">
        <v>2052</v>
      </c>
      <c r="B1363" t="s">
        <v>557</v>
      </c>
      <c r="C1363">
        <f>COUNTIFS(Table1[student_name],A1363,Table1[medal],"Gold")</f>
        <v>0</v>
      </c>
      <c r="D1363">
        <f>COUNTIFS(Table1[student_name],A1363,Table1[medal],"Silver")</f>
        <v>0</v>
      </c>
      <c r="E1363">
        <f>COUNTIFS(Table1[student_name],A1363,Table1[medal],"Bronze")</f>
        <v>1</v>
      </c>
    </row>
    <row r="1364" spans="1:5" x14ac:dyDescent="0.35">
      <c r="A1364" t="s">
        <v>2242</v>
      </c>
      <c r="B1364" t="s">
        <v>557</v>
      </c>
      <c r="C1364">
        <f>COUNTIFS(Table1[student_name],A1364,Table1[medal],"Gold")</f>
        <v>0</v>
      </c>
      <c r="D1364">
        <f>COUNTIFS(Table1[student_name],A1364,Table1[medal],"Silver")</f>
        <v>1</v>
      </c>
      <c r="E1364">
        <f>COUNTIFS(Table1[student_name],A1364,Table1[medal],"Bronze")</f>
        <v>1</v>
      </c>
    </row>
    <row r="1365" spans="1:5" x14ac:dyDescent="0.35">
      <c r="A1365" t="s">
        <v>998</v>
      </c>
      <c r="B1365" t="s">
        <v>437</v>
      </c>
      <c r="C1365">
        <f>COUNTIFS(Table1[student_name],A1365,Table1[medal],"Gold")</f>
        <v>0</v>
      </c>
      <c r="D1365">
        <f>COUNTIFS(Table1[student_name],A1365,Table1[medal],"Silver")</f>
        <v>1</v>
      </c>
      <c r="E1365">
        <f>COUNTIFS(Table1[student_name],A1365,Table1[medal],"Bronze")</f>
        <v>0</v>
      </c>
    </row>
    <row r="1366" spans="1:5" x14ac:dyDescent="0.35">
      <c r="A1366" t="s">
        <v>1853</v>
      </c>
      <c r="B1366" t="s">
        <v>557</v>
      </c>
      <c r="C1366">
        <f>COUNTIFS(Table1[student_name],A1366,Table1[medal],"Gold")</f>
        <v>0</v>
      </c>
      <c r="D1366">
        <f>COUNTIFS(Table1[student_name],A1366,Table1[medal],"Silver")</f>
        <v>1</v>
      </c>
      <c r="E1366">
        <f>COUNTIFS(Table1[student_name],A1366,Table1[medal],"Bronze")</f>
        <v>0</v>
      </c>
    </row>
    <row r="1367" spans="1:5" x14ac:dyDescent="0.35">
      <c r="A1367" t="s">
        <v>3699</v>
      </c>
      <c r="B1367" t="s">
        <v>557</v>
      </c>
      <c r="C1367">
        <f>COUNTIFS(Table1[student_name],A1367,Table1[medal],"Gold")</f>
        <v>1</v>
      </c>
      <c r="D1367">
        <f>COUNTIFS(Table1[student_name],A1367,Table1[medal],"Silver")</f>
        <v>1</v>
      </c>
      <c r="E1367">
        <f>COUNTIFS(Table1[student_name],A1367,Table1[medal],"Bronze")</f>
        <v>0</v>
      </c>
    </row>
    <row r="1368" spans="1:5" x14ac:dyDescent="0.35">
      <c r="A1368" t="s">
        <v>738</v>
      </c>
      <c r="B1368" t="s">
        <v>56</v>
      </c>
      <c r="C1368">
        <f>COUNTIFS(Table1[student_name],A1368,Table1[medal],"Gold")</f>
        <v>0</v>
      </c>
      <c r="D1368">
        <f>COUNTIFS(Table1[student_name],A1368,Table1[medal],"Silver")</f>
        <v>2</v>
      </c>
      <c r="E1368">
        <f>COUNTIFS(Table1[student_name],A1368,Table1[medal],"Bronze")</f>
        <v>0</v>
      </c>
    </row>
    <row r="1369" spans="1:5" x14ac:dyDescent="0.35">
      <c r="A1369" t="s">
        <v>1389</v>
      </c>
      <c r="B1369" t="s">
        <v>557</v>
      </c>
      <c r="C1369">
        <f>COUNTIFS(Table1[student_name],A1369,Table1[medal],"Gold")</f>
        <v>0</v>
      </c>
      <c r="D1369">
        <f>COUNTIFS(Table1[student_name],A1369,Table1[medal],"Silver")</f>
        <v>1</v>
      </c>
      <c r="E1369">
        <f>COUNTIFS(Table1[student_name],A1369,Table1[medal],"Bronze")</f>
        <v>0</v>
      </c>
    </row>
    <row r="1370" spans="1:5" x14ac:dyDescent="0.35">
      <c r="A1370" t="s">
        <v>494</v>
      </c>
      <c r="B1370" t="s">
        <v>495</v>
      </c>
      <c r="C1370">
        <f>COUNTIFS(Table1[student_name],A1370,Table1[medal],"Gold")</f>
        <v>0</v>
      </c>
      <c r="D1370">
        <f>COUNTIFS(Table1[student_name],A1370,Table1[medal],"Silver")</f>
        <v>0</v>
      </c>
      <c r="E1370">
        <f>COUNTIFS(Table1[student_name],A1370,Table1[medal],"Bronze")</f>
        <v>1</v>
      </c>
    </row>
    <row r="1371" spans="1:5" x14ac:dyDescent="0.35">
      <c r="A1371" t="s">
        <v>736</v>
      </c>
      <c r="B1371" t="s">
        <v>422</v>
      </c>
      <c r="C1371">
        <f>COUNTIFS(Table1[student_name],A1371,Table1[medal],"Gold")</f>
        <v>1</v>
      </c>
      <c r="D1371">
        <f>COUNTIFS(Table1[student_name],A1371,Table1[medal],"Silver")</f>
        <v>0</v>
      </c>
      <c r="E1371">
        <f>COUNTIFS(Table1[student_name],A1371,Table1[medal],"Bronze")</f>
        <v>0</v>
      </c>
    </row>
    <row r="1372" spans="1:5" x14ac:dyDescent="0.35">
      <c r="A1372" t="s">
        <v>3597</v>
      </c>
      <c r="B1372" t="s">
        <v>1</v>
      </c>
      <c r="C1372">
        <f>COUNTIFS(Table1[student_name],A1372,Table1[medal],"Gold")</f>
        <v>1</v>
      </c>
      <c r="D1372">
        <f>COUNTIFS(Table1[student_name],A1372,Table1[medal],"Silver")</f>
        <v>0</v>
      </c>
      <c r="E1372">
        <f>COUNTIFS(Table1[student_name],A1372,Table1[medal],"Bronze")</f>
        <v>0</v>
      </c>
    </row>
    <row r="1373" spans="1:5" x14ac:dyDescent="0.35">
      <c r="A1373" t="s">
        <v>1918</v>
      </c>
      <c r="B1373" t="s">
        <v>509</v>
      </c>
      <c r="C1373">
        <f>COUNTIFS(Table1[student_name],A1373,Table1[medal],"Gold")</f>
        <v>0</v>
      </c>
      <c r="D1373">
        <f>COUNTIFS(Table1[student_name],A1373,Table1[medal],"Silver")</f>
        <v>1</v>
      </c>
      <c r="E1373">
        <f>COUNTIFS(Table1[student_name],A1373,Table1[medal],"Bronze")</f>
        <v>0</v>
      </c>
    </row>
    <row r="1374" spans="1:5" x14ac:dyDescent="0.35">
      <c r="A1374" t="s">
        <v>1175</v>
      </c>
      <c r="B1374" t="s">
        <v>1466</v>
      </c>
      <c r="C1374">
        <f>COUNTIFS(Table1[student_name],A1374,Table1[medal],"Gold")</f>
        <v>0</v>
      </c>
      <c r="D1374">
        <f>COUNTIFS(Table1[student_name],A1374,Table1[medal],"Silver")</f>
        <v>1</v>
      </c>
      <c r="E1374">
        <f>COUNTIFS(Table1[student_name],A1374,Table1[medal],"Bronze")</f>
        <v>0</v>
      </c>
    </row>
    <row r="1375" spans="1:5" x14ac:dyDescent="0.35">
      <c r="A1375" t="s">
        <v>1970</v>
      </c>
      <c r="B1375" t="s">
        <v>1745</v>
      </c>
      <c r="C1375">
        <f>COUNTIFS(Table1[student_name],A1375,Table1[medal],"Gold")</f>
        <v>0</v>
      </c>
      <c r="D1375">
        <f>COUNTIFS(Table1[student_name],A1375,Table1[medal],"Silver")</f>
        <v>0</v>
      </c>
      <c r="E1375">
        <f>COUNTIFS(Table1[student_name],A1375,Table1[medal],"Bronze")</f>
        <v>1</v>
      </c>
    </row>
    <row r="1376" spans="1:5" x14ac:dyDescent="0.35">
      <c r="A1376" t="s">
        <v>187</v>
      </c>
      <c r="B1376" t="s">
        <v>440</v>
      </c>
      <c r="C1376">
        <f>COUNTIFS(Table1[student_name],A1376,Table1[medal],"Gold")</f>
        <v>0</v>
      </c>
      <c r="D1376">
        <f>COUNTIFS(Table1[student_name],A1376,Table1[medal],"Silver")</f>
        <v>0</v>
      </c>
      <c r="E1376">
        <f>COUNTIFS(Table1[student_name],A1376,Table1[medal],"Bronze")</f>
        <v>1</v>
      </c>
    </row>
    <row r="1377" spans="1:5" x14ac:dyDescent="0.35">
      <c r="A1377" t="s">
        <v>3195</v>
      </c>
      <c r="B1377" t="s">
        <v>837</v>
      </c>
      <c r="C1377">
        <f>COUNTIFS(Table1[student_name],A1377,Table1[medal],"Gold")</f>
        <v>0</v>
      </c>
      <c r="D1377">
        <f>COUNTIFS(Table1[student_name],A1377,Table1[medal],"Silver")</f>
        <v>1</v>
      </c>
      <c r="E1377">
        <f>COUNTIFS(Table1[student_name],A1377,Table1[medal],"Bronze")</f>
        <v>0</v>
      </c>
    </row>
    <row r="1378" spans="1:5" x14ac:dyDescent="0.35">
      <c r="A1378" t="s">
        <v>2670</v>
      </c>
      <c r="B1378" t="s">
        <v>1125</v>
      </c>
      <c r="C1378">
        <f>COUNTIFS(Table1[student_name],A1378,Table1[medal],"Gold")</f>
        <v>0</v>
      </c>
      <c r="D1378">
        <f>COUNTIFS(Table1[student_name],A1378,Table1[medal],"Silver")</f>
        <v>0</v>
      </c>
      <c r="E1378">
        <f>COUNTIFS(Table1[student_name],A1378,Table1[medal],"Bronze")</f>
        <v>1</v>
      </c>
    </row>
    <row r="1379" spans="1:5" x14ac:dyDescent="0.35">
      <c r="A1379" t="s">
        <v>2782</v>
      </c>
      <c r="B1379" t="s">
        <v>63</v>
      </c>
      <c r="C1379">
        <f>COUNTIFS(Table1[student_name],A1379,Table1[medal],"Gold")</f>
        <v>0</v>
      </c>
      <c r="D1379">
        <f>COUNTIFS(Table1[student_name],A1379,Table1[medal],"Silver")</f>
        <v>0</v>
      </c>
      <c r="E1379">
        <f>COUNTIFS(Table1[student_name],A1379,Table1[medal],"Bronze")</f>
        <v>1</v>
      </c>
    </row>
    <row r="1380" spans="1:5" x14ac:dyDescent="0.35">
      <c r="A1380" t="s">
        <v>980</v>
      </c>
      <c r="B1380" t="s">
        <v>981</v>
      </c>
      <c r="C1380">
        <f>COUNTIFS(Table1[student_name],A1380,Table1[medal],"Gold")</f>
        <v>0</v>
      </c>
      <c r="D1380">
        <f>COUNTIFS(Table1[student_name],A1380,Table1[medal],"Silver")</f>
        <v>0</v>
      </c>
      <c r="E1380">
        <f>COUNTIFS(Table1[student_name],A1380,Table1[medal],"Bronze")</f>
        <v>1</v>
      </c>
    </row>
    <row r="1381" spans="1:5" x14ac:dyDescent="0.35">
      <c r="A1381" t="s">
        <v>2654</v>
      </c>
      <c r="B1381" t="s">
        <v>416</v>
      </c>
      <c r="C1381">
        <f>COUNTIFS(Table1[student_name],A1381,Table1[medal],"Gold")</f>
        <v>0</v>
      </c>
      <c r="D1381">
        <f>COUNTIFS(Table1[student_name],A1381,Table1[medal],"Silver")</f>
        <v>0</v>
      </c>
      <c r="E1381">
        <f>COUNTIFS(Table1[student_name],A1381,Table1[medal],"Bronze")</f>
        <v>1</v>
      </c>
    </row>
    <row r="1382" spans="1:5" x14ac:dyDescent="0.35">
      <c r="A1382" t="s">
        <v>2226</v>
      </c>
      <c r="B1382" t="s">
        <v>56</v>
      </c>
      <c r="C1382">
        <f>COUNTIFS(Table1[student_name],A1382,Table1[medal],"Gold")</f>
        <v>0</v>
      </c>
      <c r="D1382">
        <f>COUNTIFS(Table1[student_name],A1382,Table1[medal],"Silver")</f>
        <v>0</v>
      </c>
      <c r="E1382">
        <f>COUNTIFS(Table1[student_name],A1382,Table1[medal],"Bronze")</f>
        <v>1</v>
      </c>
    </row>
    <row r="1383" spans="1:5" x14ac:dyDescent="0.35">
      <c r="A1383" t="s">
        <v>1049</v>
      </c>
      <c r="B1383" t="s">
        <v>56</v>
      </c>
      <c r="C1383">
        <f>COUNTIFS(Table1[student_name],A1383,Table1[medal],"Gold")</f>
        <v>0</v>
      </c>
      <c r="D1383">
        <f>COUNTIFS(Table1[student_name],A1383,Table1[medal],"Silver")</f>
        <v>0</v>
      </c>
      <c r="E1383">
        <f>COUNTIFS(Table1[student_name],A1383,Table1[medal],"Bronze")</f>
        <v>1</v>
      </c>
    </row>
    <row r="1384" spans="1:5" x14ac:dyDescent="0.35">
      <c r="A1384" t="s">
        <v>3680</v>
      </c>
      <c r="B1384" t="s">
        <v>2188</v>
      </c>
      <c r="C1384">
        <f>COUNTIFS(Table1[student_name],A1384,Table1[medal],"Gold")</f>
        <v>0</v>
      </c>
      <c r="D1384">
        <f>COUNTIFS(Table1[student_name],A1384,Table1[medal],"Silver")</f>
        <v>0</v>
      </c>
      <c r="E1384">
        <f>COUNTIFS(Table1[student_name],A1384,Table1[medal],"Bronze")</f>
        <v>1</v>
      </c>
    </row>
    <row r="1385" spans="1:5" x14ac:dyDescent="0.35">
      <c r="A1385" t="s">
        <v>3501</v>
      </c>
      <c r="B1385" t="s">
        <v>1418</v>
      </c>
      <c r="C1385">
        <f>COUNTIFS(Table1[student_name],A1385,Table1[medal],"Gold")</f>
        <v>0</v>
      </c>
      <c r="D1385">
        <f>COUNTIFS(Table1[student_name],A1385,Table1[medal],"Silver")</f>
        <v>0</v>
      </c>
      <c r="E1385">
        <f>COUNTIFS(Table1[student_name],A1385,Table1[medal],"Bronze")</f>
        <v>1</v>
      </c>
    </row>
    <row r="1386" spans="1:5" x14ac:dyDescent="0.35">
      <c r="A1386" t="s">
        <v>2416</v>
      </c>
      <c r="B1386" t="s">
        <v>444</v>
      </c>
      <c r="C1386">
        <f>COUNTIFS(Table1[student_name],A1386,Table1[medal],"Gold")</f>
        <v>0</v>
      </c>
      <c r="D1386">
        <f>COUNTIFS(Table1[student_name],A1386,Table1[medal],"Silver")</f>
        <v>0</v>
      </c>
      <c r="E1386">
        <f>COUNTIFS(Table1[student_name],A1386,Table1[medal],"Bronze")</f>
        <v>1</v>
      </c>
    </row>
    <row r="1387" spans="1:5" x14ac:dyDescent="0.35">
      <c r="A1387" t="s">
        <v>3089</v>
      </c>
      <c r="B1387" t="s">
        <v>717</v>
      </c>
      <c r="C1387">
        <f>COUNTIFS(Table1[student_name],A1387,Table1[medal],"Gold")</f>
        <v>0</v>
      </c>
      <c r="D1387">
        <f>COUNTIFS(Table1[student_name],A1387,Table1[medal],"Silver")</f>
        <v>1</v>
      </c>
      <c r="E1387">
        <f>COUNTIFS(Table1[student_name],A1387,Table1[medal],"Bronze")</f>
        <v>0</v>
      </c>
    </row>
    <row r="1388" spans="1:5" x14ac:dyDescent="0.35">
      <c r="A1388" t="s">
        <v>1040</v>
      </c>
      <c r="B1388" t="s">
        <v>1041</v>
      </c>
      <c r="C1388">
        <f>COUNTIFS(Table1[student_name],A1388,Table1[medal],"Gold")</f>
        <v>0</v>
      </c>
      <c r="D1388">
        <f>COUNTIFS(Table1[student_name],A1388,Table1[medal],"Silver")</f>
        <v>0</v>
      </c>
      <c r="E1388">
        <f>COUNTIFS(Table1[student_name],A1388,Table1[medal],"Bronze")</f>
        <v>1</v>
      </c>
    </row>
    <row r="1389" spans="1:5" x14ac:dyDescent="0.35">
      <c r="A1389" t="s">
        <v>1218</v>
      </c>
      <c r="B1389" t="s">
        <v>1219</v>
      </c>
      <c r="C1389">
        <f>COUNTIFS(Table1[student_name],A1389,Table1[medal],"Gold")</f>
        <v>0</v>
      </c>
      <c r="D1389">
        <f>COUNTIFS(Table1[student_name],A1389,Table1[medal],"Silver")</f>
        <v>0</v>
      </c>
      <c r="E1389">
        <f>COUNTIFS(Table1[student_name],A1389,Table1[medal],"Bronze")</f>
        <v>1</v>
      </c>
    </row>
    <row r="1390" spans="1:5" x14ac:dyDescent="0.35">
      <c r="A1390" t="s">
        <v>1257</v>
      </c>
      <c r="B1390" t="s">
        <v>1258</v>
      </c>
      <c r="C1390">
        <f>COUNTIFS(Table1[student_name],A1390,Table1[medal],"Gold")</f>
        <v>0</v>
      </c>
      <c r="D1390">
        <f>COUNTIFS(Table1[student_name],A1390,Table1[medal],"Silver")</f>
        <v>0</v>
      </c>
      <c r="E1390">
        <f>COUNTIFS(Table1[student_name],A1390,Table1[medal],"Bronze")</f>
        <v>1</v>
      </c>
    </row>
    <row r="1391" spans="1:5" x14ac:dyDescent="0.35">
      <c r="A1391" t="s">
        <v>2346</v>
      </c>
      <c r="B1391" t="s">
        <v>946</v>
      </c>
      <c r="C1391">
        <f>COUNTIFS(Table1[student_name],A1391,Table1[medal],"Gold")</f>
        <v>0</v>
      </c>
      <c r="D1391">
        <f>COUNTIFS(Table1[student_name],A1391,Table1[medal],"Silver")</f>
        <v>1</v>
      </c>
      <c r="E1391">
        <f>COUNTIFS(Table1[student_name],A1391,Table1[medal],"Bronze")</f>
        <v>0</v>
      </c>
    </row>
    <row r="1392" spans="1:5" x14ac:dyDescent="0.35">
      <c r="A1392" t="s">
        <v>3406</v>
      </c>
      <c r="B1392" t="s">
        <v>411</v>
      </c>
      <c r="C1392">
        <f>COUNTIFS(Table1[student_name],A1392,Table1[medal],"Gold")</f>
        <v>0</v>
      </c>
      <c r="D1392">
        <f>COUNTIFS(Table1[student_name],A1392,Table1[medal],"Silver")</f>
        <v>1</v>
      </c>
      <c r="E1392">
        <f>COUNTIFS(Table1[student_name],A1392,Table1[medal],"Bronze")</f>
        <v>0</v>
      </c>
    </row>
    <row r="1393" spans="1:5" x14ac:dyDescent="0.35">
      <c r="A1393" t="s">
        <v>485</v>
      </c>
      <c r="B1393" t="s">
        <v>60</v>
      </c>
      <c r="C1393">
        <f>COUNTIFS(Table1[student_name],A1393,Table1[medal],"Gold")</f>
        <v>0</v>
      </c>
      <c r="D1393">
        <f>COUNTIFS(Table1[student_name],A1393,Table1[medal],"Silver")</f>
        <v>1</v>
      </c>
      <c r="E1393">
        <f>COUNTIFS(Table1[student_name],A1393,Table1[medal],"Bronze")</f>
        <v>0</v>
      </c>
    </row>
    <row r="1394" spans="1:5" x14ac:dyDescent="0.35">
      <c r="A1394" t="s">
        <v>1271</v>
      </c>
      <c r="B1394" t="s">
        <v>67</v>
      </c>
      <c r="C1394">
        <f>COUNTIFS(Table1[student_name],A1394,Table1[medal],"Gold")</f>
        <v>0</v>
      </c>
      <c r="D1394">
        <f>COUNTIFS(Table1[student_name],A1394,Table1[medal],"Silver")</f>
        <v>1</v>
      </c>
      <c r="E1394">
        <f>COUNTIFS(Table1[student_name],A1394,Table1[medal],"Bronze")</f>
        <v>0</v>
      </c>
    </row>
    <row r="1395" spans="1:5" x14ac:dyDescent="0.35">
      <c r="A1395" t="s">
        <v>1891</v>
      </c>
      <c r="B1395" t="s">
        <v>1892</v>
      </c>
      <c r="C1395">
        <f>COUNTIFS(Table1[student_name],A1395,Table1[medal],"Gold")</f>
        <v>0</v>
      </c>
      <c r="D1395">
        <f>COUNTIFS(Table1[student_name],A1395,Table1[medal],"Silver")</f>
        <v>0</v>
      </c>
      <c r="E1395">
        <f>COUNTIFS(Table1[student_name],A1395,Table1[medal],"Bronze")</f>
        <v>1</v>
      </c>
    </row>
    <row r="1396" spans="1:5" x14ac:dyDescent="0.35">
      <c r="A1396" t="s">
        <v>3380</v>
      </c>
      <c r="B1396" t="s">
        <v>1470</v>
      </c>
      <c r="C1396">
        <f>COUNTIFS(Table1[student_name],A1396,Table1[medal],"Gold")</f>
        <v>0</v>
      </c>
      <c r="D1396">
        <f>COUNTIFS(Table1[student_name],A1396,Table1[medal],"Silver")</f>
        <v>0</v>
      </c>
      <c r="E1396">
        <f>COUNTIFS(Table1[student_name],A1396,Table1[medal],"Bronze")</f>
        <v>1</v>
      </c>
    </row>
    <row r="1397" spans="1:5" x14ac:dyDescent="0.35">
      <c r="A1397" t="s">
        <v>2415</v>
      </c>
      <c r="B1397" t="s">
        <v>444</v>
      </c>
      <c r="C1397">
        <f>COUNTIFS(Table1[student_name],A1397,Table1[medal],"Gold")</f>
        <v>0</v>
      </c>
      <c r="D1397">
        <f>COUNTIFS(Table1[student_name],A1397,Table1[medal],"Silver")</f>
        <v>0</v>
      </c>
      <c r="E1397">
        <f>COUNTIFS(Table1[student_name],A1397,Table1[medal],"Bronze")</f>
        <v>1</v>
      </c>
    </row>
    <row r="1398" spans="1:5" x14ac:dyDescent="0.35">
      <c r="A1398" t="s">
        <v>2286</v>
      </c>
      <c r="B1398" t="s">
        <v>70</v>
      </c>
      <c r="C1398">
        <f>COUNTIFS(Table1[student_name],A1398,Table1[medal],"Gold")</f>
        <v>0</v>
      </c>
      <c r="D1398">
        <f>COUNTIFS(Table1[student_name],A1398,Table1[medal],"Silver")</f>
        <v>0</v>
      </c>
      <c r="E1398">
        <f>COUNTIFS(Table1[student_name],A1398,Table1[medal],"Bronze")</f>
        <v>1</v>
      </c>
    </row>
    <row r="1399" spans="1:5" x14ac:dyDescent="0.35">
      <c r="A1399" t="s">
        <v>3313</v>
      </c>
      <c r="B1399" t="s">
        <v>1100</v>
      </c>
      <c r="C1399">
        <f>COUNTIFS(Table1[student_name],A1399,Table1[medal],"Gold")</f>
        <v>0</v>
      </c>
      <c r="D1399">
        <f>COUNTIFS(Table1[student_name],A1399,Table1[medal],"Silver")</f>
        <v>1</v>
      </c>
      <c r="E1399">
        <f>COUNTIFS(Table1[student_name],A1399,Table1[medal],"Bronze")</f>
        <v>0</v>
      </c>
    </row>
    <row r="1400" spans="1:5" x14ac:dyDescent="0.35">
      <c r="A1400" t="s">
        <v>2981</v>
      </c>
      <c r="B1400" t="s">
        <v>483</v>
      </c>
      <c r="C1400">
        <f>COUNTIFS(Table1[student_name],A1400,Table1[medal],"Gold")</f>
        <v>0</v>
      </c>
      <c r="D1400">
        <f>COUNTIFS(Table1[student_name],A1400,Table1[medal],"Silver")</f>
        <v>1</v>
      </c>
      <c r="E1400">
        <f>COUNTIFS(Table1[student_name],A1400,Table1[medal],"Bronze")</f>
        <v>0</v>
      </c>
    </row>
    <row r="1401" spans="1:5" x14ac:dyDescent="0.35">
      <c r="A1401" t="s">
        <v>2259</v>
      </c>
      <c r="B1401" t="s">
        <v>557</v>
      </c>
      <c r="C1401">
        <f>COUNTIFS(Table1[student_name],A1401,Table1[medal],"Gold")</f>
        <v>0</v>
      </c>
      <c r="D1401">
        <f>COUNTIFS(Table1[student_name],A1401,Table1[medal],"Silver")</f>
        <v>1</v>
      </c>
      <c r="E1401">
        <f>COUNTIFS(Table1[student_name],A1401,Table1[medal],"Bronze")</f>
        <v>0</v>
      </c>
    </row>
    <row r="1402" spans="1:5" x14ac:dyDescent="0.35">
      <c r="A1402" t="s">
        <v>884</v>
      </c>
      <c r="B1402" t="s">
        <v>653</v>
      </c>
      <c r="C1402">
        <f>COUNTIFS(Table1[student_name],A1402,Table1[medal],"Gold")</f>
        <v>0</v>
      </c>
      <c r="D1402">
        <f>COUNTIFS(Table1[student_name],A1402,Table1[medal],"Silver")</f>
        <v>1</v>
      </c>
      <c r="E1402">
        <f>COUNTIFS(Table1[student_name],A1402,Table1[medal],"Bronze")</f>
        <v>0</v>
      </c>
    </row>
    <row r="1403" spans="1:5" x14ac:dyDescent="0.35">
      <c r="A1403" t="s">
        <v>3681</v>
      </c>
      <c r="B1403" t="s">
        <v>521</v>
      </c>
      <c r="C1403">
        <f>COUNTIFS(Table1[student_name],A1403,Table1[medal],"Gold")</f>
        <v>0</v>
      </c>
      <c r="D1403">
        <f>COUNTIFS(Table1[student_name],A1403,Table1[medal],"Silver")</f>
        <v>1</v>
      </c>
      <c r="E1403">
        <f>COUNTIFS(Table1[student_name],A1403,Table1[medal],"Bronze")</f>
        <v>0</v>
      </c>
    </row>
    <row r="1404" spans="1:5" x14ac:dyDescent="0.35">
      <c r="A1404" t="s">
        <v>2462</v>
      </c>
      <c r="B1404" t="s">
        <v>7</v>
      </c>
      <c r="C1404">
        <f>COUNTIFS(Table1[student_name],A1404,Table1[medal],"Gold")</f>
        <v>0</v>
      </c>
      <c r="D1404">
        <f>COUNTIFS(Table1[student_name],A1404,Table1[medal],"Silver")</f>
        <v>1</v>
      </c>
      <c r="E1404">
        <f>COUNTIFS(Table1[student_name],A1404,Table1[medal],"Bronze")</f>
        <v>0</v>
      </c>
    </row>
    <row r="1405" spans="1:5" x14ac:dyDescent="0.35">
      <c r="A1405" t="s">
        <v>2214</v>
      </c>
      <c r="B1405" t="s">
        <v>656</v>
      </c>
      <c r="C1405">
        <f>COUNTIFS(Table1[student_name],A1405,Table1[medal],"Gold")</f>
        <v>0</v>
      </c>
      <c r="D1405">
        <f>COUNTIFS(Table1[student_name],A1405,Table1[medal],"Silver")</f>
        <v>0</v>
      </c>
      <c r="E1405">
        <f>COUNTIFS(Table1[student_name],A1405,Table1[medal],"Bronze")</f>
        <v>1</v>
      </c>
    </row>
    <row r="1406" spans="1:5" x14ac:dyDescent="0.35">
      <c r="A1406" t="s">
        <v>1422</v>
      </c>
      <c r="B1406" t="s">
        <v>2097</v>
      </c>
      <c r="C1406">
        <f>COUNTIFS(Table1[student_name],A1406,Table1[medal],"Gold")</f>
        <v>0</v>
      </c>
      <c r="D1406">
        <f>COUNTIFS(Table1[student_name],A1406,Table1[medal],"Silver")</f>
        <v>0</v>
      </c>
      <c r="E1406">
        <f>COUNTIFS(Table1[student_name],A1406,Table1[medal],"Bronze")</f>
        <v>1</v>
      </c>
    </row>
    <row r="1407" spans="1:5" x14ac:dyDescent="0.35">
      <c r="A1407" t="s">
        <v>2838</v>
      </c>
      <c r="B1407" t="s">
        <v>1510</v>
      </c>
      <c r="C1407">
        <f>COUNTIFS(Table1[student_name],A1407,Table1[medal],"Gold")</f>
        <v>0</v>
      </c>
      <c r="D1407">
        <f>COUNTIFS(Table1[student_name],A1407,Table1[medal],"Silver")</f>
        <v>0</v>
      </c>
      <c r="E1407">
        <f>COUNTIFS(Table1[student_name],A1407,Table1[medal],"Bronze")</f>
        <v>1</v>
      </c>
    </row>
    <row r="1408" spans="1:5" x14ac:dyDescent="0.35">
      <c r="A1408" t="s">
        <v>62</v>
      </c>
      <c r="B1408" t="s">
        <v>50</v>
      </c>
      <c r="C1408">
        <f>COUNTIFS(Table1[student_name],A1408,Table1[medal],"Gold")</f>
        <v>0</v>
      </c>
      <c r="D1408">
        <f>COUNTIFS(Table1[student_name],A1408,Table1[medal],"Silver")</f>
        <v>1</v>
      </c>
      <c r="E1408">
        <f>COUNTIFS(Table1[student_name],A1408,Table1[medal],"Bronze")</f>
        <v>1</v>
      </c>
    </row>
    <row r="1409" spans="1:5" x14ac:dyDescent="0.35">
      <c r="A1409" t="s">
        <v>2018</v>
      </c>
      <c r="B1409" t="s">
        <v>417</v>
      </c>
      <c r="C1409">
        <f>COUNTIFS(Table1[student_name],A1409,Table1[medal],"Gold")</f>
        <v>0</v>
      </c>
      <c r="D1409">
        <f>COUNTIFS(Table1[student_name],A1409,Table1[medal],"Silver")</f>
        <v>0</v>
      </c>
      <c r="E1409">
        <f>COUNTIFS(Table1[student_name],A1409,Table1[medal],"Bronze")</f>
        <v>1</v>
      </c>
    </row>
    <row r="1410" spans="1:5" x14ac:dyDescent="0.35">
      <c r="A1410" t="s">
        <v>3535</v>
      </c>
      <c r="B1410" t="s">
        <v>781</v>
      </c>
      <c r="C1410">
        <f>COUNTIFS(Table1[student_name],A1410,Table1[medal],"Gold")</f>
        <v>0</v>
      </c>
      <c r="D1410">
        <f>COUNTIFS(Table1[student_name],A1410,Table1[medal],"Silver")</f>
        <v>0</v>
      </c>
      <c r="E1410">
        <f>COUNTIFS(Table1[student_name],A1410,Table1[medal],"Bronze")</f>
        <v>1</v>
      </c>
    </row>
    <row r="1411" spans="1:5" x14ac:dyDescent="0.35">
      <c r="A1411" t="s">
        <v>3544</v>
      </c>
      <c r="B1411" t="s">
        <v>400</v>
      </c>
      <c r="C1411">
        <f>COUNTIFS(Table1[student_name],A1411,Table1[medal],"Gold")</f>
        <v>0</v>
      </c>
      <c r="D1411">
        <f>COUNTIFS(Table1[student_name],A1411,Table1[medal],"Silver")</f>
        <v>0</v>
      </c>
      <c r="E1411">
        <f>COUNTIFS(Table1[student_name],A1411,Table1[medal],"Bronze")</f>
        <v>1</v>
      </c>
    </row>
    <row r="1412" spans="1:5" x14ac:dyDescent="0.35">
      <c r="A1412" t="s">
        <v>2379</v>
      </c>
      <c r="B1412" t="s">
        <v>946</v>
      </c>
      <c r="C1412">
        <f>COUNTIFS(Table1[student_name],A1412,Table1[medal],"Gold")</f>
        <v>1</v>
      </c>
      <c r="D1412">
        <f>COUNTIFS(Table1[student_name],A1412,Table1[medal],"Silver")</f>
        <v>0</v>
      </c>
      <c r="E1412">
        <f>COUNTIFS(Table1[student_name],A1412,Table1[medal],"Bronze")</f>
        <v>0</v>
      </c>
    </row>
    <row r="1413" spans="1:5" x14ac:dyDescent="0.35">
      <c r="A1413" t="s">
        <v>2997</v>
      </c>
      <c r="B1413" t="s">
        <v>483</v>
      </c>
      <c r="C1413">
        <f>COUNTIFS(Table1[student_name],A1413,Table1[medal],"Gold")</f>
        <v>0</v>
      </c>
      <c r="D1413">
        <f>COUNTIFS(Table1[student_name],A1413,Table1[medal],"Silver")</f>
        <v>0</v>
      </c>
      <c r="E1413">
        <f>COUNTIFS(Table1[student_name],A1413,Table1[medal],"Bronze")</f>
        <v>1</v>
      </c>
    </row>
    <row r="1414" spans="1:5" x14ac:dyDescent="0.35">
      <c r="A1414" t="s">
        <v>1231</v>
      </c>
      <c r="B1414" t="s">
        <v>483</v>
      </c>
      <c r="C1414">
        <f>COUNTIFS(Table1[student_name],A1414,Table1[medal],"Gold")</f>
        <v>1</v>
      </c>
      <c r="D1414">
        <f>COUNTIFS(Table1[student_name],A1414,Table1[medal],"Silver")</f>
        <v>0</v>
      </c>
      <c r="E1414">
        <f>COUNTIFS(Table1[student_name],A1414,Table1[medal],"Bronze")</f>
        <v>1</v>
      </c>
    </row>
    <row r="1415" spans="1:5" x14ac:dyDescent="0.35">
      <c r="A1415" t="s">
        <v>3695</v>
      </c>
      <c r="B1415" t="s">
        <v>1097</v>
      </c>
      <c r="C1415">
        <f>COUNTIFS(Table1[student_name],A1415,Table1[medal],"Gold")</f>
        <v>0</v>
      </c>
      <c r="D1415">
        <f>COUNTIFS(Table1[student_name],A1415,Table1[medal],"Silver")</f>
        <v>1</v>
      </c>
      <c r="E1415">
        <f>COUNTIFS(Table1[student_name],A1415,Table1[medal],"Bronze")</f>
        <v>0</v>
      </c>
    </row>
    <row r="1416" spans="1:5" x14ac:dyDescent="0.35">
      <c r="A1416" t="s">
        <v>1677</v>
      </c>
      <c r="B1416" t="s">
        <v>653</v>
      </c>
      <c r="C1416">
        <f>COUNTIFS(Table1[student_name],A1416,Table1[medal],"Gold")</f>
        <v>1</v>
      </c>
      <c r="D1416">
        <f>COUNTIFS(Table1[student_name],A1416,Table1[medal],"Silver")</f>
        <v>0</v>
      </c>
      <c r="E1416">
        <f>COUNTIFS(Table1[student_name],A1416,Table1[medal],"Bronze")</f>
        <v>1</v>
      </c>
    </row>
    <row r="1417" spans="1:5" x14ac:dyDescent="0.35">
      <c r="A1417" t="s">
        <v>2302</v>
      </c>
      <c r="B1417" t="s">
        <v>70</v>
      </c>
      <c r="C1417">
        <f>COUNTIFS(Table1[student_name],A1417,Table1[medal],"Gold")</f>
        <v>0</v>
      </c>
      <c r="D1417">
        <f>COUNTIFS(Table1[student_name],A1417,Table1[medal],"Silver")</f>
        <v>1</v>
      </c>
      <c r="E1417">
        <f>COUNTIFS(Table1[student_name],A1417,Table1[medal],"Bronze")</f>
        <v>0</v>
      </c>
    </row>
    <row r="1418" spans="1:5" x14ac:dyDescent="0.35">
      <c r="A1418" t="s">
        <v>3536</v>
      </c>
      <c r="B1418" t="s">
        <v>781</v>
      </c>
      <c r="C1418">
        <f>COUNTIFS(Table1[student_name],A1418,Table1[medal],"Gold")</f>
        <v>0</v>
      </c>
      <c r="D1418">
        <f>COUNTIFS(Table1[student_name],A1418,Table1[medal],"Silver")</f>
        <v>0</v>
      </c>
      <c r="E1418">
        <f>COUNTIFS(Table1[student_name],A1418,Table1[medal],"Bronze")</f>
        <v>1</v>
      </c>
    </row>
    <row r="1419" spans="1:5" x14ac:dyDescent="0.35">
      <c r="A1419" t="s">
        <v>2771</v>
      </c>
      <c r="B1419" t="s">
        <v>63</v>
      </c>
      <c r="C1419">
        <f>COUNTIFS(Table1[student_name],A1419,Table1[medal],"Gold")</f>
        <v>0</v>
      </c>
      <c r="D1419">
        <f>COUNTIFS(Table1[student_name],A1419,Table1[medal],"Silver")</f>
        <v>0</v>
      </c>
      <c r="E1419">
        <f>COUNTIFS(Table1[student_name],A1419,Table1[medal],"Bronze")</f>
        <v>1</v>
      </c>
    </row>
    <row r="1420" spans="1:5" x14ac:dyDescent="0.35">
      <c r="A1420" t="s">
        <v>3584</v>
      </c>
      <c r="B1420" t="s">
        <v>1469</v>
      </c>
      <c r="C1420">
        <f>COUNTIFS(Table1[student_name],A1420,Table1[medal],"Gold")</f>
        <v>0</v>
      </c>
      <c r="D1420">
        <f>COUNTIFS(Table1[student_name],A1420,Table1[medal],"Silver")</f>
        <v>0</v>
      </c>
      <c r="E1420">
        <f>COUNTIFS(Table1[student_name],A1420,Table1[medal],"Bronze")</f>
        <v>1</v>
      </c>
    </row>
    <row r="1421" spans="1:5" x14ac:dyDescent="0.35">
      <c r="A1421" t="s">
        <v>1424</v>
      </c>
      <c r="B1421" t="s">
        <v>1151</v>
      </c>
      <c r="C1421">
        <f>COUNTIFS(Table1[student_name],A1421,Table1[medal],"Gold")</f>
        <v>0</v>
      </c>
      <c r="D1421">
        <f>COUNTIFS(Table1[student_name],A1421,Table1[medal],"Silver")</f>
        <v>1</v>
      </c>
      <c r="E1421">
        <f>COUNTIFS(Table1[student_name],A1421,Table1[medal],"Bronze")</f>
        <v>0</v>
      </c>
    </row>
    <row r="1422" spans="1:5" x14ac:dyDescent="0.35">
      <c r="A1422" t="s">
        <v>559</v>
      </c>
      <c r="B1422" t="s">
        <v>458</v>
      </c>
      <c r="C1422">
        <f>COUNTIFS(Table1[student_name],A1422,Table1[medal],"Gold")</f>
        <v>0</v>
      </c>
      <c r="D1422">
        <f>COUNTIFS(Table1[student_name],A1422,Table1[medal],"Silver")</f>
        <v>1</v>
      </c>
      <c r="E1422">
        <f>COUNTIFS(Table1[student_name],A1422,Table1[medal],"Bronze")</f>
        <v>0</v>
      </c>
    </row>
    <row r="1423" spans="1:5" x14ac:dyDescent="0.35">
      <c r="A1423" t="s">
        <v>3076</v>
      </c>
      <c r="B1423" t="s">
        <v>1321</v>
      </c>
      <c r="C1423">
        <f>COUNTIFS(Table1[student_name],A1423,Table1[medal],"Gold")</f>
        <v>1</v>
      </c>
      <c r="D1423">
        <f>COUNTIFS(Table1[student_name],A1423,Table1[medal],"Silver")</f>
        <v>0</v>
      </c>
      <c r="E1423">
        <f>COUNTIFS(Table1[student_name],A1423,Table1[medal],"Bronze")</f>
        <v>0</v>
      </c>
    </row>
    <row r="1424" spans="1:5" x14ac:dyDescent="0.35">
      <c r="A1424" t="s">
        <v>866</v>
      </c>
      <c r="B1424" t="s">
        <v>35</v>
      </c>
      <c r="C1424">
        <f>COUNTIFS(Table1[student_name],A1424,Table1[medal],"Gold")</f>
        <v>1</v>
      </c>
      <c r="D1424">
        <f>COUNTIFS(Table1[student_name],A1424,Table1[medal],"Silver")</f>
        <v>0</v>
      </c>
      <c r="E1424">
        <f>COUNTIFS(Table1[student_name],A1424,Table1[medal],"Bronze")</f>
        <v>0</v>
      </c>
    </row>
    <row r="1425" spans="1:5" x14ac:dyDescent="0.35">
      <c r="A1425" t="s">
        <v>2248</v>
      </c>
      <c r="B1425" t="s">
        <v>557</v>
      </c>
      <c r="C1425">
        <f>COUNTIFS(Table1[student_name],A1425,Table1[medal],"Gold")</f>
        <v>0</v>
      </c>
      <c r="D1425">
        <f>COUNTIFS(Table1[student_name],A1425,Table1[medal],"Silver")</f>
        <v>0</v>
      </c>
      <c r="E1425">
        <f>COUNTIFS(Table1[student_name],A1425,Table1[medal],"Bronze")</f>
        <v>1</v>
      </c>
    </row>
    <row r="1426" spans="1:5" x14ac:dyDescent="0.35">
      <c r="A1426" t="s">
        <v>3709</v>
      </c>
      <c r="B1426" t="s">
        <v>58</v>
      </c>
      <c r="C1426">
        <f>COUNTIFS(Table1[student_name],A1426,Table1[medal],"Gold")</f>
        <v>0</v>
      </c>
      <c r="D1426">
        <f>COUNTIFS(Table1[student_name],A1426,Table1[medal],"Silver")</f>
        <v>0</v>
      </c>
      <c r="E1426">
        <f>COUNTIFS(Table1[student_name],A1426,Table1[medal],"Bronze")</f>
        <v>1</v>
      </c>
    </row>
    <row r="1427" spans="1:5" x14ac:dyDescent="0.35">
      <c r="A1427" t="s">
        <v>3799</v>
      </c>
      <c r="B1427" t="s">
        <v>446</v>
      </c>
      <c r="C1427">
        <f>COUNTIFS(Table1[student_name],A1427,Table1[medal],"Gold")</f>
        <v>0</v>
      </c>
      <c r="D1427">
        <f>COUNTIFS(Table1[student_name],A1427,Table1[medal],"Silver")</f>
        <v>0</v>
      </c>
      <c r="E1427">
        <f>COUNTIFS(Table1[student_name],A1427,Table1[medal],"Bronze")</f>
        <v>1</v>
      </c>
    </row>
    <row r="1428" spans="1:5" x14ac:dyDescent="0.35">
      <c r="A1428" t="s">
        <v>808</v>
      </c>
      <c r="B1428" t="s">
        <v>1469</v>
      </c>
      <c r="C1428">
        <f>COUNTIFS(Table1[student_name],A1428,Table1[medal],"Gold")</f>
        <v>0</v>
      </c>
      <c r="D1428">
        <f>COUNTIFS(Table1[student_name],A1428,Table1[medal],"Silver")</f>
        <v>1</v>
      </c>
      <c r="E1428">
        <f>COUNTIFS(Table1[student_name],A1428,Table1[medal],"Bronze")</f>
        <v>0</v>
      </c>
    </row>
    <row r="1429" spans="1:5" x14ac:dyDescent="0.35">
      <c r="A1429" t="s">
        <v>3280</v>
      </c>
      <c r="B1429" t="s">
        <v>2175</v>
      </c>
      <c r="C1429">
        <f>COUNTIFS(Table1[student_name],A1429,Table1[medal],"Gold")</f>
        <v>0</v>
      </c>
      <c r="D1429">
        <f>COUNTIFS(Table1[student_name],A1429,Table1[medal],"Silver")</f>
        <v>0</v>
      </c>
      <c r="E1429">
        <f>COUNTIFS(Table1[student_name],A1429,Table1[medal],"Bronze")</f>
        <v>1</v>
      </c>
    </row>
    <row r="1430" spans="1:5" x14ac:dyDescent="0.35">
      <c r="A1430" t="s">
        <v>2729</v>
      </c>
      <c r="B1430" t="s">
        <v>397</v>
      </c>
      <c r="C1430">
        <f>COUNTIFS(Table1[student_name],A1430,Table1[medal],"Gold")</f>
        <v>0</v>
      </c>
      <c r="D1430">
        <f>COUNTIFS(Table1[student_name],A1430,Table1[medal],"Silver")</f>
        <v>1</v>
      </c>
      <c r="E1430">
        <f>COUNTIFS(Table1[student_name],A1430,Table1[medal],"Bronze")</f>
        <v>0</v>
      </c>
    </row>
    <row r="1431" spans="1:5" x14ac:dyDescent="0.35">
      <c r="A1431" t="s">
        <v>2503</v>
      </c>
      <c r="B1431" t="s">
        <v>389</v>
      </c>
      <c r="C1431">
        <f>COUNTIFS(Table1[student_name],A1431,Table1[medal],"Gold")</f>
        <v>1</v>
      </c>
      <c r="D1431">
        <f>COUNTIFS(Table1[student_name],A1431,Table1[medal],"Silver")</f>
        <v>0</v>
      </c>
      <c r="E1431">
        <f>COUNTIFS(Table1[student_name],A1431,Table1[medal],"Bronze")</f>
        <v>0</v>
      </c>
    </row>
    <row r="1432" spans="1:5" x14ac:dyDescent="0.35">
      <c r="A1432" t="s">
        <v>3196</v>
      </c>
      <c r="B1432" t="s">
        <v>837</v>
      </c>
      <c r="C1432">
        <f>COUNTIFS(Table1[student_name],A1432,Table1[medal],"Gold")</f>
        <v>1</v>
      </c>
      <c r="D1432">
        <f>COUNTIFS(Table1[student_name],A1432,Table1[medal],"Silver")</f>
        <v>0</v>
      </c>
      <c r="E1432">
        <f>COUNTIFS(Table1[student_name],A1432,Table1[medal],"Bronze")</f>
        <v>0</v>
      </c>
    </row>
    <row r="1433" spans="1:5" x14ac:dyDescent="0.35">
      <c r="A1433" t="s">
        <v>3405</v>
      </c>
      <c r="B1433" t="s">
        <v>411</v>
      </c>
      <c r="C1433">
        <f>COUNTIFS(Table1[student_name],A1433,Table1[medal],"Gold")</f>
        <v>0</v>
      </c>
      <c r="D1433">
        <f>COUNTIFS(Table1[student_name],A1433,Table1[medal],"Silver")</f>
        <v>0</v>
      </c>
      <c r="E1433">
        <f>COUNTIFS(Table1[student_name],A1433,Table1[medal],"Bronze")</f>
        <v>1</v>
      </c>
    </row>
    <row r="1434" spans="1:5" x14ac:dyDescent="0.35">
      <c r="A1434" t="s">
        <v>3095</v>
      </c>
      <c r="B1434" t="s">
        <v>1038</v>
      </c>
      <c r="C1434">
        <f>COUNTIFS(Table1[student_name],A1434,Table1[medal],"Gold")</f>
        <v>0</v>
      </c>
      <c r="D1434">
        <f>COUNTIFS(Table1[student_name],A1434,Table1[medal],"Silver")</f>
        <v>0</v>
      </c>
      <c r="E1434">
        <f>COUNTIFS(Table1[student_name],A1434,Table1[medal],"Bronze")</f>
        <v>1</v>
      </c>
    </row>
    <row r="1435" spans="1:5" x14ac:dyDescent="0.35">
      <c r="A1435" t="s">
        <v>2514</v>
      </c>
      <c r="B1435" t="s">
        <v>563</v>
      </c>
      <c r="C1435">
        <f>COUNTIFS(Table1[student_name],A1435,Table1[medal],"Gold")</f>
        <v>0</v>
      </c>
      <c r="D1435">
        <f>COUNTIFS(Table1[student_name],A1435,Table1[medal],"Silver")</f>
        <v>1</v>
      </c>
      <c r="E1435">
        <f>COUNTIFS(Table1[student_name],A1435,Table1[medal],"Bronze")</f>
        <v>0</v>
      </c>
    </row>
    <row r="1436" spans="1:5" x14ac:dyDescent="0.35">
      <c r="A1436" t="s">
        <v>1795</v>
      </c>
      <c r="B1436" t="s">
        <v>410</v>
      </c>
      <c r="C1436">
        <f>COUNTIFS(Table1[student_name],A1436,Table1[medal],"Gold")</f>
        <v>0</v>
      </c>
      <c r="D1436">
        <f>COUNTIFS(Table1[student_name],A1436,Table1[medal],"Silver")</f>
        <v>1</v>
      </c>
      <c r="E1436">
        <f>COUNTIFS(Table1[student_name],A1436,Table1[medal],"Bronze")</f>
        <v>0</v>
      </c>
    </row>
    <row r="1437" spans="1:5" x14ac:dyDescent="0.35">
      <c r="A1437" t="s">
        <v>3518</v>
      </c>
      <c r="B1437" t="s">
        <v>703</v>
      </c>
      <c r="C1437">
        <f>COUNTIFS(Table1[student_name],A1437,Table1[medal],"Gold")</f>
        <v>0</v>
      </c>
      <c r="D1437">
        <f>COUNTIFS(Table1[student_name],A1437,Table1[medal],"Silver")</f>
        <v>0</v>
      </c>
      <c r="E1437">
        <f>COUNTIFS(Table1[student_name],A1437,Table1[medal],"Bronze")</f>
        <v>1</v>
      </c>
    </row>
    <row r="1438" spans="1:5" x14ac:dyDescent="0.35">
      <c r="A1438" t="s">
        <v>307</v>
      </c>
      <c r="B1438" t="s">
        <v>1649</v>
      </c>
      <c r="C1438">
        <f>COUNTIFS(Table1[student_name],A1438,Table1[medal],"Gold")</f>
        <v>0</v>
      </c>
      <c r="D1438">
        <f>COUNTIFS(Table1[student_name],A1438,Table1[medal],"Silver")</f>
        <v>1</v>
      </c>
      <c r="E1438">
        <f>COUNTIFS(Table1[student_name],A1438,Table1[medal],"Bronze")</f>
        <v>0</v>
      </c>
    </row>
    <row r="1439" spans="1:5" x14ac:dyDescent="0.35">
      <c r="A1439" t="s">
        <v>3316</v>
      </c>
      <c r="B1439" t="s">
        <v>1100</v>
      </c>
      <c r="C1439">
        <f>COUNTIFS(Table1[student_name],A1439,Table1[medal],"Gold")</f>
        <v>0</v>
      </c>
      <c r="D1439">
        <f>COUNTIFS(Table1[student_name],A1439,Table1[medal],"Silver")</f>
        <v>0</v>
      </c>
      <c r="E1439">
        <f>COUNTIFS(Table1[student_name],A1439,Table1[medal],"Bronze")</f>
        <v>1</v>
      </c>
    </row>
    <row r="1440" spans="1:5" x14ac:dyDescent="0.35">
      <c r="A1440" t="s">
        <v>953</v>
      </c>
      <c r="B1440" t="s">
        <v>946</v>
      </c>
      <c r="C1440">
        <f>COUNTIFS(Table1[student_name],A1440,Table1[medal],"Gold")</f>
        <v>0</v>
      </c>
      <c r="D1440">
        <f>COUNTIFS(Table1[student_name],A1440,Table1[medal],"Silver")</f>
        <v>0</v>
      </c>
      <c r="E1440">
        <f>COUNTIFS(Table1[student_name],A1440,Table1[medal],"Bronze")</f>
        <v>1</v>
      </c>
    </row>
    <row r="1441" spans="1:5" x14ac:dyDescent="0.35">
      <c r="A1441" t="s">
        <v>1751</v>
      </c>
      <c r="B1441" t="s">
        <v>7</v>
      </c>
      <c r="C1441">
        <f>COUNTIFS(Table1[student_name],A1441,Table1[medal],"Gold")</f>
        <v>0</v>
      </c>
      <c r="D1441">
        <f>COUNTIFS(Table1[student_name],A1441,Table1[medal],"Silver")</f>
        <v>0</v>
      </c>
      <c r="E1441">
        <f>COUNTIFS(Table1[student_name],A1441,Table1[medal],"Bronze")</f>
        <v>1</v>
      </c>
    </row>
    <row r="1442" spans="1:5" x14ac:dyDescent="0.35">
      <c r="A1442" t="s">
        <v>3055</v>
      </c>
      <c r="B1442" t="s">
        <v>428</v>
      </c>
      <c r="C1442">
        <f>COUNTIFS(Table1[student_name],A1442,Table1[medal],"Gold")</f>
        <v>0</v>
      </c>
      <c r="D1442">
        <f>COUNTIFS(Table1[student_name],A1442,Table1[medal],"Silver")</f>
        <v>1</v>
      </c>
      <c r="E1442">
        <f>COUNTIFS(Table1[student_name],A1442,Table1[medal],"Bronze")</f>
        <v>0</v>
      </c>
    </row>
    <row r="1443" spans="1:5" x14ac:dyDescent="0.35">
      <c r="A1443" t="s">
        <v>1790</v>
      </c>
      <c r="B1443" t="s">
        <v>1791</v>
      </c>
      <c r="C1443">
        <f>COUNTIFS(Table1[student_name],A1443,Table1[medal],"Gold")</f>
        <v>1</v>
      </c>
      <c r="D1443">
        <f>COUNTIFS(Table1[student_name],A1443,Table1[medal],"Silver")</f>
        <v>2</v>
      </c>
      <c r="E1443">
        <f>COUNTIFS(Table1[student_name],A1443,Table1[medal],"Bronze")</f>
        <v>0</v>
      </c>
    </row>
    <row r="1444" spans="1:5" x14ac:dyDescent="0.35">
      <c r="A1444" t="s">
        <v>985</v>
      </c>
      <c r="B1444" t="s">
        <v>407</v>
      </c>
      <c r="C1444">
        <f>COUNTIFS(Table1[student_name],A1444,Table1[medal],"Gold")</f>
        <v>0</v>
      </c>
      <c r="D1444">
        <f>COUNTIFS(Table1[student_name],A1444,Table1[medal],"Silver")</f>
        <v>0</v>
      </c>
      <c r="E1444">
        <f>COUNTIFS(Table1[student_name],A1444,Table1[medal],"Bronze")</f>
        <v>1</v>
      </c>
    </row>
    <row r="1445" spans="1:5" x14ac:dyDescent="0.35">
      <c r="A1445" t="s">
        <v>2832</v>
      </c>
      <c r="B1445" t="s">
        <v>635</v>
      </c>
      <c r="C1445">
        <f>COUNTIFS(Table1[student_name],A1445,Table1[medal],"Gold")</f>
        <v>0</v>
      </c>
      <c r="D1445">
        <f>COUNTIFS(Table1[student_name],A1445,Table1[medal],"Silver")</f>
        <v>1</v>
      </c>
      <c r="E1445">
        <f>COUNTIFS(Table1[student_name],A1445,Table1[medal],"Bronze")</f>
        <v>0</v>
      </c>
    </row>
    <row r="1446" spans="1:5" x14ac:dyDescent="0.35">
      <c r="A1446" t="s">
        <v>3651</v>
      </c>
      <c r="B1446" t="s">
        <v>1118</v>
      </c>
      <c r="C1446">
        <f>COUNTIFS(Table1[student_name],A1446,Table1[medal],"Gold")</f>
        <v>0</v>
      </c>
      <c r="D1446">
        <f>COUNTIFS(Table1[student_name],A1446,Table1[medal],"Silver")</f>
        <v>1</v>
      </c>
      <c r="E1446">
        <f>COUNTIFS(Table1[student_name],A1446,Table1[medal],"Bronze")</f>
        <v>0</v>
      </c>
    </row>
    <row r="1447" spans="1:5" x14ac:dyDescent="0.35">
      <c r="A1447" t="s">
        <v>2947</v>
      </c>
      <c r="B1447" t="s">
        <v>60</v>
      </c>
      <c r="C1447">
        <f>COUNTIFS(Table1[student_name],A1447,Table1[medal],"Gold")</f>
        <v>0</v>
      </c>
      <c r="D1447">
        <f>COUNTIFS(Table1[student_name],A1447,Table1[medal],"Silver")</f>
        <v>1</v>
      </c>
      <c r="E1447">
        <f>COUNTIFS(Table1[student_name],A1447,Table1[medal],"Bronze")</f>
        <v>1</v>
      </c>
    </row>
    <row r="1448" spans="1:5" x14ac:dyDescent="0.35">
      <c r="A1448" t="s">
        <v>2694</v>
      </c>
      <c r="B1448" t="s">
        <v>40</v>
      </c>
      <c r="C1448">
        <f>COUNTIFS(Table1[student_name],A1448,Table1[medal],"Gold")</f>
        <v>1</v>
      </c>
      <c r="D1448">
        <f>COUNTIFS(Table1[student_name],A1448,Table1[medal],"Silver")</f>
        <v>0</v>
      </c>
      <c r="E1448">
        <f>COUNTIFS(Table1[student_name],A1448,Table1[medal],"Bronze")</f>
        <v>0</v>
      </c>
    </row>
    <row r="1449" spans="1:5" x14ac:dyDescent="0.35">
      <c r="A1449" t="s">
        <v>1009</v>
      </c>
      <c r="B1449" t="s">
        <v>426</v>
      </c>
      <c r="C1449">
        <f>COUNTIFS(Table1[student_name],A1449,Table1[medal],"Gold")</f>
        <v>0</v>
      </c>
      <c r="D1449">
        <f>COUNTIFS(Table1[student_name],A1449,Table1[medal],"Silver")</f>
        <v>1</v>
      </c>
      <c r="E1449">
        <f>COUNTIFS(Table1[student_name],A1449,Table1[medal],"Bronze")</f>
        <v>1</v>
      </c>
    </row>
    <row r="1450" spans="1:5" x14ac:dyDescent="0.35">
      <c r="A1450" t="s">
        <v>1817</v>
      </c>
      <c r="B1450" t="s">
        <v>487</v>
      </c>
      <c r="C1450">
        <f>COUNTIFS(Table1[student_name],A1450,Table1[medal],"Gold")</f>
        <v>1</v>
      </c>
      <c r="D1450">
        <f>COUNTIFS(Table1[student_name],A1450,Table1[medal],"Silver")</f>
        <v>0</v>
      </c>
      <c r="E1450">
        <f>COUNTIFS(Table1[student_name],A1450,Table1[medal],"Bronze")</f>
        <v>0</v>
      </c>
    </row>
    <row r="1451" spans="1:5" x14ac:dyDescent="0.35">
      <c r="A1451" t="s">
        <v>3656</v>
      </c>
      <c r="B1451" t="s">
        <v>50</v>
      </c>
      <c r="C1451">
        <f>COUNTIFS(Table1[student_name],A1451,Table1[medal],"Gold")</f>
        <v>0</v>
      </c>
      <c r="D1451">
        <f>COUNTIFS(Table1[student_name],A1451,Table1[medal],"Silver")</f>
        <v>0</v>
      </c>
      <c r="E1451">
        <f>COUNTIFS(Table1[student_name],A1451,Table1[medal],"Bronze")</f>
        <v>1</v>
      </c>
    </row>
    <row r="1452" spans="1:5" x14ac:dyDescent="0.35">
      <c r="A1452" t="s">
        <v>2763</v>
      </c>
      <c r="B1452" t="s">
        <v>58</v>
      </c>
      <c r="C1452">
        <f>COUNTIFS(Table1[student_name],A1452,Table1[medal],"Gold")</f>
        <v>1</v>
      </c>
      <c r="D1452">
        <f>COUNTIFS(Table1[student_name],A1452,Table1[medal],"Silver")</f>
        <v>0</v>
      </c>
      <c r="E1452">
        <f>COUNTIFS(Table1[student_name],A1452,Table1[medal],"Bronze")</f>
        <v>0</v>
      </c>
    </row>
    <row r="1453" spans="1:5" x14ac:dyDescent="0.35">
      <c r="A1453" t="s">
        <v>354</v>
      </c>
      <c r="B1453" t="s">
        <v>435</v>
      </c>
      <c r="C1453">
        <f>COUNTIFS(Table1[student_name],A1453,Table1[medal],"Gold")</f>
        <v>0</v>
      </c>
      <c r="D1453">
        <f>COUNTIFS(Table1[student_name],A1453,Table1[medal],"Silver")</f>
        <v>0</v>
      </c>
      <c r="E1453">
        <f>COUNTIFS(Table1[student_name],A1453,Table1[medal],"Bronze")</f>
        <v>1</v>
      </c>
    </row>
    <row r="1454" spans="1:5" x14ac:dyDescent="0.35">
      <c r="A1454" t="s">
        <v>3702</v>
      </c>
      <c r="B1454" t="s">
        <v>438</v>
      </c>
      <c r="C1454">
        <f>COUNTIFS(Table1[student_name],A1454,Table1[medal],"Gold")</f>
        <v>0</v>
      </c>
      <c r="D1454">
        <f>COUNTIFS(Table1[student_name],A1454,Table1[medal],"Silver")</f>
        <v>1</v>
      </c>
      <c r="E1454">
        <f>COUNTIFS(Table1[student_name],A1454,Table1[medal],"Bronze")</f>
        <v>0</v>
      </c>
    </row>
    <row r="1455" spans="1:5" x14ac:dyDescent="0.35">
      <c r="A1455" t="s">
        <v>3583</v>
      </c>
      <c r="B1455" t="s">
        <v>1469</v>
      </c>
      <c r="C1455">
        <f>COUNTIFS(Table1[student_name],A1455,Table1[medal],"Gold")</f>
        <v>0</v>
      </c>
      <c r="D1455">
        <f>COUNTIFS(Table1[student_name],A1455,Table1[medal],"Silver")</f>
        <v>0</v>
      </c>
      <c r="E1455">
        <f>COUNTIFS(Table1[student_name],A1455,Table1[medal],"Bronze")</f>
        <v>1</v>
      </c>
    </row>
    <row r="1456" spans="1:5" x14ac:dyDescent="0.35">
      <c r="A1456" t="s">
        <v>1449</v>
      </c>
      <c r="B1456" t="s">
        <v>457</v>
      </c>
      <c r="C1456">
        <f>COUNTIFS(Table1[student_name],A1456,Table1[medal],"Gold")</f>
        <v>0</v>
      </c>
      <c r="D1456">
        <f>COUNTIFS(Table1[student_name],A1456,Table1[medal],"Silver")</f>
        <v>1</v>
      </c>
      <c r="E1456">
        <f>COUNTIFS(Table1[student_name],A1456,Table1[medal],"Bronze")</f>
        <v>0</v>
      </c>
    </row>
    <row r="1457" spans="1:5" x14ac:dyDescent="0.35">
      <c r="A1457" t="s">
        <v>2666</v>
      </c>
      <c r="B1457" t="s">
        <v>1118</v>
      </c>
      <c r="C1457">
        <f>COUNTIFS(Table1[student_name],A1457,Table1[medal],"Gold")</f>
        <v>0</v>
      </c>
      <c r="D1457">
        <f>COUNTIFS(Table1[student_name],A1457,Table1[medal],"Silver")</f>
        <v>0</v>
      </c>
      <c r="E1457">
        <f>COUNTIFS(Table1[student_name],A1457,Table1[medal],"Bronze")</f>
        <v>1</v>
      </c>
    </row>
    <row r="1458" spans="1:5" x14ac:dyDescent="0.35">
      <c r="A1458" t="s">
        <v>2676</v>
      </c>
      <c r="B1458" t="s">
        <v>401</v>
      </c>
      <c r="C1458">
        <f>COUNTIFS(Table1[student_name],A1458,Table1[medal],"Gold")</f>
        <v>0</v>
      </c>
      <c r="D1458">
        <f>COUNTIFS(Table1[student_name],A1458,Table1[medal],"Silver")</f>
        <v>0</v>
      </c>
      <c r="E1458">
        <f>COUNTIFS(Table1[student_name],A1458,Table1[medal],"Bronze")</f>
        <v>1</v>
      </c>
    </row>
    <row r="1459" spans="1:5" x14ac:dyDescent="0.35">
      <c r="A1459" t="s">
        <v>783</v>
      </c>
      <c r="B1459" t="s">
        <v>784</v>
      </c>
      <c r="C1459">
        <f>COUNTIFS(Table1[student_name],A1459,Table1[medal],"Gold")</f>
        <v>0</v>
      </c>
      <c r="D1459">
        <f>COUNTIFS(Table1[student_name],A1459,Table1[medal],"Silver")</f>
        <v>1</v>
      </c>
      <c r="E1459">
        <f>COUNTIFS(Table1[student_name],A1459,Table1[medal],"Bronze")</f>
        <v>0</v>
      </c>
    </row>
    <row r="1460" spans="1:5" x14ac:dyDescent="0.35">
      <c r="A1460" t="s">
        <v>3069</v>
      </c>
      <c r="B1460" t="s">
        <v>426</v>
      </c>
      <c r="C1460">
        <f>COUNTIFS(Table1[student_name],A1460,Table1[medal],"Gold")</f>
        <v>0</v>
      </c>
      <c r="D1460">
        <f>COUNTIFS(Table1[student_name],A1460,Table1[medal],"Silver")</f>
        <v>0</v>
      </c>
      <c r="E1460">
        <f>COUNTIFS(Table1[student_name],A1460,Table1[medal],"Bronze")</f>
        <v>1</v>
      </c>
    </row>
    <row r="1461" spans="1:5" x14ac:dyDescent="0.35">
      <c r="A1461" t="s">
        <v>1380</v>
      </c>
      <c r="B1461" t="s">
        <v>487</v>
      </c>
      <c r="C1461">
        <f>COUNTIFS(Table1[student_name],A1461,Table1[medal],"Gold")</f>
        <v>0</v>
      </c>
      <c r="D1461">
        <f>COUNTIFS(Table1[student_name],A1461,Table1[medal],"Silver")</f>
        <v>0</v>
      </c>
      <c r="E1461">
        <f>COUNTIFS(Table1[student_name],A1461,Table1[medal],"Bronze")</f>
        <v>1</v>
      </c>
    </row>
    <row r="1462" spans="1:5" x14ac:dyDescent="0.35">
      <c r="A1462" t="s">
        <v>1246</v>
      </c>
      <c r="B1462" t="s">
        <v>60</v>
      </c>
      <c r="C1462">
        <f>COUNTIFS(Table1[student_name],A1462,Table1[medal],"Gold")</f>
        <v>0</v>
      </c>
      <c r="D1462">
        <f>COUNTIFS(Table1[student_name],A1462,Table1[medal],"Silver")</f>
        <v>1</v>
      </c>
      <c r="E1462">
        <f>COUNTIFS(Table1[student_name],A1462,Table1[medal],"Bronze")</f>
        <v>0</v>
      </c>
    </row>
    <row r="1463" spans="1:5" x14ac:dyDescent="0.35">
      <c r="A1463" t="s">
        <v>2284</v>
      </c>
      <c r="B1463" t="s">
        <v>70</v>
      </c>
      <c r="C1463">
        <f>COUNTIFS(Table1[student_name],A1463,Table1[medal],"Gold")</f>
        <v>0</v>
      </c>
      <c r="D1463">
        <f>COUNTIFS(Table1[student_name],A1463,Table1[medal],"Silver")</f>
        <v>1</v>
      </c>
      <c r="E1463">
        <f>COUNTIFS(Table1[student_name],A1463,Table1[medal],"Bronze")</f>
        <v>0</v>
      </c>
    </row>
    <row r="1464" spans="1:5" x14ac:dyDescent="0.35">
      <c r="A1464" t="s">
        <v>3655</v>
      </c>
      <c r="B1464" t="s">
        <v>1647</v>
      </c>
      <c r="C1464">
        <f>COUNTIFS(Table1[student_name],A1464,Table1[medal],"Gold")</f>
        <v>1</v>
      </c>
      <c r="D1464">
        <f>COUNTIFS(Table1[student_name],A1464,Table1[medal],"Silver")</f>
        <v>0</v>
      </c>
      <c r="E1464">
        <f>COUNTIFS(Table1[student_name],A1464,Table1[medal],"Bronze")</f>
        <v>0</v>
      </c>
    </row>
    <row r="1465" spans="1:5" x14ac:dyDescent="0.35">
      <c r="A1465" t="s">
        <v>3228</v>
      </c>
      <c r="B1465" t="s">
        <v>457</v>
      </c>
      <c r="C1465">
        <f>COUNTIFS(Table1[student_name],A1465,Table1[medal],"Gold")</f>
        <v>0</v>
      </c>
      <c r="D1465">
        <f>COUNTIFS(Table1[student_name],A1465,Table1[medal],"Silver")</f>
        <v>1</v>
      </c>
      <c r="E1465">
        <f>COUNTIFS(Table1[student_name],A1465,Table1[medal],"Bronze")</f>
        <v>0</v>
      </c>
    </row>
    <row r="1466" spans="1:5" x14ac:dyDescent="0.35">
      <c r="A1466" t="s">
        <v>1400</v>
      </c>
      <c r="B1466" t="s">
        <v>1125</v>
      </c>
      <c r="C1466">
        <f>COUNTIFS(Table1[student_name],A1466,Table1[medal],"Gold")</f>
        <v>0</v>
      </c>
      <c r="D1466">
        <f>COUNTIFS(Table1[student_name],A1466,Table1[medal],"Silver")</f>
        <v>0</v>
      </c>
      <c r="E1466">
        <f>COUNTIFS(Table1[student_name],A1466,Table1[medal],"Bronze")</f>
        <v>1</v>
      </c>
    </row>
    <row r="1467" spans="1:5" x14ac:dyDescent="0.35">
      <c r="A1467" t="s">
        <v>2569</v>
      </c>
      <c r="B1467" t="s">
        <v>18</v>
      </c>
      <c r="C1467">
        <f>COUNTIFS(Table1[student_name],A1467,Table1[medal],"Gold")</f>
        <v>0</v>
      </c>
      <c r="D1467">
        <f>COUNTIFS(Table1[student_name],A1467,Table1[medal],"Silver")</f>
        <v>0</v>
      </c>
      <c r="E1467">
        <f>COUNTIFS(Table1[student_name],A1467,Table1[medal],"Bronze")</f>
        <v>1</v>
      </c>
    </row>
    <row r="1468" spans="1:5" x14ac:dyDescent="0.35">
      <c r="A1468" t="s">
        <v>4004</v>
      </c>
      <c r="B1468" t="s">
        <v>1546</v>
      </c>
      <c r="C1468">
        <f>COUNTIFS(Table1[student_name],A1468,Table1[medal],"Gold")</f>
        <v>0</v>
      </c>
      <c r="D1468">
        <f>COUNTIFS(Table1[student_name],A1468,Table1[medal],"Silver")</f>
        <v>1</v>
      </c>
      <c r="E1468">
        <f>COUNTIFS(Table1[student_name],A1468,Table1[medal],"Bronze")</f>
        <v>0</v>
      </c>
    </row>
    <row r="1469" spans="1:5" x14ac:dyDescent="0.35">
      <c r="A1469" t="s">
        <v>3262</v>
      </c>
      <c r="B1469" t="s">
        <v>1284</v>
      </c>
      <c r="C1469">
        <f>COUNTIFS(Table1[student_name],A1469,Table1[medal],"Gold")</f>
        <v>0</v>
      </c>
      <c r="D1469">
        <f>COUNTIFS(Table1[student_name],A1469,Table1[medal],"Silver")</f>
        <v>0</v>
      </c>
      <c r="E1469">
        <f>COUNTIFS(Table1[student_name],A1469,Table1[medal],"Bronze")</f>
        <v>1</v>
      </c>
    </row>
    <row r="1470" spans="1:5" x14ac:dyDescent="0.35">
      <c r="A1470" t="s">
        <v>2583</v>
      </c>
      <c r="B1470" t="s">
        <v>472</v>
      </c>
      <c r="C1470">
        <f>COUNTIFS(Table1[student_name],A1470,Table1[medal],"Gold")</f>
        <v>0</v>
      </c>
      <c r="D1470">
        <f>COUNTIFS(Table1[student_name],A1470,Table1[medal],"Silver")</f>
        <v>1</v>
      </c>
      <c r="E1470">
        <f>COUNTIFS(Table1[student_name],A1470,Table1[medal],"Bronze")</f>
        <v>0</v>
      </c>
    </row>
    <row r="1471" spans="1:5" x14ac:dyDescent="0.35">
      <c r="A1471" t="s">
        <v>3099</v>
      </c>
      <c r="B1471" t="s">
        <v>424</v>
      </c>
      <c r="C1471">
        <f>COUNTIFS(Table1[student_name],A1471,Table1[medal],"Gold")</f>
        <v>1</v>
      </c>
      <c r="D1471">
        <f>COUNTIFS(Table1[student_name],A1471,Table1[medal],"Silver")</f>
        <v>0</v>
      </c>
      <c r="E1471">
        <f>COUNTIFS(Table1[student_name],A1471,Table1[medal],"Bronze")</f>
        <v>0</v>
      </c>
    </row>
    <row r="1472" spans="1:5" x14ac:dyDescent="0.35">
      <c r="A1472" t="s">
        <v>748</v>
      </c>
      <c r="B1472" t="s">
        <v>63</v>
      </c>
      <c r="C1472">
        <f>COUNTIFS(Table1[student_name],A1472,Table1[medal],"Gold")</f>
        <v>0</v>
      </c>
      <c r="D1472">
        <f>COUNTIFS(Table1[student_name],A1472,Table1[medal],"Silver")</f>
        <v>1</v>
      </c>
      <c r="E1472">
        <f>COUNTIFS(Table1[student_name],A1472,Table1[medal],"Bronze")</f>
        <v>0</v>
      </c>
    </row>
    <row r="1473" spans="1:5" x14ac:dyDescent="0.35">
      <c r="A1473" t="s">
        <v>2963</v>
      </c>
      <c r="B1473" t="s">
        <v>1219</v>
      </c>
      <c r="C1473">
        <f>COUNTIFS(Table1[student_name],A1473,Table1[medal],"Gold")</f>
        <v>0</v>
      </c>
      <c r="D1473">
        <f>COUNTIFS(Table1[student_name],A1473,Table1[medal],"Silver")</f>
        <v>0</v>
      </c>
      <c r="E1473">
        <f>COUNTIFS(Table1[student_name],A1473,Table1[medal],"Bronze")</f>
        <v>1</v>
      </c>
    </row>
    <row r="1474" spans="1:5" x14ac:dyDescent="0.35">
      <c r="A1474" t="s">
        <v>2077</v>
      </c>
      <c r="B1474" t="s">
        <v>18</v>
      </c>
      <c r="C1474">
        <f>COUNTIFS(Table1[student_name],A1474,Table1[medal],"Gold")</f>
        <v>0</v>
      </c>
      <c r="D1474">
        <f>COUNTIFS(Table1[student_name],A1474,Table1[medal],"Silver")</f>
        <v>1</v>
      </c>
      <c r="E1474">
        <f>COUNTIFS(Table1[student_name],A1474,Table1[medal],"Bronze")</f>
        <v>0</v>
      </c>
    </row>
    <row r="1475" spans="1:5" x14ac:dyDescent="0.35">
      <c r="A1475" t="s">
        <v>2869</v>
      </c>
      <c r="B1475" t="s">
        <v>477</v>
      </c>
      <c r="C1475">
        <f>COUNTIFS(Table1[student_name],A1475,Table1[medal],"Gold")</f>
        <v>0</v>
      </c>
      <c r="D1475">
        <f>COUNTIFS(Table1[student_name],A1475,Table1[medal],"Silver")</f>
        <v>1</v>
      </c>
      <c r="E1475">
        <f>COUNTIFS(Table1[student_name],A1475,Table1[medal],"Bronze")</f>
        <v>0</v>
      </c>
    </row>
    <row r="1476" spans="1:5" x14ac:dyDescent="0.35">
      <c r="A1476" t="s">
        <v>2004</v>
      </c>
      <c r="B1476" t="s">
        <v>1</v>
      </c>
      <c r="C1476">
        <f>COUNTIFS(Table1[student_name],A1476,Table1[medal],"Gold")</f>
        <v>1</v>
      </c>
      <c r="D1476">
        <f>COUNTIFS(Table1[student_name],A1476,Table1[medal],"Silver")</f>
        <v>0</v>
      </c>
      <c r="E1476">
        <f>COUNTIFS(Table1[student_name],A1476,Table1[medal],"Bronze")</f>
        <v>0</v>
      </c>
    </row>
    <row r="1477" spans="1:5" x14ac:dyDescent="0.35">
      <c r="A1477" t="s">
        <v>513</v>
      </c>
      <c r="B1477" t="s">
        <v>514</v>
      </c>
      <c r="C1477">
        <f>COUNTIFS(Table1[student_name],A1477,Table1[medal],"Gold")</f>
        <v>0</v>
      </c>
      <c r="D1477">
        <f>COUNTIFS(Table1[student_name],A1477,Table1[medal],"Silver")</f>
        <v>1</v>
      </c>
      <c r="E1477">
        <f>COUNTIFS(Table1[student_name],A1477,Table1[medal],"Bronze")</f>
        <v>0</v>
      </c>
    </row>
    <row r="1478" spans="1:5" x14ac:dyDescent="0.35">
      <c r="A1478" t="s">
        <v>1443</v>
      </c>
      <c r="B1478" t="s">
        <v>509</v>
      </c>
      <c r="C1478">
        <f>COUNTIFS(Table1[student_name],A1478,Table1[medal],"Gold")</f>
        <v>0</v>
      </c>
      <c r="D1478">
        <f>COUNTIFS(Table1[student_name],A1478,Table1[medal],"Silver")</f>
        <v>1</v>
      </c>
      <c r="E1478">
        <f>COUNTIFS(Table1[student_name],A1478,Table1[medal],"Bronze")</f>
        <v>0</v>
      </c>
    </row>
    <row r="1479" spans="1:5" x14ac:dyDescent="0.35">
      <c r="A1479" t="s">
        <v>1313</v>
      </c>
      <c r="B1479" t="s">
        <v>1314</v>
      </c>
      <c r="C1479">
        <f>COUNTIFS(Table1[student_name],A1479,Table1[medal],"Gold")</f>
        <v>0</v>
      </c>
      <c r="D1479">
        <f>COUNTIFS(Table1[student_name],A1479,Table1[medal],"Silver")</f>
        <v>0</v>
      </c>
      <c r="E1479">
        <f>COUNTIFS(Table1[student_name],A1479,Table1[medal],"Bronze")</f>
        <v>1</v>
      </c>
    </row>
    <row r="1480" spans="1:5" x14ac:dyDescent="0.35">
      <c r="A1480" t="s">
        <v>2060</v>
      </c>
      <c r="B1480" t="s">
        <v>483</v>
      </c>
      <c r="C1480">
        <f>COUNTIFS(Table1[student_name],A1480,Table1[medal],"Gold")</f>
        <v>1</v>
      </c>
      <c r="D1480">
        <f>COUNTIFS(Table1[student_name],A1480,Table1[medal],"Silver")</f>
        <v>0</v>
      </c>
      <c r="E1480">
        <f>COUNTIFS(Table1[student_name],A1480,Table1[medal],"Bronze")</f>
        <v>0</v>
      </c>
    </row>
    <row r="1481" spans="1:5" x14ac:dyDescent="0.35">
      <c r="A1481" t="s">
        <v>1104</v>
      </c>
      <c r="B1481" t="s">
        <v>1100</v>
      </c>
      <c r="C1481">
        <f>COUNTIFS(Table1[student_name],A1481,Table1[medal],"Gold")</f>
        <v>0</v>
      </c>
      <c r="D1481">
        <f>COUNTIFS(Table1[student_name],A1481,Table1[medal],"Silver")</f>
        <v>0</v>
      </c>
      <c r="E1481">
        <f>COUNTIFS(Table1[student_name],A1481,Table1[medal],"Bronze")</f>
        <v>1</v>
      </c>
    </row>
    <row r="1482" spans="1:5" x14ac:dyDescent="0.35">
      <c r="A1482" t="s">
        <v>2774</v>
      </c>
      <c r="B1482" t="s">
        <v>63</v>
      </c>
      <c r="C1482">
        <f>COUNTIFS(Table1[student_name],A1482,Table1[medal],"Gold")</f>
        <v>0</v>
      </c>
      <c r="D1482">
        <f>COUNTIFS(Table1[student_name],A1482,Table1[medal],"Silver")</f>
        <v>0</v>
      </c>
      <c r="E1482">
        <f>COUNTIFS(Table1[student_name],A1482,Table1[medal],"Bronze")</f>
        <v>1</v>
      </c>
    </row>
    <row r="1483" spans="1:5" x14ac:dyDescent="0.35">
      <c r="A1483" t="s">
        <v>3139</v>
      </c>
      <c r="B1483" t="s">
        <v>33</v>
      </c>
      <c r="C1483">
        <f>COUNTIFS(Table1[student_name],A1483,Table1[medal],"Gold")</f>
        <v>0</v>
      </c>
      <c r="D1483">
        <f>COUNTIFS(Table1[student_name],A1483,Table1[medal],"Silver")</f>
        <v>0</v>
      </c>
      <c r="E1483">
        <f>COUNTIFS(Table1[student_name],A1483,Table1[medal],"Bronze")</f>
        <v>1</v>
      </c>
    </row>
    <row r="1484" spans="1:5" x14ac:dyDescent="0.35">
      <c r="A1484" t="s">
        <v>3010</v>
      </c>
      <c r="B1484" t="s">
        <v>60</v>
      </c>
      <c r="C1484">
        <f>COUNTIFS(Table1[student_name],A1484,Table1[medal],"Gold")</f>
        <v>0</v>
      </c>
      <c r="D1484">
        <f>COUNTIFS(Table1[student_name],A1484,Table1[medal],"Silver")</f>
        <v>0</v>
      </c>
      <c r="E1484">
        <f>COUNTIFS(Table1[student_name],A1484,Table1[medal],"Bronze")</f>
        <v>2</v>
      </c>
    </row>
    <row r="1485" spans="1:5" x14ac:dyDescent="0.35">
      <c r="A1485" t="s">
        <v>3237</v>
      </c>
      <c r="B1485" t="s">
        <v>457</v>
      </c>
      <c r="C1485">
        <f>COUNTIFS(Table1[student_name],A1485,Table1[medal],"Gold")</f>
        <v>1</v>
      </c>
      <c r="D1485">
        <f>COUNTIFS(Table1[student_name],A1485,Table1[medal],"Silver")</f>
        <v>0</v>
      </c>
      <c r="E1485">
        <f>COUNTIFS(Table1[student_name],A1485,Table1[medal],"Bronze")</f>
        <v>1</v>
      </c>
    </row>
    <row r="1486" spans="1:5" x14ac:dyDescent="0.35">
      <c r="A1486" t="s">
        <v>1264</v>
      </c>
      <c r="B1486" t="s">
        <v>18</v>
      </c>
      <c r="C1486">
        <f>COUNTIFS(Table1[student_name],A1486,Table1[medal],"Gold")</f>
        <v>1</v>
      </c>
      <c r="D1486">
        <f>COUNTIFS(Table1[student_name],A1486,Table1[medal],"Silver")</f>
        <v>1</v>
      </c>
      <c r="E1486">
        <f>COUNTIFS(Table1[student_name],A1486,Table1[medal],"Bronze")</f>
        <v>0</v>
      </c>
    </row>
    <row r="1487" spans="1:5" x14ac:dyDescent="0.35">
      <c r="A1487" t="s">
        <v>2644</v>
      </c>
      <c r="B1487" t="s">
        <v>1367</v>
      </c>
      <c r="C1487">
        <f>COUNTIFS(Table1[student_name],A1487,Table1[medal],"Gold")</f>
        <v>0</v>
      </c>
      <c r="D1487">
        <f>COUNTIFS(Table1[student_name],A1487,Table1[medal],"Silver")</f>
        <v>0</v>
      </c>
      <c r="E1487">
        <f>COUNTIFS(Table1[student_name],A1487,Table1[medal],"Bronze")</f>
        <v>1</v>
      </c>
    </row>
    <row r="1488" spans="1:5" x14ac:dyDescent="0.35">
      <c r="A1488" t="s">
        <v>2520</v>
      </c>
      <c r="B1488" t="s">
        <v>2146</v>
      </c>
      <c r="C1488">
        <f>COUNTIFS(Table1[student_name],A1488,Table1[medal],"Gold")</f>
        <v>1</v>
      </c>
      <c r="D1488">
        <f>COUNTIFS(Table1[student_name],A1488,Table1[medal],"Silver")</f>
        <v>0</v>
      </c>
      <c r="E1488">
        <f>COUNTIFS(Table1[student_name],A1488,Table1[medal],"Bronze")</f>
        <v>0</v>
      </c>
    </row>
    <row r="1489" spans="1:5" x14ac:dyDescent="0.35">
      <c r="A1489" t="s">
        <v>3829</v>
      </c>
      <c r="B1489" t="s">
        <v>459</v>
      </c>
      <c r="C1489">
        <f>COUNTIFS(Table1[student_name],A1489,Table1[medal],"Gold")</f>
        <v>0</v>
      </c>
      <c r="D1489">
        <f>COUNTIFS(Table1[student_name],A1489,Table1[medal],"Silver")</f>
        <v>1</v>
      </c>
      <c r="E1489">
        <f>COUNTIFS(Table1[student_name],A1489,Table1[medal],"Bronze")</f>
        <v>0</v>
      </c>
    </row>
    <row r="1490" spans="1:5" x14ac:dyDescent="0.35">
      <c r="A1490" t="s">
        <v>2573</v>
      </c>
      <c r="B1490" t="s">
        <v>472</v>
      </c>
      <c r="C1490">
        <f>COUNTIFS(Table1[student_name],A1490,Table1[medal],"Gold")</f>
        <v>0</v>
      </c>
      <c r="D1490">
        <f>COUNTIFS(Table1[student_name],A1490,Table1[medal],"Silver")</f>
        <v>1</v>
      </c>
      <c r="E1490">
        <f>COUNTIFS(Table1[student_name],A1490,Table1[medal],"Bronze")</f>
        <v>0</v>
      </c>
    </row>
    <row r="1491" spans="1:5" x14ac:dyDescent="0.35">
      <c r="A1491" t="s">
        <v>3244</v>
      </c>
      <c r="B1491" t="s">
        <v>457</v>
      </c>
      <c r="C1491">
        <f>COUNTIFS(Table1[student_name],A1491,Table1[medal],"Gold")</f>
        <v>0</v>
      </c>
      <c r="D1491">
        <f>COUNTIFS(Table1[student_name],A1491,Table1[medal],"Silver")</f>
        <v>0</v>
      </c>
      <c r="E1491">
        <f>COUNTIFS(Table1[student_name],A1491,Table1[medal],"Bronze")</f>
        <v>1</v>
      </c>
    </row>
    <row r="1492" spans="1:5" x14ac:dyDescent="0.35">
      <c r="A1492" t="s">
        <v>253</v>
      </c>
      <c r="B1492" t="s">
        <v>439</v>
      </c>
      <c r="C1492">
        <f>COUNTIFS(Table1[student_name],A1492,Table1[medal],"Gold")</f>
        <v>0</v>
      </c>
      <c r="D1492">
        <f>COUNTIFS(Table1[student_name],A1492,Table1[medal],"Silver")</f>
        <v>0</v>
      </c>
      <c r="E1492">
        <f>COUNTIFS(Table1[student_name],A1492,Table1[medal],"Bronze")</f>
        <v>1</v>
      </c>
    </row>
    <row r="1493" spans="1:5" x14ac:dyDescent="0.35">
      <c r="A1493" t="s">
        <v>3613</v>
      </c>
      <c r="B1493" t="s">
        <v>1</v>
      </c>
      <c r="C1493">
        <f>COUNTIFS(Table1[student_name],A1493,Table1[medal],"Gold")</f>
        <v>0</v>
      </c>
      <c r="D1493">
        <f>COUNTIFS(Table1[student_name],A1493,Table1[medal],"Silver")</f>
        <v>1</v>
      </c>
      <c r="E1493">
        <f>COUNTIFS(Table1[student_name],A1493,Table1[medal],"Bronze")</f>
        <v>0</v>
      </c>
    </row>
    <row r="1494" spans="1:5" x14ac:dyDescent="0.35">
      <c r="A1494" t="s">
        <v>1047</v>
      </c>
      <c r="B1494" t="s">
        <v>1048</v>
      </c>
      <c r="C1494">
        <f>COUNTIFS(Table1[student_name],A1494,Table1[medal],"Gold")</f>
        <v>1</v>
      </c>
      <c r="D1494">
        <f>COUNTIFS(Table1[student_name],A1494,Table1[medal],"Silver")</f>
        <v>0</v>
      </c>
      <c r="E1494">
        <f>COUNTIFS(Table1[student_name],A1494,Table1[medal],"Bronze")</f>
        <v>0</v>
      </c>
    </row>
    <row r="1495" spans="1:5" x14ac:dyDescent="0.35">
      <c r="A1495" t="s">
        <v>2549</v>
      </c>
      <c r="B1495" t="s">
        <v>18</v>
      </c>
      <c r="C1495">
        <f>COUNTIFS(Table1[student_name],A1495,Table1[medal],"Gold")</f>
        <v>1</v>
      </c>
      <c r="D1495">
        <f>COUNTIFS(Table1[student_name],A1495,Table1[medal],"Silver")</f>
        <v>0</v>
      </c>
      <c r="E1495">
        <f>COUNTIFS(Table1[student_name],A1495,Table1[medal],"Bronze")</f>
        <v>1</v>
      </c>
    </row>
    <row r="1496" spans="1:5" x14ac:dyDescent="0.35">
      <c r="A1496" t="s">
        <v>936</v>
      </c>
      <c r="B1496" t="s">
        <v>67</v>
      </c>
      <c r="C1496">
        <f>COUNTIFS(Table1[student_name],A1496,Table1[medal],"Gold")</f>
        <v>1</v>
      </c>
      <c r="D1496">
        <f>COUNTIFS(Table1[student_name],A1496,Table1[medal],"Silver")</f>
        <v>0</v>
      </c>
      <c r="E1496">
        <f>COUNTIFS(Table1[student_name],A1496,Table1[medal],"Bronze")</f>
        <v>0</v>
      </c>
    </row>
    <row r="1497" spans="1:5" x14ac:dyDescent="0.35">
      <c r="A1497" t="s">
        <v>2361</v>
      </c>
      <c r="B1497" t="s">
        <v>946</v>
      </c>
      <c r="C1497">
        <f>COUNTIFS(Table1[student_name],A1497,Table1[medal],"Gold")</f>
        <v>1</v>
      </c>
      <c r="D1497">
        <f>COUNTIFS(Table1[student_name],A1497,Table1[medal],"Silver")</f>
        <v>0</v>
      </c>
      <c r="E1497">
        <f>COUNTIFS(Table1[student_name],A1497,Table1[medal],"Bronze")</f>
        <v>0</v>
      </c>
    </row>
    <row r="1498" spans="1:5" x14ac:dyDescent="0.35">
      <c r="A1498" t="s">
        <v>2493</v>
      </c>
      <c r="B1498" t="s">
        <v>1177</v>
      </c>
      <c r="C1498">
        <f>COUNTIFS(Table1[student_name],A1498,Table1[medal],"Gold")</f>
        <v>0</v>
      </c>
      <c r="D1498">
        <f>COUNTIFS(Table1[student_name],A1498,Table1[medal],"Silver")</f>
        <v>1</v>
      </c>
      <c r="E1498">
        <f>COUNTIFS(Table1[student_name],A1498,Table1[medal],"Bronze")</f>
        <v>0</v>
      </c>
    </row>
    <row r="1499" spans="1:5" x14ac:dyDescent="0.35">
      <c r="A1499" t="s">
        <v>2863</v>
      </c>
      <c r="B1499" t="s">
        <v>1526</v>
      </c>
      <c r="C1499">
        <f>COUNTIFS(Table1[student_name],A1499,Table1[medal],"Gold")</f>
        <v>0</v>
      </c>
      <c r="D1499">
        <f>COUNTIFS(Table1[student_name],A1499,Table1[medal],"Silver")</f>
        <v>1</v>
      </c>
      <c r="E1499">
        <f>COUNTIFS(Table1[student_name],A1499,Table1[medal],"Bronze")</f>
        <v>0</v>
      </c>
    </row>
    <row r="1500" spans="1:5" x14ac:dyDescent="0.35">
      <c r="A1500" t="s">
        <v>1233</v>
      </c>
      <c r="B1500" t="s">
        <v>1</v>
      </c>
      <c r="C1500">
        <f>COUNTIFS(Table1[student_name],A1500,Table1[medal],"Gold")</f>
        <v>1</v>
      </c>
      <c r="D1500">
        <f>COUNTIFS(Table1[student_name],A1500,Table1[medal],"Silver")</f>
        <v>0</v>
      </c>
      <c r="E1500">
        <f>COUNTIFS(Table1[student_name],A1500,Table1[medal],"Bronze")</f>
        <v>0</v>
      </c>
    </row>
    <row r="1501" spans="1:5" x14ac:dyDescent="0.35">
      <c r="A1501" t="s">
        <v>1110</v>
      </c>
      <c r="B1501" t="s">
        <v>487</v>
      </c>
      <c r="C1501">
        <f>COUNTIFS(Table1[student_name],A1501,Table1[medal],"Gold")</f>
        <v>0</v>
      </c>
      <c r="D1501">
        <f>COUNTIFS(Table1[student_name],A1501,Table1[medal],"Silver")</f>
        <v>1</v>
      </c>
      <c r="E1501">
        <f>COUNTIFS(Table1[student_name],A1501,Table1[medal],"Bronze")</f>
        <v>0</v>
      </c>
    </row>
    <row r="1502" spans="1:5" x14ac:dyDescent="0.35">
      <c r="A1502" t="s">
        <v>604</v>
      </c>
      <c r="B1502" t="s">
        <v>605</v>
      </c>
      <c r="C1502">
        <f>COUNTIFS(Table1[student_name],A1502,Table1[medal],"Gold")</f>
        <v>0</v>
      </c>
      <c r="D1502">
        <f>COUNTIFS(Table1[student_name],A1502,Table1[medal],"Silver")</f>
        <v>0</v>
      </c>
      <c r="E1502">
        <f>COUNTIFS(Table1[student_name],A1502,Table1[medal],"Bronze")</f>
        <v>1</v>
      </c>
    </row>
    <row r="1503" spans="1:5" x14ac:dyDescent="0.35">
      <c r="A1503" t="s">
        <v>3707</v>
      </c>
      <c r="B1503" t="s">
        <v>1151</v>
      </c>
      <c r="C1503">
        <f>COUNTIFS(Table1[student_name],A1503,Table1[medal],"Gold")</f>
        <v>0</v>
      </c>
      <c r="D1503">
        <f>COUNTIFS(Table1[student_name],A1503,Table1[medal],"Silver")</f>
        <v>0</v>
      </c>
      <c r="E1503">
        <f>COUNTIFS(Table1[student_name],A1503,Table1[medal],"Bronze")</f>
        <v>1</v>
      </c>
    </row>
    <row r="1504" spans="1:5" x14ac:dyDescent="0.35">
      <c r="A1504" t="s">
        <v>3442</v>
      </c>
      <c r="B1504" t="s">
        <v>438</v>
      </c>
      <c r="C1504">
        <f>COUNTIFS(Table1[student_name],A1504,Table1[medal],"Gold")</f>
        <v>0</v>
      </c>
      <c r="D1504">
        <f>COUNTIFS(Table1[student_name],A1504,Table1[medal],"Silver")</f>
        <v>0</v>
      </c>
      <c r="E1504">
        <f>COUNTIFS(Table1[student_name],A1504,Table1[medal],"Bronze")</f>
        <v>1</v>
      </c>
    </row>
    <row r="1505" spans="1:5" x14ac:dyDescent="0.35">
      <c r="A1505" t="s">
        <v>3595</v>
      </c>
      <c r="B1505" t="s">
        <v>1</v>
      </c>
      <c r="C1505">
        <f>COUNTIFS(Table1[student_name],A1505,Table1[medal],"Gold")</f>
        <v>0</v>
      </c>
      <c r="D1505">
        <f>COUNTIFS(Table1[student_name],A1505,Table1[medal],"Silver")</f>
        <v>0</v>
      </c>
      <c r="E1505">
        <f>COUNTIFS(Table1[student_name],A1505,Table1[medal],"Bronze")</f>
        <v>1</v>
      </c>
    </row>
    <row r="1506" spans="1:5" x14ac:dyDescent="0.35">
      <c r="A1506" t="s">
        <v>967</v>
      </c>
      <c r="B1506" t="s">
        <v>457</v>
      </c>
      <c r="C1506">
        <f>COUNTIFS(Table1[student_name],A1506,Table1[medal],"Gold")</f>
        <v>1</v>
      </c>
      <c r="D1506">
        <f>COUNTIFS(Table1[student_name],A1506,Table1[medal],"Silver")</f>
        <v>1</v>
      </c>
      <c r="E1506">
        <f>COUNTIFS(Table1[student_name],A1506,Table1[medal],"Bronze")</f>
        <v>1</v>
      </c>
    </row>
    <row r="1507" spans="1:5" x14ac:dyDescent="0.35">
      <c r="A1507" t="s">
        <v>3804</v>
      </c>
      <c r="B1507" t="s">
        <v>457</v>
      </c>
      <c r="C1507">
        <f>COUNTIFS(Table1[student_name],A1507,Table1[medal],"Gold")</f>
        <v>1</v>
      </c>
      <c r="D1507">
        <f>COUNTIFS(Table1[student_name],A1507,Table1[medal],"Silver")</f>
        <v>0</v>
      </c>
      <c r="E1507">
        <f>COUNTIFS(Table1[student_name],A1507,Table1[medal],"Bronze")</f>
        <v>0</v>
      </c>
    </row>
    <row r="1508" spans="1:5" x14ac:dyDescent="0.35">
      <c r="A1508" t="s">
        <v>123</v>
      </c>
      <c r="B1508" t="s">
        <v>457</v>
      </c>
      <c r="C1508">
        <f>COUNTIFS(Table1[student_name],A1508,Table1[medal],"Gold")</f>
        <v>0</v>
      </c>
      <c r="D1508">
        <f>COUNTIFS(Table1[student_name],A1508,Table1[medal],"Silver")</f>
        <v>1</v>
      </c>
      <c r="E1508">
        <f>COUNTIFS(Table1[student_name],A1508,Table1[medal],"Bronze")</f>
        <v>0</v>
      </c>
    </row>
    <row r="1509" spans="1:5" x14ac:dyDescent="0.35">
      <c r="A1509" t="s">
        <v>361</v>
      </c>
      <c r="B1509" t="s">
        <v>1518</v>
      </c>
      <c r="C1509">
        <f>COUNTIFS(Table1[student_name],A1509,Table1[medal],"Gold")</f>
        <v>0</v>
      </c>
      <c r="D1509">
        <f>COUNTIFS(Table1[student_name],A1509,Table1[medal],"Silver")</f>
        <v>0</v>
      </c>
      <c r="E1509">
        <f>COUNTIFS(Table1[student_name],A1509,Table1[medal],"Bronze")</f>
        <v>1</v>
      </c>
    </row>
    <row r="1510" spans="1:5" x14ac:dyDescent="0.35">
      <c r="A1510" t="s">
        <v>2564</v>
      </c>
      <c r="B1510" t="s">
        <v>18</v>
      </c>
      <c r="C1510">
        <f>COUNTIFS(Table1[student_name],A1510,Table1[medal],"Gold")</f>
        <v>0</v>
      </c>
      <c r="D1510">
        <f>COUNTIFS(Table1[student_name],A1510,Table1[medal],"Silver")</f>
        <v>1</v>
      </c>
      <c r="E1510">
        <f>COUNTIFS(Table1[student_name],A1510,Table1[medal],"Bronze")</f>
        <v>0</v>
      </c>
    </row>
    <row r="1511" spans="1:5" x14ac:dyDescent="0.35">
      <c r="A1511" t="s">
        <v>1680</v>
      </c>
      <c r="B1511" t="s">
        <v>391</v>
      </c>
      <c r="C1511">
        <f>COUNTIFS(Table1[student_name],A1511,Table1[medal],"Gold")</f>
        <v>1</v>
      </c>
      <c r="D1511">
        <f>COUNTIFS(Table1[student_name],A1511,Table1[medal],"Silver")</f>
        <v>0</v>
      </c>
      <c r="E1511">
        <f>COUNTIFS(Table1[student_name],A1511,Table1[medal],"Bronze")</f>
        <v>0</v>
      </c>
    </row>
    <row r="1512" spans="1:5" x14ac:dyDescent="0.35">
      <c r="A1512" t="s">
        <v>3370</v>
      </c>
      <c r="B1512" t="s">
        <v>1501</v>
      </c>
      <c r="C1512">
        <f>COUNTIFS(Table1[student_name],A1512,Table1[medal],"Gold")</f>
        <v>0</v>
      </c>
      <c r="D1512">
        <f>COUNTIFS(Table1[student_name],A1512,Table1[medal],"Silver")</f>
        <v>0</v>
      </c>
      <c r="E1512">
        <f>COUNTIFS(Table1[student_name],A1512,Table1[medal],"Bronze")</f>
        <v>1</v>
      </c>
    </row>
    <row r="1513" spans="1:5" x14ac:dyDescent="0.35">
      <c r="A1513" t="s">
        <v>2384</v>
      </c>
      <c r="B1513" t="s">
        <v>946</v>
      </c>
      <c r="C1513">
        <f>COUNTIFS(Table1[student_name],A1513,Table1[medal],"Gold")</f>
        <v>1</v>
      </c>
      <c r="D1513">
        <f>COUNTIFS(Table1[student_name],A1513,Table1[medal],"Silver")</f>
        <v>1</v>
      </c>
      <c r="E1513">
        <f>COUNTIFS(Table1[student_name],A1513,Table1[medal],"Bronze")</f>
        <v>1</v>
      </c>
    </row>
    <row r="1514" spans="1:5" x14ac:dyDescent="0.35">
      <c r="A1514" t="s">
        <v>2384</v>
      </c>
      <c r="B1514" t="s">
        <v>18</v>
      </c>
      <c r="C1514">
        <f>COUNTIFS(Table1[student_name],A1514,Table1[medal],"Gold")</f>
        <v>1</v>
      </c>
      <c r="D1514">
        <f>COUNTIFS(Table1[student_name],A1514,Table1[medal],"Silver")</f>
        <v>1</v>
      </c>
      <c r="E1514">
        <f>COUNTIFS(Table1[student_name],A1514,Table1[medal],"Bronze")</f>
        <v>1</v>
      </c>
    </row>
    <row r="1515" spans="1:5" x14ac:dyDescent="0.35">
      <c r="A1515" t="s">
        <v>666</v>
      </c>
      <c r="B1515" t="s">
        <v>490</v>
      </c>
      <c r="C1515">
        <f>COUNTIFS(Table1[student_name],A1515,Table1[medal],"Gold")</f>
        <v>0</v>
      </c>
      <c r="D1515">
        <f>COUNTIFS(Table1[student_name],A1515,Table1[medal],"Silver")</f>
        <v>1</v>
      </c>
      <c r="E1515">
        <f>COUNTIFS(Table1[student_name],A1515,Table1[medal],"Bronze")</f>
        <v>0</v>
      </c>
    </row>
    <row r="1516" spans="1:5" x14ac:dyDescent="0.35">
      <c r="A1516" t="s">
        <v>2378</v>
      </c>
      <c r="B1516" t="s">
        <v>946</v>
      </c>
      <c r="C1516">
        <f>COUNTIFS(Table1[student_name],A1516,Table1[medal],"Gold")</f>
        <v>1</v>
      </c>
      <c r="D1516">
        <f>COUNTIFS(Table1[student_name],A1516,Table1[medal],"Silver")</f>
        <v>1</v>
      </c>
      <c r="E1516">
        <f>COUNTIFS(Table1[student_name],A1516,Table1[medal],"Bronze")</f>
        <v>0</v>
      </c>
    </row>
    <row r="1517" spans="1:5" x14ac:dyDescent="0.35">
      <c r="A1517" t="s">
        <v>2571</v>
      </c>
      <c r="B1517" t="s">
        <v>472</v>
      </c>
      <c r="C1517">
        <f>COUNTIFS(Table1[student_name],A1517,Table1[medal],"Gold")</f>
        <v>0</v>
      </c>
      <c r="D1517">
        <f>COUNTIFS(Table1[student_name],A1517,Table1[medal],"Silver")</f>
        <v>1</v>
      </c>
      <c r="E1517">
        <f>COUNTIFS(Table1[student_name],A1517,Table1[medal],"Bronze")</f>
        <v>0</v>
      </c>
    </row>
    <row r="1518" spans="1:5" x14ac:dyDescent="0.35">
      <c r="A1518" t="s">
        <v>3343</v>
      </c>
      <c r="B1518" t="s">
        <v>15</v>
      </c>
      <c r="C1518">
        <f>COUNTIFS(Table1[student_name],A1518,Table1[medal],"Gold")</f>
        <v>0</v>
      </c>
      <c r="D1518">
        <f>COUNTIFS(Table1[student_name],A1518,Table1[medal],"Silver")</f>
        <v>0</v>
      </c>
      <c r="E1518">
        <f>COUNTIFS(Table1[student_name],A1518,Table1[medal],"Bronze")</f>
        <v>1</v>
      </c>
    </row>
    <row r="1519" spans="1:5" x14ac:dyDescent="0.35">
      <c r="A1519" t="s">
        <v>2544</v>
      </c>
      <c r="B1519" t="s">
        <v>18</v>
      </c>
      <c r="C1519">
        <f>COUNTIFS(Table1[student_name],A1519,Table1[medal],"Gold")</f>
        <v>0</v>
      </c>
      <c r="D1519">
        <f>COUNTIFS(Table1[student_name],A1519,Table1[medal],"Silver")</f>
        <v>0</v>
      </c>
      <c r="E1519">
        <f>COUNTIFS(Table1[student_name],A1519,Table1[medal],"Bronze")</f>
        <v>1</v>
      </c>
    </row>
    <row r="1520" spans="1:5" x14ac:dyDescent="0.35">
      <c r="A1520" t="s">
        <v>227</v>
      </c>
      <c r="B1520" t="s">
        <v>1093</v>
      </c>
      <c r="C1520">
        <f>COUNTIFS(Table1[student_name],A1520,Table1[medal],"Gold")</f>
        <v>1</v>
      </c>
      <c r="D1520">
        <f>COUNTIFS(Table1[student_name],A1520,Table1[medal],"Silver")</f>
        <v>0</v>
      </c>
      <c r="E1520">
        <f>COUNTIFS(Table1[student_name],A1520,Table1[medal],"Bronze")</f>
        <v>0</v>
      </c>
    </row>
    <row r="1521" spans="1:5" x14ac:dyDescent="0.35">
      <c r="A1521" t="s">
        <v>2363</v>
      </c>
      <c r="B1521" t="s">
        <v>946</v>
      </c>
      <c r="C1521">
        <f>COUNTIFS(Table1[student_name],A1521,Table1[medal],"Gold")</f>
        <v>0</v>
      </c>
      <c r="D1521">
        <f>COUNTIFS(Table1[student_name],A1521,Table1[medal],"Silver")</f>
        <v>0</v>
      </c>
      <c r="E1521">
        <f>COUNTIFS(Table1[student_name],A1521,Table1[medal],"Bronze")</f>
        <v>3</v>
      </c>
    </row>
    <row r="1522" spans="1:5" x14ac:dyDescent="0.35">
      <c r="A1522" t="s">
        <v>2363</v>
      </c>
      <c r="B1522" t="s">
        <v>1185</v>
      </c>
      <c r="C1522">
        <f>COUNTIFS(Table1[student_name],A1522,Table1[medal],"Gold")</f>
        <v>0</v>
      </c>
      <c r="D1522">
        <f>COUNTIFS(Table1[student_name],A1522,Table1[medal],"Silver")</f>
        <v>0</v>
      </c>
      <c r="E1522">
        <f>COUNTIFS(Table1[student_name],A1522,Table1[medal],"Bronze")</f>
        <v>3</v>
      </c>
    </row>
    <row r="1523" spans="1:5" x14ac:dyDescent="0.35">
      <c r="A1523" t="s">
        <v>2363</v>
      </c>
      <c r="B1523" t="s">
        <v>18</v>
      </c>
      <c r="C1523">
        <f>COUNTIFS(Table1[student_name],A1523,Table1[medal],"Gold")</f>
        <v>0</v>
      </c>
      <c r="D1523">
        <f>COUNTIFS(Table1[student_name],A1523,Table1[medal],"Silver")</f>
        <v>0</v>
      </c>
      <c r="E1523">
        <f>COUNTIFS(Table1[student_name],A1523,Table1[medal],"Bronze")</f>
        <v>3</v>
      </c>
    </row>
    <row r="1524" spans="1:5" x14ac:dyDescent="0.35">
      <c r="A1524" t="s">
        <v>755</v>
      </c>
      <c r="B1524" t="s">
        <v>756</v>
      </c>
      <c r="C1524">
        <f>COUNTIFS(Table1[student_name],A1524,Table1[medal],"Gold")</f>
        <v>0</v>
      </c>
      <c r="D1524">
        <f>COUNTIFS(Table1[student_name],A1524,Table1[medal],"Silver")</f>
        <v>0</v>
      </c>
      <c r="E1524">
        <f>COUNTIFS(Table1[student_name],A1524,Table1[medal],"Bronze")</f>
        <v>2</v>
      </c>
    </row>
    <row r="1525" spans="1:5" x14ac:dyDescent="0.35">
      <c r="A1525" t="s">
        <v>701</v>
      </c>
      <c r="B1525" t="s">
        <v>40</v>
      </c>
      <c r="C1525">
        <f>COUNTIFS(Table1[student_name],A1525,Table1[medal],"Gold")</f>
        <v>1</v>
      </c>
      <c r="D1525">
        <f>COUNTIFS(Table1[student_name],A1525,Table1[medal],"Silver")</f>
        <v>1</v>
      </c>
      <c r="E1525">
        <f>COUNTIFS(Table1[student_name],A1525,Table1[medal],"Bronze")</f>
        <v>0</v>
      </c>
    </row>
    <row r="1526" spans="1:5" x14ac:dyDescent="0.35">
      <c r="A1526" t="s">
        <v>2861</v>
      </c>
      <c r="B1526" t="s">
        <v>1521</v>
      </c>
      <c r="C1526">
        <f>COUNTIFS(Table1[student_name],A1526,Table1[medal],"Gold")</f>
        <v>0</v>
      </c>
      <c r="D1526">
        <f>COUNTIFS(Table1[student_name],A1526,Table1[medal],"Silver")</f>
        <v>1</v>
      </c>
      <c r="E1526">
        <f>COUNTIFS(Table1[student_name],A1526,Table1[medal],"Bronze")</f>
        <v>0</v>
      </c>
    </row>
    <row r="1527" spans="1:5" x14ac:dyDescent="0.35">
      <c r="A1527" t="s">
        <v>2765</v>
      </c>
      <c r="B1527" t="s">
        <v>2130</v>
      </c>
      <c r="C1527">
        <f>COUNTIFS(Table1[student_name],A1527,Table1[medal],"Gold")</f>
        <v>1</v>
      </c>
      <c r="D1527">
        <f>COUNTIFS(Table1[student_name],A1527,Table1[medal],"Silver")</f>
        <v>0</v>
      </c>
      <c r="E1527">
        <f>COUNTIFS(Table1[student_name],A1527,Table1[medal],"Bronze")</f>
        <v>0</v>
      </c>
    </row>
    <row r="1528" spans="1:5" x14ac:dyDescent="0.35">
      <c r="A1528" t="s">
        <v>1266</v>
      </c>
      <c r="B1528" t="s">
        <v>18</v>
      </c>
      <c r="C1528">
        <f>COUNTIFS(Table1[student_name],A1528,Table1[medal],"Gold")</f>
        <v>0</v>
      </c>
      <c r="D1528">
        <f>COUNTIFS(Table1[student_name],A1528,Table1[medal],"Silver")</f>
        <v>1</v>
      </c>
      <c r="E1528">
        <f>COUNTIFS(Table1[student_name],A1528,Table1[medal],"Bronze")</f>
        <v>1</v>
      </c>
    </row>
    <row r="1529" spans="1:5" x14ac:dyDescent="0.35">
      <c r="A1529" t="s">
        <v>124</v>
      </c>
      <c r="B1529" t="s">
        <v>18</v>
      </c>
      <c r="C1529">
        <f>COUNTIFS(Table1[student_name],A1529,Table1[medal],"Gold")</f>
        <v>0</v>
      </c>
      <c r="D1529">
        <f>COUNTIFS(Table1[student_name],A1529,Table1[medal],"Silver")</f>
        <v>1</v>
      </c>
      <c r="E1529">
        <f>COUNTIFS(Table1[student_name],A1529,Table1[medal],"Bronze")</f>
        <v>0</v>
      </c>
    </row>
    <row r="1530" spans="1:5" x14ac:dyDescent="0.35">
      <c r="A1530" t="s">
        <v>546</v>
      </c>
      <c r="B1530" t="s">
        <v>946</v>
      </c>
      <c r="C1530">
        <f>COUNTIFS(Table1[student_name],A1530,Table1[medal],"Gold")</f>
        <v>1</v>
      </c>
      <c r="D1530">
        <f>COUNTIFS(Table1[student_name],A1530,Table1[medal],"Silver")</f>
        <v>0</v>
      </c>
      <c r="E1530">
        <f>COUNTIFS(Table1[student_name],A1530,Table1[medal],"Bronze")</f>
        <v>0</v>
      </c>
    </row>
    <row r="1531" spans="1:5" x14ac:dyDescent="0.35">
      <c r="A1531" t="s">
        <v>2594</v>
      </c>
      <c r="B1531" t="s">
        <v>67</v>
      </c>
      <c r="C1531">
        <f>COUNTIFS(Table1[student_name],A1531,Table1[medal],"Gold")</f>
        <v>0</v>
      </c>
      <c r="D1531">
        <f>COUNTIFS(Table1[student_name],A1531,Table1[medal],"Silver")</f>
        <v>0</v>
      </c>
      <c r="E1531">
        <f>COUNTIFS(Table1[student_name],A1531,Table1[medal],"Bronze")</f>
        <v>1</v>
      </c>
    </row>
    <row r="1532" spans="1:5" x14ac:dyDescent="0.35">
      <c r="A1532" t="s">
        <v>1447</v>
      </c>
      <c r="B1532" t="s">
        <v>1</v>
      </c>
      <c r="C1532">
        <f>COUNTIFS(Table1[student_name],A1532,Table1[medal],"Gold")</f>
        <v>0</v>
      </c>
      <c r="D1532">
        <f>COUNTIFS(Table1[student_name],A1532,Table1[medal],"Silver")</f>
        <v>1</v>
      </c>
      <c r="E1532">
        <f>COUNTIFS(Table1[student_name],A1532,Table1[medal],"Bronze")</f>
        <v>0</v>
      </c>
    </row>
    <row r="1533" spans="1:5" x14ac:dyDescent="0.35">
      <c r="A1533" t="s">
        <v>3261</v>
      </c>
      <c r="B1533" t="s">
        <v>1284</v>
      </c>
      <c r="C1533">
        <f>COUNTIFS(Table1[student_name],A1533,Table1[medal],"Gold")</f>
        <v>0</v>
      </c>
      <c r="D1533">
        <f>COUNTIFS(Table1[student_name],A1533,Table1[medal],"Silver")</f>
        <v>1</v>
      </c>
      <c r="E1533">
        <f>COUNTIFS(Table1[student_name],A1533,Table1[medal],"Bronze")</f>
        <v>0</v>
      </c>
    </row>
    <row r="1534" spans="1:5" x14ac:dyDescent="0.35">
      <c r="A1534" t="s">
        <v>3827</v>
      </c>
      <c r="B1534" t="s">
        <v>2135</v>
      </c>
      <c r="C1534">
        <f>COUNTIFS(Table1[student_name],A1534,Table1[medal],"Gold")</f>
        <v>1</v>
      </c>
      <c r="D1534">
        <f>COUNTIFS(Table1[student_name],A1534,Table1[medal],"Silver")</f>
        <v>0</v>
      </c>
      <c r="E1534">
        <f>COUNTIFS(Table1[student_name],A1534,Table1[medal],"Bronze")</f>
        <v>0</v>
      </c>
    </row>
    <row r="1535" spans="1:5" x14ac:dyDescent="0.35">
      <c r="A1535" t="s">
        <v>2953</v>
      </c>
      <c r="B1535" t="s">
        <v>855</v>
      </c>
      <c r="C1535">
        <f>COUNTIFS(Table1[student_name],A1535,Table1[medal],"Gold")</f>
        <v>0</v>
      </c>
      <c r="D1535">
        <f>COUNTIFS(Table1[student_name],A1535,Table1[medal],"Silver")</f>
        <v>0</v>
      </c>
      <c r="E1535">
        <f>COUNTIFS(Table1[student_name],A1535,Table1[medal],"Bronze")</f>
        <v>2</v>
      </c>
    </row>
    <row r="1536" spans="1:5" x14ac:dyDescent="0.35">
      <c r="A1536" t="s">
        <v>3078</v>
      </c>
      <c r="B1536" t="s">
        <v>1321</v>
      </c>
      <c r="C1536">
        <f>COUNTIFS(Table1[student_name],A1536,Table1[medal],"Gold")</f>
        <v>1</v>
      </c>
      <c r="D1536">
        <f>COUNTIFS(Table1[student_name],A1536,Table1[medal],"Silver")</f>
        <v>0</v>
      </c>
      <c r="E1536">
        <f>COUNTIFS(Table1[student_name],A1536,Table1[medal],"Bronze")</f>
        <v>0</v>
      </c>
    </row>
    <row r="1537" spans="1:5" x14ac:dyDescent="0.35">
      <c r="A1537" t="s">
        <v>2623</v>
      </c>
      <c r="B1537" t="s">
        <v>1531</v>
      </c>
      <c r="C1537">
        <f>COUNTIFS(Table1[student_name],A1537,Table1[medal],"Gold")</f>
        <v>0</v>
      </c>
      <c r="D1537">
        <f>COUNTIFS(Table1[student_name],A1537,Table1[medal],"Silver")</f>
        <v>1</v>
      </c>
      <c r="E1537">
        <f>COUNTIFS(Table1[student_name],A1537,Table1[medal],"Bronze")</f>
        <v>0</v>
      </c>
    </row>
    <row r="1538" spans="1:5" x14ac:dyDescent="0.35">
      <c r="A1538" t="s">
        <v>1236</v>
      </c>
      <c r="B1538" t="s">
        <v>1</v>
      </c>
      <c r="C1538">
        <f>COUNTIFS(Table1[student_name],A1538,Table1[medal],"Gold")</f>
        <v>1</v>
      </c>
      <c r="D1538">
        <f>COUNTIFS(Table1[student_name],A1538,Table1[medal],"Silver")</f>
        <v>0</v>
      </c>
      <c r="E1538">
        <f>COUNTIFS(Table1[student_name],A1538,Table1[medal],"Bronze")</f>
        <v>1</v>
      </c>
    </row>
    <row r="1539" spans="1:5" x14ac:dyDescent="0.35">
      <c r="A1539" t="s">
        <v>2343</v>
      </c>
      <c r="B1539" t="s">
        <v>946</v>
      </c>
      <c r="C1539">
        <f>COUNTIFS(Table1[student_name],A1539,Table1[medal],"Gold")</f>
        <v>0</v>
      </c>
      <c r="D1539">
        <f>COUNTIFS(Table1[student_name],A1539,Table1[medal],"Silver")</f>
        <v>1</v>
      </c>
      <c r="E1539">
        <f>COUNTIFS(Table1[student_name],A1539,Table1[medal],"Bronze")</f>
        <v>0</v>
      </c>
    </row>
    <row r="1540" spans="1:5" x14ac:dyDescent="0.35">
      <c r="A1540" t="s">
        <v>3921</v>
      </c>
      <c r="B1540" t="s">
        <v>4044</v>
      </c>
      <c r="C1540">
        <f>COUNTIFS(Table1[student_name],A1540,Table1[medal],"Gold")</f>
        <v>0</v>
      </c>
      <c r="D1540">
        <f>COUNTIFS(Table1[student_name],A1540,Table1[medal],"Silver")</f>
        <v>1</v>
      </c>
      <c r="E1540">
        <f>COUNTIFS(Table1[student_name],A1540,Table1[medal],"Bronze")</f>
        <v>0</v>
      </c>
    </row>
    <row r="1541" spans="1:5" x14ac:dyDescent="0.35">
      <c r="A1541" t="s">
        <v>2377</v>
      </c>
      <c r="B1541" t="s">
        <v>946</v>
      </c>
      <c r="C1541">
        <f>COUNTIFS(Table1[student_name],A1541,Table1[medal],"Gold")</f>
        <v>1</v>
      </c>
      <c r="D1541">
        <f>COUNTIFS(Table1[student_name],A1541,Table1[medal],"Silver")</f>
        <v>0</v>
      </c>
      <c r="E1541">
        <f>COUNTIFS(Table1[student_name],A1541,Table1[medal],"Bronze")</f>
        <v>0</v>
      </c>
    </row>
    <row r="1542" spans="1:5" x14ac:dyDescent="0.35">
      <c r="A1542" t="s">
        <v>2590</v>
      </c>
      <c r="B1542" t="s">
        <v>67</v>
      </c>
      <c r="C1542">
        <f>COUNTIFS(Table1[student_name],A1542,Table1[medal],"Gold")</f>
        <v>1</v>
      </c>
      <c r="D1542">
        <f>COUNTIFS(Table1[student_name],A1542,Table1[medal],"Silver")</f>
        <v>0</v>
      </c>
      <c r="E1542">
        <f>COUNTIFS(Table1[student_name],A1542,Table1[medal],"Bronze")</f>
        <v>0</v>
      </c>
    </row>
    <row r="1543" spans="1:5" x14ac:dyDescent="0.35">
      <c r="A1543" t="s">
        <v>3207</v>
      </c>
      <c r="B1543" t="s">
        <v>1528</v>
      </c>
      <c r="C1543">
        <f>COUNTIFS(Table1[student_name],A1543,Table1[medal],"Gold")</f>
        <v>0</v>
      </c>
      <c r="D1543">
        <f>COUNTIFS(Table1[student_name],A1543,Table1[medal],"Silver")</f>
        <v>1</v>
      </c>
      <c r="E1543">
        <f>COUNTIFS(Table1[student_name],A1543,Table1[medal],"Bronze")</f>
        <v>0</v>
      </c>
    </row>
    <row r="1544" spans="1:5" x14ac:dyDescent="0.35">
      <c r="A1544" t="s">
        <v>198</v>
      </c>
      <c r="B1544" t="s">
        <v>461</v>
      </c>
      <c r="C1544">
        <f>COUNTIFS(Table1[student_name],A1544,Table1[medal],"Gold")</f>
        <v>1</v>
      </c>
      <c r="D1544">
        <f>COUNTIFS(Table1[student_name],A1544,Table1[medal],"Silver")</f>
        <v>0</v>
      </c>
      <c r="E1544">
        <f>COUNTIFS(Table1[student_name],A1544,Table1[medal],"Bronze")</f>
        <v>0</v>
      </c>
    </row>
    <row r="1545" spans="1:5" x14ac:dyDescent="0.35">
      <c r="A1545" t="s">
        <v>3865</v>
      </c>
      <c r="B1545" t="s">
        <v>2161</v>
      </c>
      <c r="C1545">
        <f>COUNTIFS(Table1[student_name],A1545,Table1[medal],"Gold")</f>
        <v>0</v>
      </c>
      <c r="D1545">
        <f>COUNTIFS(Table1[student_name],A1545,Table1[medal],"Silver")</f>
        <v>1</v>
      </c>
      <c r="E1545">
        <f>COUNTIFS(Table1[student_name],A1545,Table1[medal],"Bronze")</f>
        <v>0</v>
      </c>
    </row>
    <row r="1546" spans="1:5" x14ac:dyDescent="0.35">
      <c r="A1546" t="s">
        <v>2551</v>
      </c>
      <c r="B1546" t="s">
        <v>18</v>
      </c>
      <c r="C1546">
        <f>COUNTIFS(Table1[student_name],A1546,Table1[medal],"Gold")</f>
        <v>0</v>
      </c>
      <c r="D1546">
        <f>COUNTIFS(Table1[student_name],A1546,Table1[medal],"Silver")</f>
        <v>0</v>
      </c>
      <c r="E1546">
        <f>COUNTIFS(Table1[student_name],A1546,Table1[medal],"Bronze")</f>
        <v>1</v>
      </c>
    </row>
    <row r="1547" spans="1:5" x14ac:dyDescent="0.35">
      <c r="A1547" t="s">
        <v>3810</v>
      </c>
      <c r="B1547" t="s">
        <v>4037</v>
      </c>
      <c r="C1547">
        <f>COUNTIFS(Table1[student_name],A1547,Table1[medal],"Gold")</f>
        <v>0</v>
      </c>
      <c r="D1547">
        <f>COUNTIFS(Table1[student_name],A1547,Table1[medal],"Silver")</f>
        <v>1</v>
      </c>
      <c r="E1547">
        <f>COUNTIFS(Table1[student_name],A1547,Table1[medal],"Bronze")</f>
        <v>0</v>
      </c>
    </row>
    <row r="1548" spans="1:5" x14ac:dyDescent="0.35">
      <c r="A1548" t="s">
        <v>3333</v>
      </c>
      <c r="B1548" t="s">
        <v>2138</v>
      </c>
      <c r="C1548">
        <f>COUNTIFS(Table1[student_name],A1548,Table1[medal],"Gold")</f>
        <v>0</v>
      </c>
      <c r="D1548">
        <f>COUNTIFS(Table1[student_name],A1548,Table1[medal],"Silver")</f>
        <v>0</v>
      </c>
      <c r="E1548">
        <f>COUNTIFS(Table1[student_name],A1548,Table1[medal],"Bronze")</f>
        <v>1</v>
      </c>
    </row>
    <row r="1549" spans="1:5" x14ac:dyDescent="0.35">
      <c r="A1549" t="s">
        <v>951</v>
      </c>
      <c r="B1549" t="s">
        <v>946</v>
      </c>
      <c r="C1549">
        <f>COUNTIFS(Table1[student_name],A1549,Table1[medal],"Gold")</f>
        <v>0</v>
      </c>
      <c r="D1549">
        <f>COUNTIFS(Table1[student_name],A1549,Table1[medal],"Silver")</f>
        <v>0</v>
      </c>
      <c r="E1549">
        <f>COUNTIFS(Table1[student_name],A1549,Table1[medal],"Bronze")</f>
        <v>1</v>
      </c>
    </row>
    <row r="1550" spans="1:5" x14ac:dyDescent="0.35">
      <c r="A1550" t="s">
        <v>2674</v>
      </c>
      <c r="B1550" t="s">
        <v>1583</v>
      </c>
      <c r="C1550">
        <f>COUNTIFS(Table1[student_name],A1550,Table1[medal],"Gold")</f>
        <v>1</v>
      </c>
      <c r="D1550">
        <f>COUNTIFS(Table1[student_name],A1550,Table1[medal],"Silver")</f>
        <v>0</v>
      </c>
      <c r="E1550">
        <f>COUNTIFS(Table1[student_name],A1550,Table1[medal],"Bronze")</f>
        <v>0</v>
      </c>
    </row>
    <row r="1551" spans="1:5" x14ac:dyDescent="0.35">
      <c r="A1551" t="s">
        <v>3174</v>
      </c>
      <c r="B1551" t="s">
        <v>566</v>
      </c>
      <c r="C1551">
        <f>COUNTIFS(Table1[student_name],A1551,Table1[medal],"Gold")</f>
        <v>1</v>
      </c>
      <c r="D1551">
        <f>COUNTIFS(Table1[student_name],A1551,Table1[medal],"Silver")</f>
        <v>1</v>
      </c>
      <c r="E1551">
        <f>COUNTIFS(Table1[student_name],A1551,Table1[medal],"Bronze")</f>
        <v>0</v>
      </c>
    </row>
    <row r="1552" spans="1:5" x14ac:dyDescent="0.35">
      <c r="A1552" t="s">
        <v>3</v>
      </c>
      <c r="B1552" t="s">
        <v>490</v>
      </c>
      <c r="C1552">
        <f>COUNTIFS(Table1[student_name],A1552,Table1[medal],"Gold")</f>
        <v>1</v>
      </c>
      <c r="D1552">
        <f>COUNTIFS(Table1[student_name],A1552,Table1[medal],"Silver")</f>
        <v>0</v>
      </c>
      <c r="E1552">
        <f>COUNTIFS(Table1[student_name],A1552,Table1[medal],"Bronze")</f>
        <v>1</v>
      </c>
    </row>
    <row r="1553" spans="1:5" x14ac:dyDescent="0.35">
      <c r="A1553" t="s">
        <v>274</v>
      </c>
      <c r="B1553" t="s">
        <v>422</v>
      </c>
      <c r="C1553">
        <f>COUNTIFS(Table1[student_name],A1553,Table1[medal],"Gold")</f>
        <v>0</v>
      </c>
      <c r="D1553">
        <f>COUNTIFS(Table1[student_name],A1553,Table1[medal],"Silver")</f>
        <v>1</v>
      </c>
      <c r="E1553">
        <f>COUNTIFS(Table1[student_name],A1553,Table1[medal],"Bronze")</f>
        <v>0</v>
      </c>
    </row>
    <row r="1554" spans="1:5" x14ac:dyDescent="0.35">
      <c r="A1554" t="s">
        <v>1262</v>
      </c>
      <c r="B1554" t="s">
        <v>18</v>
      </c>
      <c r="C1554">
        <f>COUNTIFS(Table1[student_name],A1554,Table1[medal],"Gold")</f>
        <v>1</v>
      </c>
      <c r="D1554">
        <f>COUNTIFS(Table1[student_name],A1554,Table1[medal],"Silver")</f>
        <v>0</v>
      </c>
      <c r="E1554">
        <f>COUNTIFS(Table1[student_name],A1554,Table1[medal],"Bronze")</f>
        <v>0</v>
      </c>
    </row>
    <row r="1555" spans="1:5" x14ac:dyDescent="0.35">
      <c r="A1555" t="s">
        <v>3822</v>
      </c>
      <c r="B1555" t="s">
        <v>477</v>
      </c>
      <c r="C1555">
        <f>COUNTIFS(Table1[student_name],A1555,Table1[medal],"Gold")</f>
        <v>0</v>
      </c>
      <c r="D1555">
        <f>COUNTIFS(Table1[student_name],A1555,Table1[medal],"Silver")</f>
        <v>0</v>
      </c>
      <c r="E1555">
        <f>COUNTIFS(Table1[student_name],A1555,Table1[medal],"Bronze")</f>
        <v>1</v>
      </c>
    </row>
    <row r="1556" spans="1:5" x14ac:dyDescent="0.35">
      <c r="A1556" t="s">
        <v>1459</v>
      </c>
      <c r="B1556" t="s">
        <v>15</v>
      </c>
      <c r="C1556">
        <f>COUNTIFS(Table1[student_name],A1556,Table1[medal],"Gold")</f>
        <v>0</v>
      </c>
      <c r="D1556">
        <f>COUNTIFS(Table1[student_name],A1556,Table1[medal],"Silver")</f>
        <v>0</v>
      </c>
      <c r="E1556">
        <f>COUNTIFS(Table1[student_name],A1556,Table1[medal],"Bronze")</f>
        <v>2</v>
      </c>
    </row>
    <row r="1557" spans="1:5" x14ac:dyDescent="0.35">
      <c r="A1557" t="s">
        <v>204</v>
      </c>
      <c r="B1557" t="s">
        <v>466</v>
      </c>
      <c r="C1557">
        <f>COUNTIFS(Table1[student_name],A1557,Table1[medal],"Gold")</f>
        <v>0</v>
      </c>
      <c r="D1557">
        <f>COUNTIFS(Table1[student_name],A1557,Table1[medal],"Silver")</f>
        <v>1</v>
      </c>
      <c r="E1557">
        <f>COUNTIFS(Table1[student_name],A1557,Table1[medal],"Bronze")</f>
        <v>0</v>
      </c>
    </row>
    <row r="1558" spans="1:5" x14ac:dyDescent="0.35">
      <c r="A1558" t="s">
        <v>3795</v>
      </c>
      <c r="B1558" t="s">
        <v>390</v>
      </c>
      <c r="C1558">
        <f>COUNTIFS(Table1[student_name],A1558,Table1[medal],"Gold")</f>
        <v>0</v>
      </c>
      <c r="D1558">
        <f>COUNTIFS(Table1[student_name],A1558,Table1[medal],"Silver")</f>
        <v>0</v>
      </c>
      <c r="E1558">
        <f>COUNTIFS(Table1[student_name],A1558,Table1[medal],"Bronze")</f>
        <v>1</v>
      </c>
    </row>
    <row r="1559" spans="1:5" x14ac:dyDescent="0.35">
      <c r="A1559" t="s">
        <v>55</v>
      </c>
      <c r="B1559" t="s">
        <v>1</v>
      </c>
      <c r="C1559">
        <f>COUNTIFS(Table1[student_name],A1559,Table1[medal],"Gold")</f>
        <v>1</v>
      </c>
      <c r="D1559">
        <f>COUNTIFS(Table1[student_name],A1559,Table1[medal],"Silver")</f>
        <v>0</v>
      </c>
      <c r="E1559">
        <f>COUNTIFS(Table1[student_name],A1559,Table1[medal],"Bronze")</f>
        <v>1</v>
      </c>
    </row>
    <row r="1560" spans="1:5" x14ac:dyDescent="0.35">
      <c r="A1560" t="s">
        <v>2542</v>
      </c>
      <c r="B1560" t="s">
        <v>18</v>
      </c>
      <c r="C1560">
        <f>COUNTIFS(Table1[student_name],A1560,Table1[medal],"Gold")</f>
        <v>1</v>
      </c>
      <c r="D1560">
        <f>COUNTIFS(Table1[student_name],A1560,Table1[medal],"Silver")</f>
        <v>0</v>
      </c>
      <c r="E1560">
        <f>COUNTIFS(Table1[student_name],A1560,Table1[medal],"Bronze")</f>
        <v>0</v>
      </c>
    </row>
    <row r="1561" spans="1:5" x14ac:dyDescent="0.35">
      <c r="A1561" t="s">
        <v>1390</v>
      </c>
      <c r="B1561" t="s">
        <v>557</v>
      </c>
      <c r="C1561">
        <f>COUNTIFS(Table1[student_name],A1561,Table1[medal],"Gold")</f>
        <v>0</v>
      </c>
      <c r="D1561">
        <f>COUNTIFS(Table1[student_name],A1561,Table1[medal],"Silver")</f>
        <v>0</v>
      </c>
      <c r="E1561">
        <f>COUNTIFS(Table1[student_name],A1561,Table1[medal],"Bronze")</f>
        <v>1</v>
      </c>
    </row>
    <row r="1562" spans="1:5" x14ac:dyDescent="0.35">
      <c r="A1562" t="s">
        <v>2045</v>
      </c>
      <c r="B1562" t="s">
        <v>1258</v>
      </c>
      <c r="C1562">
        <f>COUNTIFS(Table1[student_name],A1562,Table1[medal],"Gold")</f>
        <v>0</v>
      </c>
      <c r="D1562">
        <f>COUNTIFS(Table1[student_name],A1562,Table1[medal],"Silver")</f>
        <v>1</v>
      </c>
      <c r="E1562">
        <f>COUNTIFS(Table1[student_name],A1562,Table1[medal],"Bronze")</f>
        <v>0</v>
      </c>
    </row>
    <row r="1563" spans="1:5" x14ac:dyDescent="0.35">
      <c r="A1563" t="s">
        <v>2326</v>
      </c>
      <c r="B1563" t="s">
        <v>35</v>
      </c>
      <c r="C1563">
        <f>COUNTIFS(Table1[student_name],A1563,Table1[medal],"Gold")</f>
        <v>0</v>
      </c>
      <c r="D1563">
        <f>COUNTIFS(Table1[student_name],A1563,Table1[medal],"Silver")</f>
        <v>1</v>
      </c>
      <c r="E1563">
        <f>COUNTIFS(Table1[student_name],A1563,Table1[medal],"Bronze")</f>
        <v>0</v>
      </c>
    </row>
    <row r="1564" spans="1:5" x14ac:dyDescent="0.35">
      <c r="A1564" t="s">
        <v>1859</v>
      </c>
      <c r="B1564" t="s">
        <v>1860</v>
      </c>
      <c r="C1564">
        <f>COUNTIFS(Table1[student_name],A1564,Table1[medal],"Gold")</f>
        <v>0</v>
      </c>
      <c r="D1564">
        <f>COUNTIFS(Table1[student_name],A1564,Table1[medal],"Silver")</f>
        <v>0</v>
      </c>
      <c r="E1564">
        <f>COUNTIFS(Table1[student_name],A1564,Table1[medal],"Bronze")</f>
        <v>1</v>
      </c>
    </row>
    <row r="1565" spans="1:5" x14ac:dyDescent="0.35">
      <c r="A1565" t="s">
        <v>196</v>
      </c>
      <c r="B1565" t="s">
        <v>18</v>
      </c>
      <c r="C1565">
        <f>COUNTIFS(Table1[student_name],A1565,Table1[medal],"Gold")</f>
        <v>1</v>
      </c>
      <c r="D1565">
        <f>COUNTIFS(Table1[student_name],A1565,Table1[medal],"Silver")</f>
        <v>0</v>
      </c>
      <c r="E1565">
        <f>COUNTIFS(Table1[student_name],A1565,Table1[medal],"Bronze")</f>
        <v>0</v>
      </c>
    </row>
    <row r="1566" spans="1:5" x14ac:dyDescent="0.35">
      <c r="A1566" t="s">
        <v>3913</v>
      </c>
      <c r="B1566" t="s">
        <v>18</v>
      </c>
      <c r="C1566">
        <f>COUNTIFS(Table1[student_name],A1566,Table1[medal],"Gold")</f>
        <v>1</v>
      </c>
      <c r="D1566">
        <f>COUNTIFS(Table1[student_name],A1566,Table1[medal],"Silver")</f>
        <v>0</v>
      </c>
      <c r="E1566">
        <f>COUNTIFS(Table1[student_name],A1566,Table1[medal],"Bronze")</f>
        <v>0</v>
      </c>
    </row>
    <row r="1567" spans="1:5" x14ac:dyDescent="0.35">
      <c r="A1567" t="s">
        <v>1837</v>
      </c>
      <c r="B1567" t="s">
        <v>18</v>
      </c>
      <c r="C1567">
        <f>COUNTIFS(Table1[student_name],A1567,Table1[medal],"Gold")</f>
        <v>0</v>
      </c>
      <c r="D1567">
        <f>COUNTIFS(Table1[student_name],A1567,Table1[medal],"Silver")</f>
        <v>0</v>
      </c>
      <c r="E1567">
        <f>COUNTIFS(Table1[student_name],A1567,Table1[medal],"Bronze")</f>
        <v>1</v>
      </c>
    </row>
    <row r="1568" spans="1:5" x14ac:dyDescent="0.35">
      <c r="A1568" t="s">
        <v>2935</v>
      </c>
      <c r="B1568" t="s">
        <v>1097</v>
      </c>
      <c r="C1568">
        <f>COUNTIFS(Table1[student_name],A1568,Table1[medal],"Gold")</f>
        <v>1</v>
      </c>
      <c r="D1568">
        <f>COUNTIFS(Table1[student_name],A1568,Table1[medal],"Silver")</f>
        <v>0</v>
      </c>
      <c r="E1568">
        <f>COUNTIFS(Table1[student_name],A1568,Table1[medal],"Bronze")</f>
        <v>0</v>
      </c>
    </row>
    <row r="1569" spans="1:5" x14ac:dyDescent="0.35">
      <c r="A1569" t="s">
        <v>2359</v>
      </c>
      <c r="B1569" t="s">
        <v>946</v>
      </c>
      <c r="C1569">
        <f>COUNTIFS(Table1[student_name],A1569,Table1[medal],"Gold")</f>
        <v>0</v>
      </c>
      <c r="D1569">
        <f>COUNTIFS(Table1[student_name],A1569,Table1[medal],"Silver")</f>
        <v>1</v>
      </c>
      <c r="E1569">
        <f>COUNTIFS(Table1[student_name],A1569,Table1[medal],"Bronze")</f>
        <v>0</v>
      </c>
    </row>
    <row r="1570" spans="1:5" x14ac:dyDescent="0.35">
      <c r="A1570" t="s">
        <v>2380</v>
      </c>
      <c r="B1570" t="s">
        <v>946</v>
      </c>
      <c r="C1570">
        <f>COUNTIFS(Table1[student_name],A1570,Table1[medal],"Gold")</f>
        <v>1</v>
      </c>
      <c r="D1570">
        <f>COUNTIFS(Table1[student_name],A1570,Table1[medal],"Silver")</f>
        <v>0</v>
      </c>
      <c r="E1570">
        <f>COUNTIFS(Table1[student_name],A1570,Table1[medal],"Bronze")</f>
        <v>0</v>
      </c>
    </row>
    <row r="1571" spans="1:5" x14ac:dyDescent="0.35">
      <c r="A1571" t="s">
        <v>2595</v>
      </c>
      <c r="B1571" t="s">
        <v>67</v>
      </c>
      <c r="C1571">
        <f>COUNTIFS(Table1[student_name],A1571,Table1[medal],"Gold")</f>
        <v>1</v>
      </c>
      <c r="D1571">
        <f>COUNTIFS(Table1[student_name],A1571,Table1[medal],"Silver")</f>
        <v>0</v>
      </c>
      <c r="E1571">
        <f>COUNTIFS(Table1[student_name],A1571,Table1[medal],"Bronze")</f>
        <v>0</v>
      </c>
    </row>
    <row r="1572" spans="1:5" x14ac:dyDescent="0.35">
      <c r="A1572" t="s">
        <v>2567</v>
      </c>
      <c r="B1572" t="s">
        <v>18</v>
      </c>
      <c r="C1572">
        <f>COUNTIFS(Table1[student_name],A1572,Table1[medal],"Gold")</f>
        <v>0</v>
      </c>
      <c r="D1572">
        <f>COUNTIFS(Table1[student_name],A1572,Table1[medal],"Silver")</f>
        <v>1</v>
      </c>
      <c r="E1572">
        <f>COUNTIFS(Table1[student_name],A1572,Table1[medal],"Bronze")</f>
        <v>0</v>
      </c>
    </row>
    <row r="1573" spans="1:5" x14ac:dyDescent="0.35">
      <c r="A1573" t="s">
        <v>1223</v>
      </c>
      <c r="B1573" t="s">
        <v>1224</v>
      </c>
      <c r="C1573">
        <f>COUNTIFS(Table1[student_name],A1573,Table1[medal],"Gold")</f>
        <v>0</v>
      </c>
      <c r="D1573">
        <f>COUNTIFS(Table1[student_name],A1573,Table1[medal],"Silver")</f>
        <v>0</v>
      </c>
      <c r="E1573">
        <f>COUNTIFS(Table1[student_name],A1573,Table1[medal],"Bronze")</f>
        <v>1</v>
      </c>
    </row>
    <row r="1574" spans="1:5" x14ac:dyDescent="0.35">
      <c r="A1574" t="s">
        <v>271</v>
      </c>
      <c r="B1574" t="s">
        <v>18</v>
      </c>
      <c r="C1574">
        <f>COUNTIFS(Table1[student_name],A1574,Table1[medal],"Gold")</f>
        <v>0</v>
      </c>
      <c r="D1574">
        <f>COUNTIFS(Table1[student_name],A1574,Table1[medal],"Silver")</f>
        <v>1</v>
      </c>
      <c r="E1574">
        <f>COUNTIFS(Table1[student_name],A1574,Table1[medal],"Bronze")</f>
        <v>0</v>
      </c>
    </row>
    <row r="1575" spans="1:5" x14ac:dyDescent="0.35">
      <c r="A1575" t="s">
        <v>3572</v>
      </c>
      <c r="B1575" t="s">
        <v>448</v>
      </c>
      <c r="C1575">
        <f>COUNTIFS(Table1[student_name],A1575,Table1[medal],"Gold")</f>
        <v>1</v>
      </c>
      <c r="D1575">
        <f>COUNTIFS(Table1[student_name],A1575,Table1[medal],"Silver")</f>
        <v>0</v>
      </c>
      <c r="E1575">
        <f>COUNTIFS(Table1[student_name],A1575,Table1[medal],"Bronze")</f>
        <v>0</v>
      </c>
    </row>
    <row r="1576" spans="1:5" x14ac:dyDescent="0.35">
      <c r="A1576" t="s">
        <v>2619</v>
      </c>
      <c r="B1576" t="s">
        <v>38</v>
      </c>
      <c r="C1576">
        <f>COUNTIFS(Table1[student_name],A1576,Table1[medal],"Gold")</f>
        <v>0</v>
      </c>
      <c r="D1576">
        <f>COUNTIFS(Table1[student_name],A1576,Table1[medal],"Silver")</f>
        <v>0</v>
      </c>
      <c r="E1576">
        <f>COUNTIFS(Table1[student_name],A1576,Table1[medal],"Bronze")</f>
        <v>1</v>
      </c>
    </row>
    <row r="1577" spans="1:5" x14ac:dyDescent="0.35">
      <c r="A1577" t="s">
        <v>3916</v>
      </c>
      <c r="B1577" t="s">
        <v>4043</v>
      </c>
      <c r="C1577">
        <f>COUNTIFS(Table1[student_name],A1577,Table1[medal],"Gold")</f>
        <v>1</v>
      </c>
      <c r="D1577">
        <f>COUNTIFS(Table1[student_name],A1577,Table1[medal],"Silver")</f>
        <v>0</v>
      </c>
      <c r="E1577">
        <f>COUNTIFS(Table1[student_name],A1577,Table1[medal],"Bronze")</f>
        <v>0</v>
      </c>
    </row>
    <row r="1578" spans="1:5" x14ac:dyDescent="0.35">
      <c r="A1578" t="s">
        <v>1190</v>
      </c>
      <c r="B1578" t="s">
        <v>975</v>
      </c>
      <c r="C1578">
        <f>COUNTIFS(Table1[student_name],A1578,Table1[medal],"Gold")</f>
        <v>0</v>
      </c>
      <c r="D1578">
        <f>COUNTIFS(Table1[student_name],A1578,Table1[medal],"Silver")</f>
        <v>0</v>
      </c>
      <c r="E1578">
        <f>COUNTIFS(Table1[student_name],A1578,Table1[medal],"Bronze")</f>
        <v>1</v>
      </c>
    </row>
    <row r="1579" spans="1:5" x14ac:dyDescent="0.35">
      <c r="A1579" t="s">
        <v>1141</v>
      </c>
      <c r="B1579" t="s">
        <v>703</v>
      </c>
      <c r="C1579">
        <f>COUNTIFS(Table1[student_name],A1579,Table1[medal],"Gold")</f>
        <v>0</v>
      </c>
      <c r="D1579">
        <f>COUNTIFS(Table1[student_name],A1579,Table1[medal],"Silver")</f>
        <v>0</v>
      </c>
      <c r="E1579">
        <f>COUNTIFS(Table1[student_name],A1579,Table1[medal],"Bronze")</f>
        <v>1</v>
      </c>
    </row>
    <row r="1580" spans="1:5" x14ac:dyDescent="0.35">
      <c r="A1580" t="s">
        <v>991</v>
      </c>
      <c r="B1580" t="s">
        <v>477</v>
      </c>
      <c r="C1580">
        <f>COUNTIFS(Table1[student_name],A1580,Table1[medal],"Gold")</f>
        <v>1</v>
      </c>
      <c r="D1580">
        <f>COUNTIFS(Table1[student_name],A1580,Table1[medal],"Silver")</f>
        <v>1</v>
      </c>
      <c r="E1580">
        <f>COUNTIFS(Table1[student_name],A1580,Table1[medal],"Bronze")</f>
        <v>0</v>
      </c>
    </row>
    <row r="1581" spans="1:5" x14ac:dyDescent="0.35">
      <c r="A1581" t="s">
        <v>3475</v>
      </c>
      <c r="B1581" t="s">
        <v>975</v>
      </c>
      <c r="C1581">
        <f>COUNTIFS(Table1[student_name],A1581,Table1[medal],"Gold")</f>
        <v>1</v>
      </c>
      <c r="D1581">
        <f>COUNTIFS(Table1[student_name],A1581,Table1[medal],"Silver")</f>
        <v>0</v>
      </c>
      <c r="E1581">
        <f>COUNTIFS(Table1[student_name],A1581,Table1[medal],"Bronze")</f>
        <v>0</v>
      </c>
    </row>
    <row r="1582" spans="1:5" x14ac:dyDescent="0.35">
      <c r="A1582" t="s">
        <v>261</v>
      </c>
      <c r="B1582" t="s">
        <v>467</v>
      </c>
      <c r="C1582">
        <f>COUNTIFS(Table1[student_name],A1582,Table1[medal],"Gold")</f>
        <v>1</v>
      </c>
      <c r="D1582">
        <f>COUNTIFS(Table1[student_name],A1582,Table1[medal],"Silver")</f>
        <v>0</v>
      </c>
      <c r="E1582">
        <f>COUNTIFS(Table1[student_name],A1582,Table1[medal],"Bronze")</f>
        <v>0</v>
      </c>
    </row>
    <row r="1583" spans="1:5" x14ac:dyDescent="0.35">
      <c r="A1583" t="s">
        <v>1001</v>
      </c>
      <c r="B1583" t="s">
        <v>509</v>
      </c>
      <c r="C1583">
        <f>COUNTIFS(Table1[student_name],A1583,Table1[medal],"Gold")</f>
        <v>0</v>
      </c>
      <c r="D1583">
        <f>COUNTIFS(Table1[student_name],A1583,Table1[medal],"Silver")</f>
        <v>0</v>
      </c>
      <c r="E1583">
        <f>COUNTIFS(Table1[student_name],A1583,Table1[medal],"Bronze")</f>
        <v>1</v>
      </c>
    </row>
    <row r="1584" spans="1:5" x14ac:dyDescent="0.35">
      <c r="A1584" t="s">
        <v>1920</v>
      </c>
      <c r="B1584" t="s">
        <v>1553</v>
      </c>
      <c r="C1584">
        <f>COUNTIFS(Table1[student_name],A1584,Table1[medal],"Gold")</f>
        <v>0</v>
      </c>
      <c r="D1584">
        <f>COUNTIFS(Table1[student_name],A1584,Table1[medal],"Silver")</f>
        <v>1</v>
      </c>
      <c r="E1584">
        <f>COUNTIFS(Table1[student_name],A1584,Table1[medal],"Bronze")</f>
        <v>0</v>
      </c>
    </row>
    <row r="1585" spans="1:5" x14ac:dyDescent="0.35">
      <c r="A1585" t="s">
        <v>2944</v>
      </c>
      <c r="B1585" t="s">
        <v>1584</v>
      </c>
      <c r="C1585">
        <f>COUNTIFS(Table1[student_name],A1585,Table1[medal],"Gold")</f>
        <v>0</v>
      </c>
      <c r="D1585">
        <f>COUNTIFS(Table1[student_name],A1585,Table1[medal],"Silver")</f>
        <v>0</v>
      </c>
      <c r="E1585">
        <f>COUNTIFS(Table1[student_name],A1585,Table1[medal],"Bronze")</f>
        <v>1</v>
      </c>
    </row>
    <row r="1586" spans="1:5" x14ac:dyDescent="0.35">
      <c r="A1586" t="s">
        <v>607</v>
      </c>
      <c r="B1586" t="s">
        <v>608</v>
      </c>
      <c r="C1586">
        <f>COUNTIFS(Table1[student_name],A1586,Table1[medal],"Gold")</f>
        <v>0</v>
      </c>
      <c r="D1586">
        <f>COUNTIFS(Table1[student_name],A1586,Table1[medal],"Silver")</f>
        <v>0</v>
      </c>
      <c r="E1586">
        <f>COUNTIFS(Table1[student_name],A1586,Table1[medal],"Bronze")</f>
        <v>1</v>
      </c>
    </row>
    <row r="1587" spans="1:5" x14ac:dyDescent="0.35">
      <c r="A1587" t="s">
        <v>4021</v>
      </c>
      <c r="B1587" t="s">
        <v>4051</v>
      </c>
      <c r="C1587">
        <f>COUNTIFS(Table1[student_name],A1587,Table1[medal],"Gold")</f>
        <v>0</v>
      </c>
      <c r="D1587">
        <f>COUNTIFS(Table1[student_name],A1587,Table1[medal],"Silver")</f>
        <v>0</v>
      </c>
      <c r="E1587">
        <f>COUNTIFS(Table1[student_name],A1587,Table1[medal],"Bronze")</f>
        <v>1</v>
      </c>
    </row>
    <row r="1588" spans="1:5" x14ac:dyDescent="0.35">
      <c r="A1588" t="s">
        <v>479</v>
      </c>
      <c r="B1588" t="s">
        <v>480</v>
      </c>
      <c r="C1588">
        <f>COUNTIFS(Table1[student_name],A1588,Table1[medal],"Gold")</f>
        <v>0</v>
      </c>
      <c r="D1588">
        <f>COUNTIFS(Table1[student_name],A1588,Table1[medal],"Silver")</f>
        <v>1</v>
      </c>
      <c r="E1588">
        <f>COUNTIFS(Table1[student_name],A1588,Table1[medal],"Bronze")</f>
        <v>0</v>
      </c>
    </row>
    <row r="1589" spans="1:5" x14ac:dyDescent="0.35">
      <c r="A1589" t="s">
        <v>2901</v>
      </c>
      <c r="B1589" t="s">
        <v>477</v>
      </c>
      <c r="C1589">
        <f>COUNTIFS(Table1[student_name],A1589,Table1[medal],"Gold")</f>
        <v>0</v>
      </c>
      <c r="D1589">
        <f>COUNTIFS(Table1[student_name],A1589,Table1[medal],"Silver")</f>
        <v>1</v>
      </c>
      <c r="E1589">
        <f>COUNTIFS(Table1[student_name],A1589,Table1[medal],"Bronze")</f>
        <v>1</v>
      </c>
    </row>
    <row r="1590" spans="1:5" x14ac:dyDescent="0.35">
      <c r="A1590" t="s">
        <v>1812</v>
      </c>
      <c r="B1590" t="s">
        <v>483</v>
      </c>
      <c r="C1590">
        <f>COUNTIFS(Table1[student_name],A1590,Table1[medal],"Gold")</f>
        <v>0</v>
      </c>
      <c r="D1590">
        <f>COUNTIFS(Table1[student_name],A1590,Table1[medal],"Silver")</f>
        <v>0</v>
      </c>
      <c r="E1590">
        <f>COUNTIFS(Table1[student_name],A1590,Table1[medal],"Bronze")</f>
        <v>1</v>
      </c>
    </row>
    <row r="1591" spans="1:5" x14ac:dyDescent="0.35">
      <c r="A1591" t="s">
        <v>1334</v>
      </c>
      <c r="B1591" t="s">
        <v>56</v>
      </c>
      <c r="C1591">
        <f>COUNTIFS(Table1[student_name],A1591,Table1[medal],"Gold")</f>
        <v>0</v>
      </c>
      <c r="D1591">
        <f>COUNTIFS(Table1[student_name],A1591,Table1[medal],"Silver")</f>
        <v>1</v>
      </c>
      <c r="E1591">
        <f>COUNTIFS(Table1[student_name],A1591,Table1[medal],"Bronze")</f>
        <v>0</v>
      </c>
    </row>
    <row r="1592" spans="1:5" x14ac:dyDescent="0.35">
      <c r="A1592" t="s">
        <v>2261</v>
      </c>
      <c r="B1592" t="s">
        <v>1588</v>
      </c>
      <c r="C1592">
        <f>COUNTIFS(Table1[student_name],A1592,Table1[medal],"Gold")</f>
        <v>0</v>
      </c>
      <c r="D1592">
        <f>COUNTIFS(Table1[student_name],A1592,Table1[medal],"Silver")</f>
        <v>0</v>
      </c>
      <c r="E1592">
        <f>COUNTIFS(Table1[student_name],A1592,Table1[medal],"Bronze")</f>
        <v>1</v>
      </c>
    </row>
    <row r="1593" spans="1:5" x14ac:dyDescent="0.35">
      <c r="A1593" t="s">
        <v>2254</v>
      </c>
      <c r="B1593" t="s">
        <v>557</v>
      </c>
      <c r="C1593">
        <f>COUNTIFS(Table1[student_name],A1593,Table1[medal],"Gold")</f>
        <v>0</v>
      </c>
      <c r="D1593">
        <f>COUNTIFS(Table1[student_name],A1593,Table1[medal],"Silver")</f>
        <v>1</v>
      </c>
      <c r="E1593">
        <f>COUNTIFS(Table1[student_name],A1593,Table1[medal],"Bronze")</f>
        <v>0</v>
      </c>
    </row>
    <row r="1594" spans="1:5" x14ac:dyDescent="0.35">
      <c r="A1594" t="s">
        <v>2228</v>
      </c>
      <c r="B1594" t="s">
        <v>56</v>
      </c>
      <c r="C1594">
        <f>COUNTIFS(Table1[student_name],A1594,Table1[medal],"Gold")</f>
        <v>0</v>
      </c>
      <c r="D1594">
        <f>COUNTIFS(Table1[student_name],A1594,Table1[medal],"Silver")</f>
        <v>0</v>
      </c>
      <c r="E1594">
        <f>COUNTIFS(Table1[student_name],A1594,Table1[medal],"Bronze")</f>
        <v>1</v>
      </c>
    </row>
    <row r="1595" spans="1:5" x14ac:dyDescent="0.35">
      <c r="A1595" t="s">
        <v>251</v>
      </c>
      <c r="B1595" t="s">
        <v>3650</v>
      </c>
      <c r="C1595">
        <f>COUNTIFS(Table1[student_name],A1595,Table1[medal],"Gold")</f>
        <v>0</v>
      </c>
      <c r="D1595">
        <f>COUNTIFS(Table1[student_name],A1595,Table1[medal],"Silver")</f>
        <v>0</v>
      </c>
      <c r="E1595">
        <f>COUNTIFS(Table1[student_name],A1595,Table1[medal],"Bronze")</f>
        <v>1</v>
      </c>
    </row>
    <row r="1596" spans="1:5" x14ac:dyDescent="0.35">
      <c r="A1596" t="s">
        <v>3878</v>
      </c>
      <c r="B1596" t="s">
        <v>4048</v>
      </c>
      <c r="C1596">
        <f>COUNTIFS(Table1[student_name],A1596,Table1[medal],"Gold")</f>
        <v>0</v>
      </c>
      <c r="D1596">
        <f>COUNTIFS(Table1[student_name],A1596,Table1[medal],"Silver")</f>
        <v>0</v>
      </c>
      <c r="E1596">
        <f>COUNTIFS(Table1[student_name],A1596,Table1[medal],"Bronze")</f>
        <v>1</v>
      </c>
    </row>
    <row r="1597" spans="1:5" x14ac:dyDescent="0.35">
      <c r="A1597" t="s">
        <v>117</v>
      </c>
      <c r="B1597" t="s">
        <v>445</v>
      </c>
      <c r="C1597">
        <f>COUNTIFS(Table1[student_name],A1597,Table1[medal],"Gold")</f>
        <v>0</v>
      </c>
      <c r="D1597">
        <f>COUNTIFS(Table1[student_name],A1597,Table1[medal],"Silver")</f>
        <v>0</v>
      </c>
      <c r="E1597">
        <f>COUNTIFS(Table1[student_name],A1597,Table1[medal],"Bronze")</f>
        <v>1</v>
      </c>
    </row>
    <row r="1598" spans="1:5" x14ac:dyDescent="0.35">
      <c r="A1598" t="s">
        <v>1655</v>
      </c>
      <c r="B1598" t="s">
        <v>417</v>
      </c>
      <c r="C1598">
        <f>COUNTIFS(Table1[student_name],A1598,Table1[medal],"Gold")</f>
        <v>1</v>
      </c>
      <c r="D1598">
        <f>COUNTIFS(Table1[student_name],A1598,Table1[medal],"Silver")</f>
        <v>0</v>
      </c>
      <c r="E1598">
        <f>COUNTIFS(Table1[student_name],A1598,Table1[medal],"Bronze")</f>
        <v>0</v>
      </c>
    </row>
    <row r="1599" spans="1:5" x14ac:dyDescent="0.35">
      <c r="A1599" t="s">
        <v>1774</v>
      </c>
      <c r="B1599" t="s">
        <v>70</v>
      </c>
      <c r="C1599">
        <f>COUNTIFS(Table1[student_name],A1599,Table1[medal],"Gold")</f>
        <v>1</v>
      </c>
      <c r="D1599">
        <f>COUNTIFS(Table1[student_name],A1599,Table1[medal],"Silver")</f>
        <v>0</v>
      </c>
      <c r="E1599">
        <f>COUNTIFS(Table1[student_name],A1599,Table1[medal],"Bronze")</f>
        <v>1</v>
      </c>
    </row>
    <row r="1600" spans="1:5" x14ac:dyDescent="0.35">
      <c r="A1600" t="s">
        <v>3849</v>
      </c>
      <c r="B1600" t="s">
        <v>405</v>
      </c>
      <c r="C1600">
        <f>COUNTIFS(Table1[student_name],A1600,Table1[medal],"Gold")</f>
        <v>0</v>
      </c>
      <c r="D1600">
        <f>COUNTIFS(Table1[student_name],A1600,Table1[medal],"Silver")</f>
        <v>0</v>
      </c>
      <c r="E1600">
        <f>COUNTIFS(Table1[student_name],A1600,Table1[medal],"Bronze")</f>
        <v>1</v>
      </c>
    </row>
    <row r="1601" spans="1:5" x14ac:dyDescent="0.35">
      <c r="A1601" t="s">
        <v>337</v>
      </c>
      <c r="B1601" t="s">
        <v>433</v>
      </c>
      <c r="C1601">
        <f>COUNTIFS(Table1[student_name],A1601,Table1[medal],"Gold")</f>
        <v>0</v>
      </c>
      <c r="D1601">
        <f>COUNTIFS(Table1[student_name],A1601,Table1[medal],"Silver")</f>
        <v>1</v>
      </c>
      <c r="E1601">
        <f>COUNTIFS(Table1[student_name],A1601,Table1[medal],"Bronze")</f>
        <v>0</v>
      </c>
    </row>
    <row r="1602" spans="1:5" x14ac:dyDescent="0.35">
      <c r="A1602" t="s">
        <v>39</v>
      </c>
      <c r="B1602" t="s">
        <v>40</v>
      </c>
      <c r="C1602">
        <f>COUNTIFS(Table1[student_name],A1602,Table1[medal],"Gold")</f>
        <v>0</v>
      </c>
      <c r="D1602">
        <f>COUNTIFS(Table1[student_name],A1602,Table1[medal],"Silver")</f>
        <v>1</v>
      </c>
      <c r="E1602">
        <f>COUNTIFS(Table1[student_name],A1602,Table1[medal],"Bronze")</f>
        <v>2</v>
      </c>
    </row>
    <row r="1603" spans="1:5" x14ac:dyDescent="0.35">
      <c r="A1603" t="s">
        <v>3890</v>
      </c>
      <c r="B1603" t="s">
        <v>1093</v>
      </c>
      <c r="C1603">
        <f>COUNTIFS(Table1[student_name],A1603,Table1[medal],"Gold")</f>
        <v>0</v>
      </c>
      <c r="D1603">
        <f>COUNTIFS(Table1[student_name],A1603,Table1[medal],"Silver")</f>
        <v>1</v>
      </c>
      <c r="E1603">
        <f>COUNTIFS(Table1[student_name],A1603,Table1[medal],"Bronze")</f>
        <v>0</v>
      </c>
    </row>
    <row r="1604" spans="1:5" x14ac:dyDescent="0.35">
      <c r="A1604" t="s">
        <v>2903</v>
      </c>
      <c r="B1604" t="s">
        <v>477</v>
      </c>
      <c r="C1604">
        <f>COUNTIFS(Table1[student_name],A1604,Table1[medal],"Gold")</f>
        <v>0</v>
      </c>
      <c r="D1604">
        <f>COUNTIFS(Table1[student_name],A1604,Table1[medal],"Silver")</f>
        <v>0</v>
      </c>
      <c r="E1604">
        <f>COUNTIFS(Table1[student_name],A1604,Table1[medal],"Bronze")</f>
        <v>1</v>
      </c>
    </row>
    <row r="1605" spans="1:5" x14ac:dyDescent="0.35">
      <c r="A1605" t="s">
        <v>752</v>
      </c>
      <c r="B1605" t="s">
        <v>1530</v>
      </c>
      <c r="C1605">
        <f>COUNTIFS(Table1[student_name],A1605,Table1[medal],"Gold")</f>
        <v>0</v>
      </c>
      <c r="D1605">
        <f>COUNTIFS(Table1[student_name],A1605,Table1[medal],"Silver")</f>
        <v>0</v>
      </c>
      <c r="E1605">
        <f>COUNTIFS(Table1[student_name],A1605,Table1[medal],"Bronze")</f>
        <v>1</v>
      </c>
    </row>
    <row r="1606" spans="1:5" x14ac:dyDescent="0.35">
      <c r="A1606" t="s">
        <v>2012</v>
      </c>
      <c r="B1606" t="s">
        <v>1321</v>
      </c>
      <c r="C1606">
        <f>COUNTIFS(Table1[student_name],A1606,Table1[medal],"Gold")</f>
        <v>0</v>
      </c>
      <c r="D1606">
        <f>COUNTIFS(Table1[student_name],A1606,Table1[medal],"Silver")</f>
        <v>1</v>
      </c>
      <c r="E1606">
        <f>COUNTIFS(Table1[student_name],A1606,Table1[medal],"Bronze")</f>
        <v>0</v>
      </c>
    </row>
    <row r="1607" spans="1:5" x14ac:dyDescent="0.35">
      <c r="A1607" t="s">
        <v>1856</v>
      </c>
      <c r="B1607" t="s">
        <v>7</v>
      </c>
      <c r="C1607">
        <f>COUNTIFS(Table1[student_name],A1607,Table1[medal],"Gold")</f>
        <v>0</v>
      </c>
      <c r="D1607">
        <f>COUNTIFS(Table1[student_name],A1607,Table1[medal],"Silver")</f>
        <v>1</v>
      </c>
      <c r="E1607">
        <f>COUNTIFS(Table1[student_name],A1607,Table1[medal],"Bronze")</f>
        <v>0</v>
      </c>
    </row>
    <row r="1608" spans="1:5" x14ac:dyDescent="0.35">
      <c r="A1608" t="s">
        <v>2456</v>
      </c>
      <c r="B1608" t="s">
        <v>7</v>
      </c>
      <c r="C1608">
        <f>COUNTIFS(Table1[student_name],A1608,Table1[medal],"Gold")</f>
        <v>0</v>
      </c>
      <c r="D1608">
        <f>COUNTIFS(Table1[student_name],A1608,Table1[medal],"Silver")</f>
        <v>1</v>
      </c>
      <c r="E1608">
        <f>COUNTIFS(Table1[student_name],A1608,Table1[medal],"Bronze")</f>
        <v>0</v>
      </c>
    </row>
    <row r="1609" spans="1:5" x14ac:dyDescent="0.35">
      <c r="A1609" t="s">
        <v>2598</v>
      </c>
      <c r="B1609" t="s">
        <v>67</v>
      </c>
      <c r="C1609">
        <f>COUNTIFS(Table1[student_name],A1609,Table1[medal],"Gold")</f>
        <v>0</v>
      </c>
      <c r="D1609">
        <f>COUNTIFS(Table1[student_name],A1609,Table1[medal],"Silver")</f>
        <v>1</v>
      </c>
      <c r="E1609">
        <f>COUNTIFS(Table1[student_name],A1609,Table1[medal],"Bronze")</f>
        <v>0</v>
      </c>
    </row>
    <row r="1610" spans="1:5" x14ac:dyDescent="0.35">
      <c r="A1610" t="s">
        <v>2399</v>
      </c>
      <c r="B1610" t="s">
        <v>1093</v>
      </c>
      <c r="C1610">
        <f>COUNTIFS(Table1[student_name],A1610,Table1[medal],"Gold")</f>
        <v>1</v>
      </c>
      <c r="D1610">
        <f>COUNTIFS(Table1[student_name],A1610,Table1[medal],"Silver")</f>
        <v>0</v>
      </c>
      <c r="E1610">
        <f>COUNTIFS(Table1[student_name],A1610,Table1[medal],"Bronze")</f>
        <v>0</v>
      </c>
    </row>
    <row r="1611" spans="1:5" x14ac:dyDescent="0.35">
      <c r="A1611" t="s">
        <v>3606</v>
      </c>
      <c r="B1611" t="s">
        <v>1</v>
      </c>
      <c r="C1611">
        <f>COUNTIFS(Table1[student_name],A1611,Table1[medal],"Gold")</f>
        <v>0</v>
      </c>
      <c r="D1611">
        <f>COUNTIFS(Table1[student_name],A1611,Table1[medal],"Silver")</f>
        <v>0</v>
      </c>
      <c r="E1611">
        <f>COUNTIFS(Table1[student_name],A1611,Table1[medal],"Bronze")</f>
        <v>1</v>
      </c>
    </row>
    <row r="1612" spans="1:5" x14ac:dyDescent="0.35">
      <c r="A1612" t="s">
        <v>3361</v>
      </c>
      <c r="B1612" t="s">
        <v>921</v>
      </c>
      <c r="C1612">
        <f>COUNTIFS(Table1[student_name],A1612,Table1[medal],"Gold")</f>
        <v>0</v>
      </c>
      <c r="D1612">
        <f>COUNTIFS(Table1[student_name],A1612,Table1[medal],"Silver")</f>
        <v>0</v>
      </c>
      <c r="E1612">
        <f>COUNTIFS(Table1[student_name],A1612,Table1[medal],"Bronze")</f>
        <v>1</v>
      </c>
    </row>
    <row r="1613" spans="1:5" x14ac:dyDescent="0.35">
      <c r="A1613" t="s">
        <v>3266</v>
      </c>
      <c r="B1613" t="s">
        <v>432</v>
      </c>
      <c r="C1613">
        <f>COUNTIFS(Table1[student_name],A1613,Table1[medal],"Gold")</f>
        <v>0</v>
      </c>
      <c r="D1613">
        <f>COUNTIFS(Table1[student_name],A1613,Table1[medal],"Silver")</f>
        <v>1</v>
      </c>
      <c r="E1613">
        <f>COUNTIFS(Table1[student_name],A1613,Table1[medal],"Bronze")</f>
        <v>0</v>
      </c>
    </row>
    <row r="1614" spans="1:5" x14ac:dyDescent="0.35">
      <c r="A1614" t="s">
        <v>160</v>
      </c>
      <c r="B1614" t="s">
        <v>1093</v>
      </c>
      <c r="C1614">
        <f>COUNTIFS(Table1[student_name],A1614,Table1[medal],"Gold")</f>
        <v>0</v>
      </c>
      <c r="D1614">
        <f>COUNTIFS(Table1[student_name],A1614,Table1[medal],"Silver")</f>
        <v>1</v>
      </c>
      <c r="E1614">
        <f>COUNTIFS(Table1[student_name],A1614,Table1[medal],"Bronze")</f>
        <v>1</v>
      </c>
    </row>
    <row r="1615" spans="1:5" x14ac:dyDescent="0.35">
      <c r="A1615" t="s">
        <v>1055</v>
      </c>
      <c r="B1615" t="s">
        <v>400</v>
      </c>
      <c r="C1615">
        <f>COUNTIFS(Table1[student_name],A1615,Table1[medal],"Gold")</f>
        <v>0</v>
      </c>
      <c r="D1615">
        <f>COUNTIFS(Table1[student_name],A1615,Table1[medal],"Silver")</f>
        <v>0</v>
      </c>
      <c r="E1615">
        <f>COUNTIFS(Table1[student_name],A1615,Table1[medal],"Bronze")</f>
        <v>1</v>
      </c>
    </row>
    <row r="1616" spans="1:5" x14ac:dyDescent="0.35">
      <c r="A1616" t="s">
        <v>1335</v>
      </c>
      <c r="B1616" t="s">
        <v>56</v>
      </c>
      <c r="C1616">
        <f>COUNTIFS(Table1[student_name],A1616,Table1[medal],"Gold")</f>
        <v>0</v>
      </c>
      <c r="D1616">
        <f>COUNTIFS(Table1[student_name],A1616,Table1[medal],"Silver")</f>
        <v>0</v>
      </c>
      <c r="E1616">
        <f>COUNTIFS(Table1[student_name],A1616,Table1[medal],"Bronze")</f>
        <v>1</v>
      </c>
    </row>
    <row r="1617" spans="1:5" x14ac:dyDescent="0.35">
      <c r="A1617" t="s">
        <v>3834</v>
      </c>
      <c r="B1617" t="s">
        <v>660</v>
      </c>
      <c r="C1617">
        <f>COUNTIFS(Table1[student_name],A1617,Table1[medal],"Gold")</f>
        <v>0</v>
      </c>
      <c r="D1617">
        <f>COUNTIFS(Table1[student_name],A1617,Table1[medal],"Silver")</f>
        <v>1</v>
      </c>
      <c r="E1617">
        <f>COUNTIFS(Table1[student_name],A1617,Table1[medal],"Bronze")</f>
        <v>0</v>
      </c>
    </row>
    <row r="1618" spans="1:5" x14ac:dyDescent="0.35">
      <c r="A1618" t="s">
        <v>3986</v>
      </c>
      <c r="B1618" t="s">
        <v>946</v>
      </c>
      <c r="C1618">
        <f>COUNTIFS(Table1[student_name],A1618,Table1[medal],"Gold")</f>
        <v>0</v>
      </c>
      <c r="D1618">
        <f>COUNTIFS(Table1[student_name],A1618,Table1[medal],"Silver")</f>
        <v>0</v>
      </c>
      <c r="E1618">
        <f>COUNTIFS(Table1[student_name],A1618,Table1[medal],"Bronze")</f>
        <v>1</v>
      </c>
    </row>
    <row r="1619" spans="1:5" x14ac:dyDescent="0.35">
      <c r="A1619" t="s">
        <v>161</v>
      </c>
      <c r="B1619" t="s">
        <v>458</v>
      </c>
      <c r="C1619">
        <f>COUNTIFS(Table1[student_name],A1619,Table1[medal],"Gold")</f>
        <v>1</v>
      </c>
      <c r="D1619">
        <f>COUNTIFS(Table1[student_name],A1619,Table1[medal],"Silver")</f>
        <v>1</v>
      </c>
      <c r="E1619">
        <f>COUNTIFS(Table1[student_name],A1619,Table1[medal],"Bronze")</f>
        <v>0</v>
      </c>
    </row>
    <row r="1620" spans="1:5" x14ac:dyDescent="0.35">
      <c r="A1620" t="s">
        <v>1978</v>
      </c>
      <c r="B1620" t="s">
        <v>566</v>
      </c>
      <c r="C1620">
        <f>COUNTIFS(Table1[student_name],A1620,Table1[medal],"Gold")</f>
        <v>0</v>
      </c>
      <c r="D1620">
        <f>COUNTIFS(Table1[student_name],A1620,Table1[medal],"Silver")</f>
        <v>1</v>
      </c>
      <c r="E1620">
        <f>COUNTIFS(Table1[student_name],A1620,Table1[medal],"Bronze")</f>
        <v>0</v>
      </c>
    </row>
    <row r="1621" spans="1:5" x14ac:dyDescent="0.35">
      <c r="A1621" t="s">
        <v>3782</v>
      </c>
      <c r="B1621" t="s">
        <v>1</v>
      </c>
      <c r="C1621">
        <f>COUNTIFS(Table1[student_name],A1621,Table1[medal],"Gold")</f>
        <v>0</v>
      </c>
      <c r="D1621">
        <f>COUNTIFS(Table1[student_name],A1621,Table1[medal],"Silver")</f>
        <v>1</v>
      </c>
      <c r="E1621">
        <f>COUNTIFS(Table1[student_name],A1621,Table1[medal],"Bronze")</f>
        <v>0</v>
      </c>
    </row>
    <row r="1622" spans="1:5" x14ac:dyDescent="0.35">
      <c r="A1622" t="s">
        <v>3940</v>
      </c>
      <c r="B1622" t="s">
        <v>4046</v>
      </c>
      <c r="C1622">
        <f>COUNTIFS(Table1[student_name],A1622,Table1[medal],"Gold")</f>
        <v>0</v>
      </c>
      <c r="D1622">
        <f>COUNTIFS(Table1[student_name],A1622,Table1[medal],"Silver")</f>
        <v>0</v>
      </c>
      <c r="E1622">
        <f>COUNTIFS(Table1[student_name],A1622,Table1[medal],"Bronze")</f>
        <v>1</v>
      </c>
    </row>
    <row r="1623" spans="1:5" x14ac:dyDescent="0.35">
      <c r="A1623" t="s">
        <v>1687</v>
      </c>
      <c r="B1623" t="s">
        <v>472</v>
      </c>
      <c r="C1623">
        <f>COUNTIFS(Table1[student_name],A1623,Table1[medal],"Gold")</f>
        <v>0</v>
      </c>
      <c r="D1623">
        <f>COUNTIFS(Table1[student_name],A1623,Table1[medal],"Silver")</f>
        <v>1</v>
      </c>
      <c r="E1623">
        <f>COUNTIFS(Table1[student_name],A1623,Table1[medal],"Bronze")</f>
        <v>1</v>
      </c>
    </row>
    <row r="1624" spans="1:5" x14ac:dyDescent="0.35">
      <c r="A1624" t="s">
        <v>870</v>
      </c>
      <c r="B1624" t="s">
        <v>646</v>
      </c>
      <c r="C1624">
        <f>COUNTIFS(Table1[student_name],A1624,Table1[medal],"Gold")</f>
        <v>0</v>
      </c>
      <c r="D1624">
        <f>COUNTIFS(Table1[student_name],A1624,Table1[medal],"Silver")</f>
        <v>1</v>
      </c>
      <c r="E1624">
        <f>COUNTIFS(Table1[student_name],A1624,Table1[medal],"Bronze")</f>
        <v>0</v>
      </c>
    </row>
    <row r="1625" spans="1:5" x14ac:dyDescent="0.35">
      <c r="A1625" t="s">
        <v>1269</v>
      </c>
      <c r="B1625" t="s">
        <v>472</v>
      </c>
      <c r="C1625">
        <f>COUNTIFS(Table1[student_name],A1625,Table1[medal],"Gold")</f>
        <v>1</v>
      </c>
      <c r="D1625">
        <f>COUNTIFS(Table1[student_name],A1625,Table1[medal],"Silver")</f>
        <v>0</v>
      </c>
      <c r="E1625">
        <f>COUNTIFS(Table1[student_name],A1625,Table1[medal],"Bronze")</f>
        <v>0</v>
      </c>
    </row>
    <row r="1626" spans="1:5" x14ac:dyDescent="0.35">
      <c r="A1626" t="s">
        <v>3256</v>
      </c>
      <c r="B1626" t="s">
        <v>1284</v>
      </c>
      <c r="C1626">
        <f>COUNTIFS(Table1[student_name],A1626,Table1[medal],"Gold")</f>
        <v>0</v>
      </c>
      <c r="D1626">
        <f>COUNTIFS(Table1[student_name],A1626,Table1[medal],"Silver")</f>
        <v>0</v>
      </c>
      <c r="E1626">
        <f>COUNTIFS(Table1[student_name],A1626,Table1[medal],"Bronze")</f>
        <v>1</v>
      </c>
    </row>
    <row r="1627" spans="1:5" x14ac:dyDescent="0.35">
      <c r="A1627" t="s">
        <v>1685</v>
      </c>
      <c r="B1627" t="s">
        <v>946</v>
      </c>
      <c r="C1627">
        <f>COUNTIFS(Table1[student_name],A1627,Table1[medal],"Gold")</f>
        <v>0</v>
      </c>
      <c r="D1627">
        <f>COUNTIFS(Table1[student_name],A1627,Table1[medal],"Silver")</f>
        <v>1</v>
      </c>
      <c r="E1627">
        <f>COUNTIFS(Table1[student_name],A1627,Table1[medal],"Bronze")</f>
        <v>0</v>
      </c>
    </row>
    <row r="1628" spans="1:5" x14ac:dyDescent="0.35">
      <c r="A1628" t="s">
        <v>3570</v>
      </c>
      <c r="B1628" t="s">
        <v>764</v>
      </c>
      <c r="C1628">
        <f>COUNTIFS(Table1[student_name],A1628,Table1[medal],"Gold")</f>
        <v>0</v>
      </c>
      <c r="D1628">
        <f>COUNTIFS(Table1[student_name],A1628,Table1[medal],"Silver")</f>
        <v>0</v>
      </c>
      <c r="E1628">
        <f>COUNTIFS(Table1[student_name],A1628,Table1[medal],"Bronze")</f>
        <v>1</v>
      </c>
    </row>
    <row r="1629" spans="1:5" x14ac:dyDescent="0.35">
      <c r="A1629" t="s">
        <v>1050</v>
      </c>
      <c r="B1629" t="s">
        <v>1051</v>
      </c>
      <c r="C1629">
        <f>COUNTIFS(Table1[student_name],A1629,Table1[medal],"Gold")</f>
        <v>0</v>
      </c>
      <c r="D1629">
        <f>COUNTIFS(Table1[student_name],A1629,Table1[medal],"Silver")</f>
        <v>0</v>
      </c>
      <c r="E1629">
        <f>COUNTIFS(Table1[student_name],A1629,Table1[medal],"Bronze")</f>
        <v>1</v>
      </c>
    </row>
    <row r="1630" spans="1:5" x14ac:dyDescent="0.35">
      <c r="A1630" t="s">
        <v>4010</v>
      </c>
      <c r="B1630" t="s">
        <v>18</v>
      </c>
      <c r="C1630">
        <f>COUNTIFS(Table1[student_name],A1630,Table1[medal],"Gold")</f>
        <v>0</v>
      </c>
      <c r="D1630">
        <f>COUNTIFS(Table1[student_name],A1630,Table1[medal],"Silver")</f>
        <v>0</v>
      </c>
      <c r="E1630">
        <f>COUNTIFS(Table1[student_name],A1630,Table1[medal],"Bronze")</f>
        <v>1</v>
      </c>
    </row>
    <row r="1631" spans="1:5" x14ac:dyDescent="0.35">
      <c r="A1631" t="s">
        <v>291</v>
      </c>
      <c r="B1631" t="s">
        <v>756</v>
      </c>
      <c r="C1631">
        <f>COUNTIFS(Table1[student_name],A1631,Table1[medal],"Gold")</f>
        <v>0</v>
      </c>
      <c r="D1631">
        <f>COUNTIFS(Table1[student_name],A1631,Table1[medal],"Silver")</f>
        <v>0</v>
      </c>
      <c r="E1631">
        <f>COUNTIFS(Table1[student_name],A1631,Table1[medal],"Bronze")</f>
        <v>1</v>
      </c>
    </row>
    <row r="1632" spans="1:5" x14ac:dyDescent="0.35">
      <c r="A1632" t="s">
        <v>3608</v>
      </c>
      <c r="B1632" t="s">
        <v>1</v>
      </c>
      <c r="C1632">
        <f>COUNTIFS(Table1[student_name],A1632,Table1[medal],"Gold")</f>
        <v>0</v>
      </c>
      <c r="D1632">
        <f>COUNTIFS(Table1[student_name],A1632,Table1[medal],"Silver")</f>
        <v>0</v>
      </c>
      <c r="E1632">
        <f>COUNTIFS(Table1[student_name],A1632,Table1[medal],"Bronze")</f>
        <v>1</v>
      </c>
    </row>
    <row r="1633" spans="1:5" x14ac:dyDescent="0.35">
      <c r="A1633" t="s">
        <v>11</v>
      </c>
      <c r="B1633" t="s">
        <v>1534</v>
      </c>
      <c r="C1633">
        <f>COUNTIFS(Table1[student_name],A1633,Table1[medal],"Gold")</f>
        <v>1</v>
      </c>
      <c r="D1633">
        <f>COUNTIFS(Table1[student_name],A1633,Table1[medal],"Silver")</f>
        <v>0</v>
      </c>
      <c r="E1633">
        <f>COUNTIFS(Table1[student_name],A1633,Table1[medal],"Bronze")</f>
        <v>2</v>
      </c>
    </row>
    <row r="1634" spans="1:5" x14ac:dyDescent="0.35">
      <c r="A1634" t="s">
        <v>3918</v>
      </c>
      <c r="B1634" t="s">
        <v>4052</v>
      </c>
      <c r="C1634">
        <f>COUNTIFS(Table1[student_name],A1634,Table1[medal],"Gold")</f>
        <v>0</v>
      </c>
      <c r="D1634">
        <f>COUNTIFS(Table1[student_name],A1634,Table1[medal],"Silver")</f>
        <v>1</v>
      </c>
      <c r="E1634">
        <f>COUNTIFS(Table1[student_name],A1634,Table1[medal],"Bronze")</f>
        <v>0</v>
      </c>
    </row>
    <row r="1635" spans="1:5" x14ac:dyDescent="0.35">
      <c r="A1635" t="s">
        <v>704</v>
      </c>
      <c r="B1635" t="s">
        <v>35</v>
      </c>
      <c r="C1635">
        <f>COUNTIFS(Table1[student_name],A1635,Table1[medal],"Gold")</f>
        <v>0</v>
      </c>
      <c r="D1635">
        <f>COUNTIFS(Table1[student_name],A1635,Table1[medal],"Silver")</f>
        <v>1</v>
      </c>
      <c r="E1635">
        <f>COUNTIFS(Table1[student_name],A1635,Table1[medal],"Bronze")</f>
        <v>0</v>
      </c>
    </row>
    <row r="1636" spans="1:5" x14ac:dyDescent="0.35">
      <c r="A1636" t="s">
        <v>305</v>
      </c>
      <c r="B1636" t="s">
        <v>422</v>
      </c>
      <c r="C1636">
        <f>COUNTIFS(Table1[student_name],A1636,Table1[medal],"Gold")</f>
        <v>0</v>
      </c>
      <c r="D1636">
        <f>COUNTIFS(Table1[student_name],A1636,Table1[medal],"Silver")</f>
        <v>1</v>
      </c>
      <c r="E1636">
        <f>COUNTIFS(Table1[student_name],A1636,Table1[medal],"Bronze")</f>
        <v>0</v>
      </c>
    </row>
    <row r="1637" spans="1:5" x14ac:dyDescent="0.35">
      <c r="A1637" t="s">
        <v>1668</v>
      </c>
      <c r="B1637" t="s">
        <v>495</v>
      </c>
      <c r="C1637">
        <f>COUNTIFS(Table1[student_name],A1637,Table1[medal],"Gold")</f>
        <v>0</v>
      </c>
      <c r="D1637">
        <f>COUNTIFS(Table1[student_name],A1637,Table1[medal],"Silver")</f>
        <v>0</v>
      </c>
      <c r="E1637">
        <f>COUNTIFS(Table1[student_name],A1637,Table1[medal],"Bronze")</f>
        <v>1</v>
      </c>
    </row>
    <row r="1638" spans="1:5" x14ac:dyDescent="0.35">
      <c r="A1638" t="s">
        <v>2372</v>
      </c>
      <c r="B1638" t="s">
        <v>946</v>
      </c>
      <c r="C1638">
        <f>COUNTIFS(Table1[student_name],A1638,Table1[medal],"Gold")</f>
        <v>1</v>
      </c>
      <c r="D1638">
        <f>COUNTIFS(Table1[student_name],A1638,Table1[medal],"Silver")</f>
        <v>0</v>
      </c>
      <c r="E1638">
        <f>COUNTIFS(Table1[student_name],A1638,Table1[medal],"Bronze")</f>
        <v>0</v>
      </c>
    </row>
    <row r="1639" spans="1:5" x14ac:dyDescent="0.35">
      <c r="A1639" t="s">
        <v>2613</v>
      </c>
      <c r="B1639" t="s">
        <v>964</v>
      </c>
      <c r="C1639">
        <f>COUNTIFS(Table1[student_name],A1639,Table1[medal],"Gold")</f>
        <v>1</v>
      </c>
      <c r="D1639">
        <f>COUNTIFS(Table1[student_name],A1639,Table1[medal],"Silver")</f>
        <v>0</v>
      </c>
      <c r="E1639">
        <f>COUNTIFS(Table1[student_name],A1639,Table1[medal],"Bronze")</f>
        <v>0</v>
      </c>
    </row>
    <row r="1640" spans="1:5" x14ac:dyDescent="0.35">
      <c r="A1640" t="s">
        <v>1732</v>
      </c>
      <c r="B1640" t="s">
        <v>391</v>
      </c>
      <c r="C1640">
        <f>COUNTIFS(Table1[student_name],A1640,Table1[medal],"Gold")</f>
        <v>0</v>
      </c>
      <c r="D1640">
        <f>COUNTIFS(Table1[student_name],A1640,Table1[medal],"Silver")</f>
        <v>0</v>
      </c>
      <c r="E1640">
        <f>COUNTIFS(Table1[student_name],A1640,Table1[medal],"Bronze")</f>
        <v>1</v>
      </c>
    </row>
    <row r="1641" spans="1:5" x14ac:dyDescent="0.35">
      <c r="A1641" t="s">
        <v>850</v>
      </c>
      <c r="B1641" t="s">
        <v>2140</v>
      </c>
      <c r="C1641">
        <f>COUNTIFS(Table1[student_name],A1641,Table1[medal],"Gold")</f>
        <v>0</v>
      </c>
      <c r="D1641">
        <f>COUNTIFS(Table1[student_name],A1641,Table1[medal],"Silver")</f>
        <v>0</v>
      </c>
      <c r="E1641">
        <f>COUNTIFS(Table1[student_name],A1641,Table1[medal],"Bronze")</f>
        <v>1</v>
      </c>
    </row>
    <row r="1642" spans="1:5" x14ac:dyDescent="0.35">
      <c r="A1642" t="s">
        <v>2592</v>
      </c>
      <c r="B1642" t="s">
        <v>67</v>
      </c>
      <c r="C1642">
        <f>COUNTIFS(Table1[student_name],A1642,Table1[medal],"Gold")</f>
        <v>0</v>
      </c>
      <c r="D1642">
        <f>COUNTIFS(Table1[student_name],A1642,Table1[medal],"Silver")</f>
        <v>0</v>
      </c>
      <c r="E1642">
        <f>COUNTIFS(Table1[student_name],A1642,Table1[medal],"Bronze")</f>
        <v>1</v>
      </c>
    </row>
    <row r="1643" spans="1:5" x14ac:dyDescent="0.35">
      <c r="A1643" t="s">
        <v>3259</v>
      </c>
      <c r="B1643" t="s">
        <v>1284</v>
      </c>
      <c r="C1643">
        <f>COUNTIFS(Table1[student_name],A1643,Table1[medal],"Gold")</f>
        <v>0</v>
      </c>
      <c r="D1643">
        <f>COUNTIFS(Table1[student_name],A1643,Table1[medal],"Silver")</f>
        <v>1</v>
      </c>
      <c r="E1643">
        <f>COUNTIFS(Table1[student_name],A1643,Table1[medal],"Bronze")</f>
        <v>1</v>
      </c>
    </row>
    <row r="1644" spans="1:5" x14ac:dyDescent="0.35">
      <c r="A1644" t="s">
        <v>2682</v>
      </c>
      <c r="B1644" t="s">
        <v>40</v>
      </c>
      <c r="C1644">
        <f>COUNTIFS(Table1[student_name],A1644,Table1[medal],"Gold")</f>
        <v>1</v>
      </c>
      <c r="D1644">
        <f>COUNTIFS(Table1[student_name],A1644,Table1[medal],"Silver")</f>
        <v>0</v>
      </c>
      <c r="E1644">
        <f>COUNTIFS(Table1[student_name],A1644,Table1[medal],"Bronze")</f>
        <v>0</v>
      </c>
    </row>
    <row r="1645" spans="1:5" x14ac:dyDescent="0.35">
      <c r="A1645" t="s">
        <v>846</v>
      </c>
      <c r="B1645" t="s">
        <v>848</v>
      </c>
      <c r="C1645">
        <f>COUNTIFS(Table1[student_name],A1645,Table1[medal],"Gold")</f>
        <v>0</v>
      </c>
      <c r="D1645">
        <f>COUNTIFS(Table1[student_name],A1645,Table1[medal],"Silver")</f>
        <v>0</v>
      </c>
      <c r="E1645">
        <f>COUNTIFS(Table1[student_name],A1645,Table1[medal],"Bronze")</f>
        <v>1</v>
      </c>
    </row>
    <row r="1646" spans="1:5" x14ac:dyDescent="0.35">
      <c r="A1646" t="s">
        <v>341</v>
      </c>
      <c r="B1646" t="s">
        <v>468</v>
      </c>
      <c r="C1646">
        <f>COUNTIFS(Table1[student_name],A1646,Table1[medal],"Gold")</f>
        <v>0</v>
      </c>
      <c r="D1646">
        <f>COUNTIFS(Table1[student_name],A1646,Table1[medal],"Silver")</f>
        <v>1</v>
      </c>
      <c r="E1646">
        <f>COUNTIFS(Table1[student_name],A1646,Table1[medal],"Bronze")</f>
        <v>0</v>
      </c>
    </row>
    <row r="1647" spans="1:5" x14ac:dyDescent="0.35">
      <c r="A1647" t="s">
        <v>875</v>
      </c>
      <c r="B1647" t="s">
        <v>457</v>
      </c>
      <c r="C1647">
        <f>COUNTIFS(Table1[student_name],A1647,Table1[medal],"Gold")</f>
        <v>1</v>
      </c>
      <c r="D1647">
        <f>COUNTIFS(Table1[student_name],A1647,Table1[medal],"Silver")</f>
        <v>0</v>
      </c>
      <c r="E1647">
        <f>COUNTIFS(Table1[student_name],A1647,Table1[medal],"Bronze")</f>
        <v>0</v>
      </c>
    </row>
    <row r="1648" spans="1:5" x14ac:dyDescent="0.35">
      <c r="A1648" t="s">
        <v>926</v>
      </c>
      <c r="B1648" t="s">
        <v>18</v>
      </c>
      <c r="C1648">
        <f>COUNTIFS(Table1[student_name],A1648,Table1[medal],"Gold")</f>
        <v>0</v>
      </c>
      <c r="D1648">
        <f>COUNTIFS(Table1[student_name],A1648,Table1[medal],"Silver")</f>
        <v>0</v>
      </c>
      <c r="E1648">
        <f>COUNTIFS(Table1[student_name],A1648,Table1[medal],"Bronze")</f>
        <v>1</v>
      </c>
    </row>
    <row r="1649" spans="1:5" x14ac:dyDescent="0.35">
      <c r="A1649" t="s">
        <v>2088</v>
      </c>
      <c r="B1649" t="s">
        <v>487</v>
      </c>
      <c r="C1649">
        <f>COUNTIFS(Table1[student_name],A1649,Table1[medal],"Gold")</f>
        <v>0</v>
      </c>
      <c r="D1649">
        <f>COUNTIFS(Table1[student_name],A1649,Table1[medal],"Silver")</f>
        <v>0</v>
      </c>
      <c r="E1649">
        <f>COUNTIFS(Table1[student_name],A1649,Table1[medal],"Bronze")</f>
        <v>1</v>
      </c>
    </row>
    <row r="1650" spans="1:5" x14ac:dyDescent="0.35">
      <c r="A1650" t="s">
        <v>3378</v>
      </c>
      <c r="B1650" t="s">
        <v>1290</v>
      </c>
      <c r="C1650">
        <f>COUNTIFS(Table1[student_name],A1650,Table1[medal],"Gold")</f>
        <v>0</v>
      </c>
      <c r="D1650">
        <f>COUNTIFS(Table1[student_name],A1650,Table1[medal],"Silver")</f>
        <v>0</v>
      </c>
      <c r="E1650">
        <f>COUNTIFS(Table1[student_name],A1650,Table1[medal],"Bronze")</f>
        <v>1</v>
      </c>
    </row>
    <row r="1651" spans="1:5" x14ac:dyDescent="0.35">
      <c r="A1651" t="s">
        <v>1950</v>
      </c>
      <c r="B1651" t="s">
        <v>1665</v>
      </c>
      <c r="C1651">
        <f>COUNTIFS(Table1[student_name],A1651,Table1[medal],"Gold")</f>
        <v>0</v>
      </c>
      <c r="D1651">
        <f>COUNTIFS(Table1[student_name],A1651,Table1[medal],"Silver")</f>
        <v>1</v>
      </c>
      <c r="E1651">
        <f>COUNTIFS(Table1[student_name],A1651,Table1[medal],"Bronze")</f>
        <v>0</v>
      </c>
    </row>
    <row r="1652" spans="1:5" x14ac:dyDescent="0.35">
      <c r="A1652" t="s">
        <v>1654</v>
      </c>
      <c r="B1652" t="s">
        <v>1566</v>
      </c>
      <c r="C1652">
        <f>COUNTIFS(Table1[student_name],A1652,Table1[medal],"Gold")</f>
        <v>1</v>
      </c>
      <c r="D1652">
        <f>COUNTIFS(Table1[student_name],A1652,Table1[medal],"Silver")</f>
        <v>0</v>
      </c>
      <c r="E1652">
        <f>COUNTIFS(Table1[student_name],A1652,Table1[medal],"Bronze")</f>
        <v>0</v>
      </c>
    </row>
    <row r="1653" spans="1:5" x14ac:dyDescent="0.35">
      <c r="A1653" t="s">
        <v>2540</v>
      </c>
      <c r="B1653" t="s">
        <v>18</v>
      </c>
      <c r="C1653">
        <f>COUNTIFS(Table1[student_name],A1653,Table1[medal],"Gold")</f>
        <v>1</v>
      </c>
      <c r="D1653">
        <f>COUNTIFS(Table1[student_name],A1653,Table1[medal],"Silver")</f>
        <v>0</v>
      </c>
      <c r="E1653">
        <f>COUNTIFS(Table1[student_name],A1653,Table1[medal],"Bronze")</f>
        <v>0</v>
      </c>
    </row>
    <row r="1654" spans="1:5" x14ac:dyDescent="0.35">
      <c r="A1654" t="s">
        <v>1841</v>
      </c>
      <c r="B1654" t="s">
        <v>975</v>
      </c>
      <c r="C1654">
        <f>COUNTIFS(Table1[student_name],A1654,Table1[medal],"Gold")</f>
        <v>0</v>
      </c>
      <c r="D1654">
        <f>COUNTIFS(Table1[student_name],A1654,Table1[medal],"Silver")</f>
        <v>0</v>
      </c>
      <c r="E1654">
        <f>COUNTIFS(Table1[student_name],A1654,Table1[medal],"Bronze")</f>
        <v>1</v>
      </c>
    </row>
    <row r="1655" spans="1:5" x14ac:dyDescent="0.35">
      <c r="A1655" t="s">
        <v>3614</v>
      </c>
      <c r="B1655" t="s">
        <v>1517</v>
      </c>
      <c r="C1655">
        <f>COUNTIFS(Table1[student_name],A1655,Table1[medal],"Gold")</f>
        <v>0</v>
      </c>
      <c r="D1655">
        <f>COUNTIFS(Table1[student_name],A1655,Table1[medal],"Silver")</f>
        <v>1</v>
      </c>
      <c r="E1655">
        <f>COUNTIFS(Table1[student_name],A1655,Table1[medal],"Bronze")</f>
        <v>0</v>
      </c>
    </row>
    <row r="1656" spans="1:5" x14ac:dyDescent="0.35">
      <c r="A1656" t="s">
        <v>3994</v>
      </c>
      <c r="B1656" t="s">
        <v>71</v>
      </c>
      <c r="C1656">
        <f>COUNTIFS(Table1[student_name],A1656,Table1[medal],"Gold")</f>
        <v>0</v>
      </c>
      <c r="D1656">
        <f>COUNTIFS(Table1[student_name],A1656,Table1[medal],"Silver")</f>
        <v>0</v>
      </c>
      <c r="E1656">
        <f>COUNTIFS(Table1[student_name],A1656,Table1[medal],"Bronze")</f>
        <v>1</v>
      </c>
    </row>
    <row r="1657" spans="1:5" x14ac:dyDescent="0.35">
      <c r="A1657" t="s">
        <v>2345</v>
      </c>
      <c r="B1657" t="s">
        <v>946</v>
      </c>
      <c r="C1657">
        <f>COUNTIFS(Table1[student_name],A1657,Table1[medal],"Gold")</f>
        <v>0</v>
      </c>
      <c r="D1657">
        <f>COUNTIFS(Table1[student_name],A1657,Table1[medal],"Silver")</f>
        <v>1</v>
      </c>
      <c r="E1657">
        <f>COUNTIFS(Table1[student_name],A1657,Table1[medal],"Bronze")</f>
        <v>0</v>
      </c>
    </row>
    <row r="1658" spans="1:5" x14ac:dyDescent="0.35">
      <c r="A1658" t="s">
        <v>2615</v>
      </c>
      <c r="B1658" t="s">
        <v>1530</v>
      </c>
      <c r="C1658">
        <f>COUNTIFS(Table1[student_name],A1658,Table1[medal],"Gold")</f>
        <v>1</v>
      </c>
      <c r="D1658">
        <f>COUNTIFS(Table1[student_name],A1658,Table1[medal],"Silver")</f>
        <v>0</v>
      </c>
      <c r="E1658">
        <f>COUNTIFS(Table1[student_name],A1658,Table1[medal],"Bronze")</f>
        <v>1</v>
      </c>
    </row>
    <row r="1659" spans="1:5" x14ac:dyDescent="0.35">
      <c r="A1659" t="s">
        <v>3988</v>
      </c>
      <c r="B1659" t="s">
        <v>35</v>
      </c>
      <c r="C1659">
        <f>COUNTIFS(Table1[student_name],A1659,Table1[medal],"Gold")</f>
        <v>0</v>
      </c>
      <c r="D1659">
        <f>COUNTIFS(Table1[student_name],A1659,Table1[medal],"Silver")</f>
        <v>0</v>
      </c>
      <c r="E1659">
        <f>COUNTIFS(Table1[student_name],A1659,Table1[medal],"Bronze")</f>
        <v>1</v>
      </c>
    </row>
    <row r="1660" spans="1:5" x14ac:dyDescent="0.35">
      <c r="A1660" t="s">
        <v>3200</v>
      </c>
      <c r="B1660" t="s">
        <v>837</v>
      </c>
      <c r="C1660">
        <f>COUNTIFS(Table1[student_name],A1660,Table1[medal],"Gold")</f>
        <v>1</v>
      </c>
      <c r="D1660">
        <f>COUNTIFS(Table1[student_name],A1660,Table1[medal],"Silver")</f>
        <v>0</v>
      </c>
      <c r="E1660">
        <f>COUNTIFS(Table1[student_name],A1660,Table1[medal],"Bronze")</f>
        <v>0</v>
      </c>
    </row>
    <row r="1661" spans="1:5" x14ac:dyDescent="0.35">
      <c r="A1661" t="s">
        <v>3046</v>
      </c>
      <c r="B1661" t="s">
        <v>427</v>
      </c>
      <c r="C1661">
        <f>COUNTIFS(Table1[student_name],A1661,Table1[medal],"Gold")</f>
        <v>0</v>
      </c>
      <c r="D1661">
        <f>COUNTIFS(Table1[student_name],A1661,Table1[medal],"Silver")</f>
        <v>1</v>
      </c>
      <c r="E1661">
        <f>COUNTIFS(Table1[student_name],A1661,Table1[medal],"Bronze")</f>
        <v>0</v>
      </c>
    </row>
    <row r="1662" spans="1:5" x14ac:dyDescent="0.35">
      <c r="A1662" t="s">
        <v>3981</v>
      </c>
      <c r="B1662" t="s">
        <v>1093</v>
      </c>
      <c r="C1662">
        <f>COUNTIFS(Table1[student_name],A1662,Table1[medal],"Gold")</f>
        <v>0</v>
      </c>
      <c r="D1662">
        <f>COUNTIFS(Table1[student_name],A1662,Table1[medal],"Silver")</f>
        <v>1</v>
      </c>
      <c r="E1662">
        <f>COUNTIFS(Table1[student_name],A1662,Table1[medal],"Bronze")</f>
        <v>0</v>
      </c>
    </row>
    <row r="1663" spans="1:5" x14ac:dyDescent="0.35">
      <c r="A1663" t="s">
        <v>1229</v>
      </c>
      <c r="B1663" t="s">
        <v>483</v>
      </c>
      <c r="C1663">
        <f>COUNTIFS(Table1[student_name],A1663,Table1[medal],"Gold")</f>
        <v>1</v>
      </c>
      <c r="D1663">
        <f>COUNTIFS(Table1[student_name],A1663,Table1[medal],"Silver")</f>
        <v>0</v>
      </c>
      <c r="E1663">
        <f>COUNTIFS(Table1[student_name],A1663,Table1[medal],"Bronze")</f>
        <v>0</v>
      </c>
    </row>
    <row r="1664" spans="1:5" x14ac:dyDescent="0.35">
      <c r="A1664" t="s">
        <v>1053</v>
      </c>
      <c r="B1664" t="s">
        <v>400</v>
      </c>
      <c r="C1664">
        <f>COUNTIFS(Table1[student_name],A1664,Table1[medal],"Gold")</f>
        <v>0</v>
      </c>
      <c r="D1664">
        <f>COUNTIFS(Table1[student_name],A1664,Table1[medal],"Silver")</f>
        <v>0</v>
      </c>
      <c r="E1664">
        <f>COUNTIFS(Table1[student_name],A1664,Table1[medal],"Bronze")</f>
        <v>1</v>
      </c>
    </row>
    <row r="1665" spans="1:5" x14ac:dyDescent="0.35">
      <c r="A1665" t="s">
        <v>2787</v>
      </c>
      <c r="B1665" t="s">
        <v>1475</v>
      </c>
      <c r="C1665">
        <f>COUNTIFS(Table1[student_name],A1665,Table1[medal],"Gold")</f>
        <v>0</v>
      </c>
      <c r="D1665">
        <f>COUNTIFS(Table1[student_name],A1665,Table1[medal],"Silver")</f>
        <v>0</v>
      </c>
      <c r="E1665">
        <f>COUNTIFS(Table1[student_name],A1665,Table1[medal],"Bronze")</f>
        <v>1</v>
      </c>
    </row>
    <row r="1666" spans="1:5" x14ac:dyDescent="0.35">
      <c r="A1666" t="s">
        <v>3147</v>
      </c>
      <c r="B1666" t="s">
        <v>1151</v>
      </c>
      <c r="C1666">
        <f>COUNTIFS(Table1[student_name],A1666,Table1[medal],"Gold")</f>
        <v>0</v>
      </c>
      <c r="D1666">
        <f>COUNTIFS(Table1[student_name],A1666,Table1[medal],"Silver")</f>
        <v>1</v>
      </c>
      <c r="E1666">
        <f>COUNTIFS(Table1[student_name],A1666,Table1[medal],"Bronze")</f>
        <v>0</v>
      </c>
    </row>
    <row r="1667" spans="1:5" x14ac:dyDescent="0.35">
      <c r="A1667" t="s">
        <v>793</v>
      </c>
      <c r="B1667" t="s">
        <v>794</v>
      </c>
      <c r="C1667">
        <f>COUNTIFS(Table1[student_name],A1667,Table1[medal],"Gold")</f>
        <v>0</v>
      </c>
      <c r="D1667">
        <f>COUNTIFS(Table1[student_name],A1667,Table1[medal],"Silver")</f>
        <v>0</v>
      </c>
      <c r="E1667">
        <f>COUNTIFS(Table1[student_name],A1667,Table1[medal],"Bronze")</f>
        <v>1</v>
      </c>
    </row>
    <row r="1668" spans="1:5" x14ac:dyDescent="0.35">
      <c r="A1668" t="s">
        <v>818</v>
      </c>
      <c r="B1668" t="s">
        <v>63</v>
      </c>
      <c r="C1668">
        <f>COUNTIFS(Table1[student_name],A1668,Table1[medal],"Gold")</f>
        <v>0</v>
      </c>
      <c r="D1668">
        <f>COUNTIFS(Table1[student_name],A1668,Table1[medal],"Silver")</f>
        <v>1</v>
      </c>
      <c r="E1668">
        <f>COUNTIFS(Table1[student_name],A1668,Table1[medal],"Bronze")</f>
        <v>0</v>
      </c>
    </row>
    <row r="1669" spans="1:5" x14ac:dyDescent="0.35">
      <c r="A1669" t="s">
        <v>3159</v>
      </c>
      <c r="B1669" t="s">
        <v>1151</v>
      </c>
      <c r="C1669">
        <f>COUNTIFS(Table1[student_name],A1669,Table1[medal],"Gold")</f>
        <v>1</v>
      </c>
      <c r="D1669">
        <f>COUNTIFS(Table1[student_name],A1669,Table1[medal],"Silver")</f>
        <v>0</v>
      </c>
      <c r="E1669">
        <f>COUNTIFS(Table1[student_name],A1669,Table1[medal],"Bronze")</f>
        <v>0</v>
      </c>
    </row>
    <row r="1670" spans="1:5" x14ac:dyDescent="0.35">
      <c r="A1670" t="s">
        <v>159</v>
      </c>
      <c r="B1670" t="s">
        <v>975</v>
      </c>
      <c r="C1670">
        <f>COUNTIFS(Table1[student_name],A1670,Table1[medal],"Gold")</f>
        <v>1</v>
      </c>
      <c r="D1670">
        <f>COUNTIFS(Table1[student_name],A1670,Table1[medal],"Silver")</f>
        <v>0</v>
      </c>
      <c r="E1670">
        <f>COUNTIFS(Table1[student_name],A1670,Table1[medal],"Bronze")</f>
        <v>0</v>
      </c>
    </row>
    <row r="1671" spans="1:5" x14ac:dyDescent="0.35">
      <c r="A1671" t="s">
        <v>1864</v>
      </c>
      <c r="B1671" t="s">
        <v>837</v>
      </c>
      <c r="C1671">
        <f>COUNTIFS(Table1[student_name],A1671,Table1[medal],"Gold")</f>
        <v>0</v>
      </c>
      <c r="D1671">
        <f>COUNTIFS(Table1[student_name],A1671,Table1[medal],"Silver")</f>
        <v>0</v>
      </c>
      <c r="E1671">
        <f>COUNTIFS(Table1[student_name],A1671,Table1[medal],"Bronze")</f>
        <v>1</v>
      </c>
    </row>
    <row r="1672" spans="1:5" x14ac:dyDescent="0.35">
      <c r="A1672" t="s">
        <v>3072</v>
      </c>
      <c r="B1672" t="s">
        <v>2172</v>
      </c>
      <c r="C1672">
        <f>COUNTIFS(Table1[student_name],A1672,Table1[medal],"Gold")</f>
        <v>0</v>
      </c>
      <c r="D1672">
        <f>COUNTIFS(Table1[student_name],A1672,Table1[medal],"Silver")</f>
        <v>1</v>
      </c>
      <c r="E1672">
        <f>COUNTIFS(Table1[student_name],A1672,Table1[medal],"Bronze")</f>
        <v>0</v>
      </c>
    </row>
    <row r="1673" spans="1:5" x14ac:dyDescent="0.35">
      <c r="A1673" t="s">
        <v>1431</v>
      </c>
      <c r="B1673" t="s">
        <v>1151</v>
      </c>
      <c r="C1673">
        <f>COUNTIFS(Table1[student_name],A1673,Table1[medal],"Gold")</f>
        <v>1</v>
      </c>
      <c r="D1673">
        <f>COUNTIFS(Table1[student_name],A1673,Table1[medal],"Silver")</f>
        <v>0</v>
      </c>
      <c r="E1673">
        <f>COUNTIFS(Table1[student_name],A1673,Table1[medal],"Bronze")</f>
        <v>0</v>
      </c>
    </row>
    <row r="1674" spans="1:5" x14ac:dyDescent="0.35">
      <c r="A1674" t="s">
        <v>664</v>
      </c>
      <c r="B1674" t="s">
        <v>665</v>
      </c>
      <c r="C1674">
        <f>COUNTIFS(Table1[student_name],A1674,Table1[medal],"Gold")</f>
        <v>0</v>
      </c>
      <c r="D1674">
        <f>COUNTIFS(Table1[student_name],A1674,Table1[medal],"Silver")</f>
        <v>1</v>
      </c>
      <c r="E1674">
        <f>COUNTIFS(Table1[student_name],A1674,Table1[medal],"Bronze")</f>
        <v>0</v>
      </c>
    </row>
    <row r="1675" spans="1:5" x14ac:dyDescent="0.35">
      <c r="A1675" t="s">
        <v>1933</v>
      </c>
      <c r="B1675" t="s">
        <v>1367</v>
      </c>
      <c r="C1675">
        <f>COUNTIFS(Table1[student_name],A1675,Table1[medal],"Gold")</f>
        <v>0</v>
      </c>
      <c r="D1675">
        <f>COUNTIFS(Table1[student_name],A1675,Table1[medal],"Silver")</f>
        <v>0</v>
      </c>
      <c r="E1675">
        <f>COUNTIFS(Table1[student_name],A1675,Table1[medal],"Bronze")</f>
        <v>1</v>
      </c>
    </row>
    <row r="1676" spans="1:5" x14ac:dyDescent="0.35">
      <c r="A1676" t="s">
        <v>1701</v>
      </c>
      <c r="B1676" t="s">
        <v>1702</v>
      </c>
      <c r="C1676">
        <f>COUNTIFS(Table1[student_name],A1676,Table1[medal],"Gold")</f>
        <v>0</v>
      </c>
      <c r="D1676">
        <f>COUNTIFS(Table1[student_name],A1676,Table1[medal],"Silver")</f>
        <v>0</v>
      </c>
      <c r="E1676">
        <f>COUNTIFS(Table1[student_name],A1676,Table1[medal],"Bronze")</f>
        <v>1</v>
      </c>
    </row>
    <row r="1677" spans="1:5" x14ac:dyDescent="0.35">
      <c r="A1677" t="s">
        <v>3177</v>
      </c>
      <c r="B1677" t="s">
        <v>1602</v>
      </c>
      <c r="C1677">
        <f>COUNTIFS(Table1[student_name],A1677,Table1[medal],"Gold")</f>
        <v>1</v>
      </c>
      <c r="D1677">
        <f>COUNTIFS(Table1[student_name],A1677,Table1[medal],"Silver")</f>
        <v>0</v>
      </c>
      <c r="E1677">
        <f>COUNTIFS(Table1[student_name],A1677,Table1[medal],"Bronze")</f>
        <v>0</v>
      </c>
    </row>
    <row r="1678" spans="1:5" x14ac:dyDescent="0.35">
      <c r="A1678" t="s">
        <v>3964</v>
      </c>
      <c r="B1678" t="s">
        <v>427</v>
      </c>
      <c r="C1678">
        <f>COUNTIFS(Table1[student_name],A1678,Table1[medal],"Gold")</f>
        <v>0</v>
      </c>
      <c r="D1678">
        <f>COUNTIFS(Table1[student_name],A1678,Table1[medal],"Silver")</f>
        <v>0</v>
      </c>
      <c r="E1678">
        <f>COUNTIFS(Table1[student_name],A1678,Table1[medal],"Bronze")</f>
        <v>1</v>
      </c>
    </row>
    <row r="1679" spans="1:5" x14ac:dyDescent="0.35">
      <c r="A1679" t="s">
        <v>645</v>
      </c>
      <c r="B1679" t="s">
        <v>646</v>
      </c>
      <c r="C1679">
        <f>COUNTIFS(Table1[student_name],A1679,Table1[medal],"Gold")</f>
        <v>0</v>
      </c>
      <c r="D1679">
        <f>COUNTIFS(Table1[student_name],A1679,Table1[medal],"Silver")</f>
        <v>0</v>
      </c>
      <c r="E1679">
        <f>COUNTIFS(Table1[student_name],A1679,Table1[medal],"Bronze")</f>
        <v>2</v>
      </c>
    </row>
    <row r="1680" spans="1:5" x14ac:dyDescent="0.35">
      <c r="A1680" t="s">
        <v>2954</v>
      </c>
      <c r="B1680" t="s">
        <v>1498</v>
      </c>
      <c r="C1680">
        <f>COUNTIFS(Table1[student_name],A1680,Table1[medal],"Gold")</f>
        <v>0</v>
      </c>
      <c r="D1680">
        <f>COUNTIFS(Table1[student_name],A1680,Table1[medal],"Silver")</f>
        <v>0</v>
      </c>
      <c r="E1680">
        <f>COUNTIFS(Table1[student_name],A1680,Table1[medal],"Bronze")</f>
        <v>1</v>
      </c>
    </row>
    <row r="1681" spans="1:5" x14ac:dyDescent="0.35">
      <c r="A1681" t="s">
        <v>2941</v>
      </c>
      <c r="B1681" t="s">
        <v>1120</v>
      </c>
      <c r="C1681">
        <f>COUNTIFS(Table1[student_name],A1681,Table1[medal],"Gold")</f>
        <v>0</v>
      </c>
      <c r="D1681">
        <f>COUNTIFS(Table1[student_name],A1681,Table1[medal],"Silver")</f>
        <v>1</v>
      </c>
      <c r="E1681">
        <f>COUNTIFS(Table1[student_name],A1681,Table1[medal],"Bronze")</f>
        <v>1</v>
      </c>
    </row>
    <row r="1682" spans="1:5" x14ac:dyDescent="0.35">
      <c r="A1682" t="s">
        <v>1007</v>
      </c>
      <c r="B1682" t="s">
        <v>413</v>
      </c>
      <c r="C1682">
        <f>COUNTIFS(Table1[student_name],A1682,Table1[medal],"Gold")</f>
        <v>1</v>
      </c>
      <c r="D1682">
        <f>COUNTIFS(Table1[student_name],A1682,Table1[medal],"Silver")</f>
        <v>0</v>
      </c>
      <c r="E1682">
        <f>COUNTIFS(Table1[student_name],A1682,Table1[medal],"Bronze")</f>
        <v>0</v>
      </c>
    </row>
    <row r="1683" spans="1:5" x14ac:dyDescent="0.35">
      <c r="A1683" t="s">
        <v>1376</v>
      </c>
      <c r="B1683" t="s">
        <v>1100</v>
      </c>
      <c r="C1683">
        <f>COUNTIFS(Table1[student_name],A1683,Table1[medal],"Gold")</f>
        <v>0</v>
      </c>
      <c r="D1683">
        <f>COUNTIFS(Table1[student_name],A1683,Table1[medal],"Silver")</f>
        <v>1</v>
      </c>
      <c r="E1683">
        <f>COUNTIFS(Table1[student_name],A1683,Table1[medal],"Bronze")</f>
        <v>0</v>
      </c>
    </row>
    <row r="1684" spans="1:5" x14ac:dyDescent="0.35">
      <c r="A1684" t="s">
        <v>1188</v>
      </c>
      <c r="B1684" t="s">
        <v>855</v>
      </c>
      <c r="C1684">
        <f>COUNTIFS(Table1[student_name],A1684,Table1[medal],"Gold")</f>
        <v>0</v>
      </c>
      <c r="D1684">
        <f>COUNTIFS(Table1[student_name],A1684,Table1[medal],"Silver")</f>
        <v>1</v>
      </c>
      <c r="E1684">
        <f>COUNTIFS(Table1[student_name],A1684,Table1[medal],"Bronze")</f>
        <v>0</v>
      </c>
    </row>
    <row r="1685" spans="1:5" x14ac:dyDescent="0.35">
      <c r="A1685" t="s">
        <v>3170</v>
      </c>
      <c r="B1685" t="s">
        <v>1151</v>
      </c>
      <c r="C1685">
        <f>COUNTIFS(Table1[student_name],A1685,Table1[medal],"Gold")</f>
        <v>0</v>
      </c>
      <c r="D1685">
        <f>COUNTIFS(Table1[student_name],A1685,Table1[medal],"Silver")</f>
        <v>1</v>
      </c>
      <c r="E1685">
        <f>COUNTIFS(Table1[student_name],A1685,Table1[medal],"Bronze")</f>
        <v>0</v>
      </c>
    </row>
    <row r="1686" spans="1:5" x14ac:dyDescent="0.35">
      <c r="A1686" t="s">
        <v>949</v>
      </c>
      <c r="B1686" t="s">
        <v>946</v>
      </c>
      <c r="C1686">
        <f>COUNTIFS(Table1[student_name],A1686,Table1[medal],"Gold")</f>
        <v>0</v>
      </c>
      <c r="D1686">
        <f>COUNTIFS(Table1[student_name],A1686,Table1[medal],"Silver")</f>
        <v>0</v>
      </c>
      <c r="E1686">
        <f>COUNTIFS(Table1[student_name],A1686,Table1[medal],"Bronze")</f>
        <v>1</v>
      </c>
    </row>
    <row r="1687" spans="1:5" x14ac:dyDescent="0.35">
      <c r="A1687" t="s">
        <v>3969</v>
      </c>
      <c r="B1687" t="s">
        <v>557</v>
      </c>
      <c r="C1687">
        <f>COUNTIFS(Table1[student_name],A1687,Table1[medal],"Gold")</f>
        <v>1</v>
      </c>
      <c r="D1687">
        <f>COUNTIFS(Table1[student_name],A1687,Table1[medal],"Silver")</f>
        <v>0</v>
      </c>
      <c r="E1687">
        <f>COUNTIFS(Table1[student_name],A1687,Table1[medal],"Bronze")</f>
        <v>0</v>
      </c>
    </row>
    <row r="1688" spans="1:5" x14ac:dyDescent="0.35">
      <c r="A1688" t="s">
        <v>2548</v>
      </c>
      <c r="B1688" t="s">
        <v>18</v>
      </c>
      <c r="C1688">
        <f>COUNTIFS(Table1[student_name],A1688,Table1[medal],"Gold")</f>
        <v>0</v>
      </c>
      <c r="D1688">
        <f>COUNTIFS(Table1[student_name],A1688,Table1[medal],"Silver")</f>
        <v>1</v>
      </c>
      <c r="E1688">
        <f>COUNTIFS(Table1[student_name],A1688,Table1[medal],"Bronze")</f>
        <v>1</v>
      </c>
    </row>
    <row r="1689" spans="1:5" x14ac:dyDescent="0.35">
      <c r="A1689" t="s">
        <v>3463</v>
      </c>
      <c r="B1689" t="s">
        <v>1481</v>
      </c>
      <c r="C1689">
        <f>COUNTIFS(Table1[student_name],A1689,Table1[medal],"Gold")</f>
        <v>0</v>
      </c>
      <c r="D1689">
        <f>COUNTIFS(Table1[student_name],A1689,Table1[medal],"Silver")</f>
        <v>0</v>
      </c>
      <c r="E1689">
        <f>COUNTIFS(Table1[student_name],A1689,Table1[medal],"Bronze")</f>
        <v>1</v>
      </c>
    </row>
    <row r="1690" spans="1:5" x14ac:dyDescent="0.35">
      <c r="A1690" t="s">
        <v>2444</v>
      </c>
      <c r="B1690" t="s">
        <v>7</v>
      </c>
      <c r="C1690">
        <f>COUNTIFS(Table1[student_name],A1690,Table1[medal],"Gold")</f>
        <v>0</v>
      </c>
      <c r="D1690">
        <f>COUNTIFS(Table1[student_name],A1690,Table1[medal],"Silver")</f>
        <v>1</v>
      </c>
      <c r="E1690">
        <f>COUNTIFS(Table1[student_name],A1690,Table1[medal],"Bronze")</f>
        <v>0</v>
      </c>
    </row>
    <row r="1691" spans="1:5" x14ac:dyDescent="0.35">
      <c r="A1691" t="s">
        <v>3440</v>
      </c>
      <c r="B1691" t="s">
        <v>2189</v>
      </c>
      <c r="C1691">
        <f>COUNTIFS(Table1[student_name],A1691,Table1[medal],"Gold")</f>
        <v>0</v>
      </c>
      <c r="D1691">
        <f>COUNTIFS(Table1[student_name],A1691,Table1[medal],"Silver")</f>
        <v>0</v>
      </c>
      <c r="E1691">
        <f>COUNTIFS(Table1[student_name],A1691,Table1[medal],"Bronze")</f>
        <v>1</v>
      </c>
    </row>
    <row r="1692" spans="1:5" x14ac:dyDescent="0.35">
      <c r="A1692" t="s">
        <v>3538</v>
      </c>
      <c r="B1692" t="s">
        <v>781</v>
      </c>
      <c r="C1692">
        <f>COUNTIFS(Table1[student_name],A1692,Table1[medal],"Gold")</f>
        <v>0</v>
      </c>
      <c r="D1692">
        <f>COUNTIFS(Table1[student_name],A1692,Table1[medal],"Silver")</f>
        <v>0</v>
      </c>
      <c r="E1692">
        <f>COUNTIFS(Table1[student_name],A1692,Table1[medal],"Bronze")</f>
        <v>1</v>
      </c>
    </row>
    <row r="1693" spans="1:5" x14ac:dyDescent="0.35">
      <c r="A1693" t="s">
        <v>3104</v>
      </c>
      <c r="B1693" t="s">
        <v>1557</v>
      </c>
      <c r="C1693">
        <f>COUNTIFS(Table1[student_name],A1693,Table1[medal],"Gold")</f>
        <v>0</v>
      </c>
      <c r="D1693">
        <f>COUNTIFS(Table1[student_name],A1693,Table1[medal],"Silver")</f>
        <v>0</v>
      </c>
      <c r="E1693">
        <f>COUNTIFS(Table1[student_name],A1693,Table1[medal],"Bronze")</f>
        <v>1</v>
      </c>
    </row>
    <row r="1694" spans="1:5" x14ac:dyDescent="0.35">
      <c r="A1694" t="s">
        <v>1323</v>
      </c>
      <c r="B1694" t="s">
        <v>1321</v>
      </c>
      <c r="C1694">
        <f>COUNTIFS(Table1[student_name],A1694,Table1[medal],"Gold")</f>
        <v>0</v>
      </c>
      <c r="D1694">
        <f>COUNTIFS(Table1[student_name],A1694,Table1[medal],"Silver")</f>
        <v>1</v>
      </c>
      <c r="E1694">
        <f>COUNTIFS(Table1[student_name],A1694,Table1[medal],"Bronze")</f>
        <v>0</v>
      </c>
    </row>
    <row r="1695" spans="1:5" x14ac:dyDescent="0.35">
      <c r="A1695" t="s">
        <v>3362</v>
      </c>
      <c r="B1695" t="s">
        <v>2182</v>
      </c>
      <c r="C1695">
        <f>COUNTIFS(Table1[student_name],A1695,Table1[medal],"Gold")</f>
        <v>0</v>
      </c>
      <c r="D1695">
        <f>COUNTIFS(Table1[student_name],A1695,Table1[medal],"Silver")</f>
        <v>1</v>
      </c>
      <c r="E1695">
        <f>COUNTIFS(Table1[student_name],A1695,Table1[medal],"Bronze")</f>
        <v>0</v>
      </c>
    </row>
    <row r="1696" spans="1:5" x14ac:dyDescent="0.35">
      <c r="A1696" t="s">
        <v>2955</v>
      </c>
      <c r="B1696" t="s">
        <v>1498</v>
      </c>
      <c r="C1696">
        <f>COUNTIFS(Table1[student_name],A1696,Table1[medal],"Gold")</f>
        <v>1</v>
      </c>
      <c r="D1696">
        <f>COUNTIFS(Table1[student_name],A1696,Table1[medal],"Silver")</f>
        <v>0</v>
      </c>
      <c r="E1696">
        <f>COUNTIFS(Table1[student_name],A1696,Table1[medal],"Bronze")</f>
        <v>0</v>
      </c>
    </row>
    <row r="1697" spans="1:5" x14ac:dyDescent="0.35">
      <c r="A1697" t="s">
        <v>2839</v>
      </c>
      <c r="B1697" t="s">
        <v>1510</v>
      </c>
      <c r="C1697">
        <f>COUNTIFS(Table1[student_name],A1697,Table1[medal],"Gold")</f>
        <v>0</v>
      </c>
      <c r="D1697">
        <f>COUNTIFS(Table1[student_name],A1697,Table1[medal],"Silver")</f>
        <v>1</v>
      </c>
      <c r="E1697">
        <f>COUNTIFS(Table1[student_name],A1697,Table1[medal],"Bronze")</f>
        <v>1</v>
      </c>
    </row>
    <row r="1698" spans="1:5" x14ac:dyDescent="0.35">
      <c r="A1698" t="s">
        <v>3824</v>
      </c>
      <c r="B1698" t="s">
        <v>3643</v>
      </c>
      <c r="C1698">
        <f>COUNTIFS(Table1[student_name],A1698,Table1[medal],"Gold")</f>
        <v>0</v>
      </c>
      <c r="D1698">
        <f>COUNTIFS(Table1[student_name],A1698,Table1[medal],"Silver")</f>
        <v>0</v>
      </c>
      <c r="E1698">
        <f>COUNTIFS(Table1[student_name],A1698,Table1[medal],"Bronze")</f>
        <v>1</v>
      </c>
    </row>
    <row r="1699" spans="1:5" x14ac:dyDescent="0.35">
      <c r="A1699" t="s">
        <v>644</v>
      </c>
      <c r="B1699" t="s">
        <v>837</v>
      </c>
      <c r="C1699">
        <f>COUNTIFS(Table1[student_name],A1699,Table1[medal],"Gold")</f>
        <v>0</v>
      </c>
      <c r="D1699">
        <f>COUNTIFS(Table1[student_name],A1699,Table1[medal],"Silver")</f>
        <v>0</v>
      </c>
      <c r="E1699">
        <f>COUNTIFS(Table1[student_name],A1699,Table1[medal],"Bronze")</f>
        <v>1</v>
      </c>
    </row>
    <row r="1700" spans="1:5" x14ac:dyDescent="0.35">
      <c r="A1700" t="s">
        <v>1112</v>
      </c>
      <c r="B1700" t="s">
        <v>605</v>
      </c>
      <c r="C1700">
        <f>COUNTIFS(Table1[student_name],A1700,Table1[medal],"Gold")</f>
        <v>0</v>
      </c>
      <c r="D1700">
        <f>COUNTIFS(Table1[student_name],A1700,Table1[medal],"Silver")</f>
        <v>0</v>
      </c>
      <c r="E1700">
        <f>COUNTIFS(Table1[student_name],A1700,Table1[medal],"Bronze")</f>
        <v>1</v>
      </c>
    </row>
    <row r="1701" spans="1:5" x14ac:dyDescent="0.35">
      <c r="A1701" t="s">
        <v>3116</v>
      </c>
      <c r="B1701" t="s">
        <v>71</v>
      </c>
      <c r="C1701">
        <f>COUNTIFS(Table1[student_name],A1701,Table1[medal],"Gold")</f>
        <v>0</v>
      </c>
      <c r="D1701">
        <f>COUNTIFS(Table1[student_name],A1701,Table1[medal],"Silver")</f>
        <v>0</v>
      </c>
      <c r="E1701">
        <f>COUNTIFS(Table1[student_name],A1701,Table1[medal],"Bronze")</f>
        <v>1</v>
      </c>
    </row>
    <row r="1702" spans="1:5" x14ac:dyDescent="0.35">
      <c r="A1702" t="s">
        <v>3005</v>
      </c>
      <c r="B1702" t="s">
        <v>60</v>
      </c>
      <c r="C1702">
        <f>COUNTIFS(Table1[student_name],A1702,Table1[medal],"Gold")</f>
        <v>0</v>
      </c>
      <c r="D1702">
        <f>COUNTIFS(Table1[student_name],A1702,Table1[medal],"Silver")</f>
        <v>0</v>
      </c>
      <c r="E1702">
        <f>COUNTIFS(Table1[student_name],A1702,Table1[medal],"Bronze")</f>
        <v>1</v>
      </c>
    </row>
    <row r="1703" spans="1:5" x14ac:dyDescent="0.35">
      <c r="A1703" t="s">
        <v>1980</v>
      </c>
      <c r="B1703" t="s">
        <v>784</v>
      </c>
      <c r="C1703">
        <f>COUNTIFS(Table1[student_name],A1703,Table1[medal],"Gold")</f>
        <v>0</v>
      </c>
      <c r="D1703">
        <f>COUNTIFS(Table1[student_name],A1703,Table1[medal],"Silver")</f>
        <v>1</v>
      </c>
      <c r="E1703">
        <f>COUNTIFS(Table1[student_name],A1703,Table1[medal],"Bronze")</f>
        <v>0</v>
      </c>
    </row>
    <row r="1704" spans="1:5" x14ac:dyDescent="0.35">
      <c r="A1704" t="s">
        <v>2383</v>
      </c>
      <c r="B1704" t="s">
        <v>946</v>
      </c>
      <c r="C1704">
        <f>COUNTIFS(Table1[student_name],A1704,Table1[medal],"Gold")</f>
        <v>0</v>
      </c>
      <c r="D1704">
        <f>COUNTIFS(Table1[student_name],A1704,Table1[medal],"Silver")</f>
        <v>1</v>
      </c>
      <c r="E1704">
        <f>COUNTIFS(Table1[student_name],A1704,Table1[medal],"Bronze")</f>
        <v>0</v>
      </c>
    </row>
    <row r="1705" spans="1:5" x14ac:dyDescent="0.35">
      <c r="A1705" t="s">
        <v>3025</v>
      </c>
      <c r="B1705" t="s">
        <v>60</v>
      </c>
      <c r="C1705">
        <f>COUNTIFS(Table1[student_name],A1705,Table1[medal],"Gold")</f>
        <v>0</v>
      </c>
      <c r="D1705">
        <f>COUNTIFS(Table1[student_name],A1705,Table1[medal],"Silver")</f>
        <v>0</v>
      </c>
      <c r="E1705">
        <f>COUNTIFS(Table1[student_name],A1705,Table1[medal],"Bronze")</f>
        <v>1</v>
      </c>
    </row>
    <row r="1706" spans="1:5" x14ac:dyDescent="0.35">
      <c r="A1706" t="s">
        <v>2852</v>
      </c>
      <c r="B1706" t="s">
        <v>1512</v>
      </c>
      <c r="C1706">
        <f>COUNTIFS(Table1[student_name],A1706,Table1[medal],"Gold")</f>
        <v>0</v>
      </c>
      <c r="D1706">
        <f>COUNTIFS(Table1[student_name],A1706,Table1[medal],"Silver")</f>
        <v>1</v>
      </c>
      <c r="E1706">
        <f>COUNTIFS(Table1[student_name],A1706,Table1[medal],"Bronze")</f>
        <v>0</v>
      </c>
    </row>
    <row r="1707" spans="1:5" x14ac:dyDescent="0.35">
      <c r="A1707" t="s">
        <v>1244</v>
      </c>
      <c r="B1707" t="s">
        <v>60</v>
      </c>
      <c r="C1707">
        <f>COUNTIFS(Table1[student_name],A1707,Table1[medal],"Gold")</f>
        <v>0</v>
      </c>
      <c r="D1707">
        <f>COUNTIFS(Table1[student_name],A1707,Table1[medal],"Silver")</f>
        <v>1</v>
      </c>
      <c r="E1707">
        <f>COUNTIFS(Table1[student_name],A1707,Table1[medal],"Bronze")</f>
        <v>0</v>
      </c>
    </row>
    <row r="1708" spans="1:5" x14ac:dyDescent="0.35">
      <c r="A1708" t="s">
        <v>2005</v>
      </c>
      <c r="B1708" t="s">
        <v>35</v>
      </c>
      <c r="C1708">
        <f>COUNTIFS(Table1[student_name],A1708,Table1[medal],"Gold")</f>
        <v>0</v>
      </c>
      <c r="D1708">
        <f>COUNTIFS(Table1[student_name],A1708,Table1[medal],"Silver")</f>
        <v>1</v>
      </c>
      <c r="E1708">
        <f>COUNTIFS(Table1[student_name],A1708,Table1[medal],"Bronze")</f>
        <v>0</v>
      </c>
    </row>
    <row r="1709" spans="1:5" x14ac:dyDescent="0.35">
      <c r="A1709" t="s">
        <v>2525</v>
      </c>
      <c r="B1709" t="s">
        <v>1514</v>
      </c>
      <c r="C1709">
        <f>COUNTIFS(Table1[student_name],A1709,Table1[medal],"Gold")</f>
        <v>1</v>
      </c>
      <c r="D1709">
        <f>COUNTIFS(Table1[student_name],A1709,Table1[medal],"Silver")</f>
        <v>0</v>
      </c>
      <c r="E1709">
        <f>COUNTIFS(Table1[student_name],A1709,Table1[medal],"Bronze")</f>
        <v>0</v>
      </c>
    </row>
    <row r="1710" spans="1:5" x14ac:dyDescent="0.35">
      <c r="A1710" t="s">
        <v>3602</v>
      </c>
      <c r="B1710" t="s">
        <v>1</v>
      </c>
      <c r="C1710">
        <f>COUNTIFS(Table1[student_name],A1710,Table1[medal],"Gold")</f>
        <v>1</v>
      </c>
      <c r="D1710">
        <f>COUNTIFS(Table1[student_name],A1710,Table1[medal],"Silver")</f>
        <v>1</v>
      </c>
      <c r="E1710">
        <f>COUNTIFS(Table1[student_name],A1710,Table1[medal],"Bronze")</f>
        <v>0</v>
      </c>
    </row>
    <row r="1711" spans="1:5" x14ac:dyDescent="0.35">
      <c r="A1711" t="s">
        <v>2382</v>
      </c>
      <c r="B1711" t="s">
        <v>946</v>
      </c>
      <c r="C1711">
        <f>COUNTIFS(Table1[student_name],A1711,Table1[medal],"Gold")</f>
        <v>0</v>
      </c>
      <c r="D1711">
        <f>COUNTIFS(Table1[student_name],A1711,Table1[medal],"Silver")</f>
        <v>1</v>
      </c>
      <c r="E1711">
        <f>COUNTIFS(Table1[student_name],A1711,Table1[medal],"Bronze")</f>
        <v>0</v>
      </c>
    </row>
    <row r="1712" spans="1:5" x14ac:dyDescent="0.35">
      <c r="A1712" t="s">
        <v>3438</v>
      </c>
      <c r="B1712" t="s">
        <v>495</v>
      </c>
      <c r="C1712">
        <f>COUNTIFS(Table1[student_name],A1712,Table1[medal],"Gold")</f>
        <v>0</v>
      </c>
      <c r="D1712">
        <f>COUNTIFS(Table1[student_name],A1712,Table1[medal],"Silver")</f>
        <v>0</v>
      </c>
      <c r="E1712">
        <f>COUNTIFS(Table1[student_name],A1712,Table1[medal],"Bronze")</f>
        <v>1</v>
      </c>
    </row>
    <row r="1713" spans="1:5" x14ac:dyDescent="0.35">
      <c r="A1713" t="s">
        <v>118</v>
      </c>
      <c r="B1713" t="s">
        <v>1521</v>
      </c>
      <c r="C1713">
        <f>COUNTIFS(Table1[student_name],A1713,Table1[medal],"Gold")</f>
        <v>1</v>
      </c>
      <c r="D1713">
        <f>COUNTIFS(Table1[student_name],A1713,Table1[medal],"Silver")</f>
        <v>0</v>
      </c>
      <c r="E1713">
        <f>COUNTIFS(Table1[student_name],A1713,Table1[medal],"Bronze")</f>
        <v>0</v>
      </c>
    </row>
    <row r="1714" spans="1:5" x14ac:dyDescent="0.35">
      <c r="A1714" t="s">
        <v>488</v>
      </c>
      <c r="B1714" t="s">
        <v>18</v>
      </c>
      <c r="C1714">
        <f>COUNTIFS(Table1[student_name],A1714,Table1[medal],"Gold")</f>
        <v>0</v>
      </c>
      <c r="D1714">
        <f>COUNTIFS(Table1[student_name],A1714,Table1[medal],"Silver")</f>
        <v>0</v>
      </c>
      <c r="E1714">
        <f>COUNTIFS(Table1[student_name],A1714,Table1[medal],"Bronze")</f>
        <v>1</v>
      </c>
    </row>
    <row r="1715" spans="1:5" x14ac:dyDescent="0.35">
      <c r="A1715" t="s">
        <v>144</v>
      </c>
      <c r="B1715" t="s">
        <v>28</v>
      </c>
      <c r="C1715">
        <f>COUNTIFS(Table1[student_name],A1715,Table1[medal],"Gold")</f>
        <v>0</v>
      </c>
      <c r="D1715">
        <f>COUNTIFS(Table1[student_name],A1715,Table1[medal],"Silver")</f>
        <v>0</v>
      </c>
      <c r="E1715">
        <f>COUNTIFS(Table1[student_name],A1715,Table1[medal],"Bronze")</f>
        <v>1</v>
      </c>
    </row>
    <row r="1716" spans="1:5" x14ac:dyDescent="0.35">
      <c r="A1716" t="s">
        <v>1464</v>
      </c>
      <c r="B1716" t="s">
        <v>15</v>
      </c>
      <c r="C1716">
        <f>COUNTIFS(Table1[student_name],A1716,Table1[medal],"Gold")</f>
        <v>0</v>
      </c>
      <c r="D1716">
        <f>COUNTIFS(Table1[student_name],A1716,Table1[medal],"Silver")</f>
        <v>0</v>
      </c>
      <c r="E1716">
        <f>COUNTIFS(Table1[student_name],A1716,Table1[medal],"Bronze")</f>
        <v>1</v>
      </c>
    </row>
    <row r="1717" spans="1:5" x14ac:dyDescent="0.35">
      <c r="A1717" t="s">
        <v>2509</v>
      </c>
      <c r="B1717" t="s">
        <v>66</v>
      </c>
      <c r="C1717">
        <f>COUNTIFS(Table1[student_name],A1717,Table1[medal],"Gold")</f>
        <v>0</v>
      </c>
      <c r="D1717">
        <f>COUNTIFS(Table1[student_name],A1717,Table1[medal],"Silver")</f>
        <v>1</v>
      </c>
      <c r="E1717">
        <f>COUNTIFS(Table1[student_name],A1717,Table1[medal],"Bronze")</f>
        <v>0</v>
      </c>
    </row>
    <row r="1718" spans="1:5" x14ac:dyDescent="0.35">
      <c r="A1718" t="s">
        <v>2589</v>
      </c>
      <c r="B1718" t="s">
        <v>1524</v>
      </c>
      <c r="C1718">
        <f>COUNTIFS(Table1[student_name],A1718,Table1[medal],"Gold")</f>
        <v>1</v>
      </c>
      <c r="D1718">
        <f>COUNTIFS(Table1[student_name],A1718,Table1[medal],"Silver")</f>
        <v>0</v>
      </c>
      <c r="E1718">
        <f>COUNTIFS(Table1[student_name],A1718,Table1[medal],"Bronze")</f>
        <v>0</v>
      </c>
    </row>
    <row r="1719" spans="1:5" x14ac:dyDescent="0.35">
      <c r="A1719" t="s">
        <v>1191</v>
      </c>
      <c r="B1719" t="s">
        <v>975</v>
      </c>
      <c r="C1719">
        <f>COUNTIFS(Table1[student_name],A1719,Table1[medal],"Gold")</f>
        <v>0</v>
      </c>
      <c r="D1719">
        <f>COUNTIFS(Table1[student_name],A1719,Table1[medal],"Silver")</f>
        <v>0</v>
      </c>
      <c r="E1719">
        <f>COUNTIFS(Table1[student_name],A1719,Table1[medal],"Bronze")</f>
        <v>2</v>
      </c>
    </row>
    <row r="1720" spans="1:5" x14ac:dyDescent="0.35">
      <c r="A1720" t="s">
        <v>970</v>
      </c>
      <c r="B1720" t="s">
        <v>457</v>
      </c>
      <c r="C1720">
        <f>COUNTIFS(Table1[student_name],A1720,Table1[medal],"Gold")</f>
        <v>0</v>
      </c>
      <c r="D1720">
        <f>COUNTIFS(Table1[student_name],A1720,Table1[medal],"Silver")</f>
        <v>0</v>
      </c>
      <c r="E1720">
        <f>COUNTIFS(Table1[student_name],A1720,Table1[medal],"Bronze")</f>
        <v>1</v>
      </c>
    </row>
    <row r="1721" spans="1:5" x14ac:dyDescent="0.35">
      <c r="A1721" t="s">
        <v>2027</v>
      </c>
      <c r="B1721" t="s">
        <v>1258</v>
      </c>
      <c r="C1721">
        <f>COUNTIFS(Table1[student_name],A1721,Table1[medal],"Gold")</f>
        <v>0</v>
      </c>
      <c r="D1721">
        <f>COUNTIFS(Table1[student_name],A1721,Table1[medal],"Silver")</f>
        <v>0</v>
      </c>
      <c r="E1721">
        <f>COUNTIFS(Table1[student_name],A1721,Table1[medal],"Bronze")</f>
        <v>1</v>
      </c>
    </row>
    <row r="1722" spans="1:5" x14ac:dyDescent="0.35">
      <c r="A1722" t="s">
        <v>3514</v>
      </c>
      <c r="B1722" t="s">
        <v>756</v>
      </c>
      <c r="C1722">
        <f>COUNTIFS(Table1[student_name],A1722,Table1[medal],"Gold")</f>
        <v>0</v>
      </c>
      <c r="D1722">
        <f>COUNTIFS(Table1[student_name],A1722,Table1[medal],"Silver")</f>
        <v>1</v>
      </c>
      <c r="E1722">
        <f>COUNTIFS(Table1[student_name],A1722,Table1[medal],"Bronze")</f>
        <v>0</v>
      </c>
    </row>
    <row r="1723" spans="1:5" x14ac:dyDescent="0.35">
      <c r="A1723" t="s">
        <v>2478</v>
      </c>
      <c r="B1723" t="s">
        <v>605</v>
      </c>
      <c r="C1723">
        <f>COUNTIFS(Table1[student_name],A1723,Table1[medal],"Gold")</f>
        <v>0</v>
      </c>
      <c r="D1723">
        <f>COUNTIFS(Table1[student_name],A1723,Table1[medal],"Silver")</f>
        <v>0</v>
      </c>
      <c r="E1723">
        <f>COUNTIFS(Table1[student_name],A1723,Table1[medal],"Bronze")</f>
        <v>1</v>
      </c>
    </row>
    <row r="1724" spans="1:5" x14ac:dyDescent="0.35">
      <c r="A1724" t="s">
        <v>1354</v>
      </c>
      <c r="B1724" t="s">
        <v>415</v>
      </c>
      <c r="C1724">
        <f>COUNTIFS(Table1[student_name],A1724,Table1[medal],"Gold")</f>
        <v>0</v>
      </c>
      <c r="D1724">
        <f>COUNTIFS(Table1[student_name],A1724,Table1[medal],"Silver")</f>
        <v>1</v>
      </c>
      <c r="E1724">
        <f>COUNTIFS(Table1[student_name],A1724,Table1[medal],"Bronze")</f>
        <v>0</v>
      </c>
    </row>
    <row r="1725" spans="1:5" x14ac:dyDescent="0.35">
      <c r="A1725" t="s">
        <v>1312</v>
      </c>
      <c r="B1725" t="s">
        <v>987</v>
      </c>
      <c r="C1725">
        <f>COUNTIFS(Table1[student_name],A1725,Table1[medal],"Gold")</f>
        <v>0</v>
      </c>
      <c r="D1725">
        <f>COUNTIFS(Table1[student_name],A1725,Table1[medal],"Silver")</f>
        <v>0</v>
      </c>
      <c r="E1725">
        <f>COUNTIFS(Table1[student_name],A1725,Table1[medal],"Bronze")</f>
        <v>2</v>
      </c>
    </row>
    <row r="1726" spans="1:5" x14ac:dyDescent="0.35">
      <c r="A1726" t="s">
        <v>854</v>
      </c>
      <c r="B1726" t="s">
        <v>855</v>
      </c>
      <c r="C1726">
        <f>COUNTIFS(Table1[student_name],A1726,Table1[medal],"Gold")</f>
        <v>0</v>
      </c>
      <c r="D1726">
        <f>COUNTIFS(Table1[student_name],A1726,Table1[medal],"Silver")</f>
        <v>0</v>
      </c>
      <c r="E1726">
        <f>COUNTIFS(Table1[student_name],A1726,Table1[medal],"Bronze")</f>
        <v>1</v>
      </c>
    </row>
    <row r="1727" spans="1:5" x14ac:dyDescent="0.35">
      <c r="A1727" t="s">
        <v>558</v>
      </c>
      <c r="B1727" t="s">
        <v>487</v>
      </c>
      <c r="C1727">
        <f>COUNTIFS(Table1[student_name],A1727,Table1[medal],"Gold")</f>
        <v>0</v>
      </c>
      <c r="D1727">
        <f>COUNTIFS(Table1[student_name],A1727,Table1[medal],"Silver")</f>
        <v>1</v>
      </c>
      <c r="E1727">
        <f>COUNTIFS(Table1[student_name],A1727,Table1[medal],"Bronze")</f>
        <v>0</v>
      </c>
    </row>
    <row r="1728" spans="1:5" x14ac:dyDescent="0.35">
      <c r="A1728" t="s">
        <v>3206</v>
      </c>
      <c r="B1728" t="s">
        <v>1284</v>
      </c>
      <c r="C1728">
        <f>COUNTIFS(Table1[student_name],A1728,Table1[medal],"Gold")</f>
        <v>0</v>
      </c>
      <c r="D1728">
        <f>COUNTIFS(Table1[student_name],A1728,Table1[medal],"Silver")</f>
        <v>1</v>
      </c>
      <c r="E1728">
        <f>COUNTIFS(Table1[student_name],A1728,Table1[medal],"Bronze")</f>
        <v>0</v>
      </c>
    </row>
    <row r="1729" spans="1:5" x14ac:dyDescent="0.35">
      <c r="A1729" t="s">
        <v>2376</v>
      </c>
      <c r="B1729" t="s">
        <v>946</v>
      </c>
      <c r="C1729">
        <f>COUNTIFS(Table1[student_name],A1729,Table1[medal],"Gold")</f>
        <v>0</v>
      </c>
      <c r="D1729">
        <f>COUNTIFS(Table1[student_name],A1729,Table1[medal],"Silver")</f>
        <v>0</v>
      </c>
      <c r="E1729">
        <f>COUNTIFS(Table1[student_name],A1729,Table1[medal],"Bronze")</f>
        <v>1</v>
      </c>
    </row>
    <row r="1730" spans="1:5" x14ac:dyDescent="0.35">
      <c r="A1730" t="s">
        <v>3056</v>
      </c>
      <c r="B1730" t="s">
        <v>428</v>
      </c>
      <c r="C1730">
        <f>COUNTIFS(Table1[student_name],A1730,Table1[medal],"Gold")</f>
        <v>0</v>
      </c>
      <c r="D1730">
        <f>COUNTIFS(Table1[student_name],A1730,Table1[medal],"Silver")</f>
        <v>0</v>
      </c>
      <c r="E1730">
        <f>COUNTIFS(Table1[student_name],A1730,Table1[medal],"Bronze")</f>
        <v>1</v>
      </c>
    </row>
    <row r="1731" spans="1:5" x14ac:dyDescent="0.35">
      <c r="A1731" t="s">
        <v>3434</v>
      </c>
      <c r="B1731" t="s">
        <v>490</v>
      </c>
      <c r="C1731">
        <f>COUNTIFS(Table1[student_name],A1731,Table1[medal],"Gold")</f>
        <v>1</v>
      </c>
      <c r="D1731">
        <f>COUNTIFS(Table1[student_name],A1731,Table1[medal],"Silver")</f>
        <v>0</v>
      </c>
      <c r="E1731">
        <f>COUNTIFS(Table1[student_name],A1731,Table1[medal],"Bronze")</f>
        <v>0</v>
      </c>
    </row>
    <row r="1732" spans="1:5" x14ac:dyDescent="0.35">
      <c r="A1732" t="s">
        <v>3710</v>
      </c>
      <c r="B1732" t="s">
        <v>58</v>
      </c>
      <c r="C1732">
        <f>COUNTIFS(Table1[student_name],A1732,Table1[medal],"Gold")</f>
        <v>0</v>
      </c>
      <c r="D1732">
        <f>COUNTIFS(Table1[student_name],A1732,Table1[medal],"Silver")</f>
        <v>1</v>
      </c>
      <c r="E1732">
        <f>COUNTIFS(Table1[student_name],A1732,Table1[medal],"Bronze")</f>
        <v>0</v>
      </c>
    </row>
    <row r="1733" spans="1:5" x14ac:dyDescent="0.35">
      <c r="A1733" t="s">
        <v>2913</v>
      </c>
      <c r="B1733" t="s">
        <v>1081</v>
      </c>
      <c r="C1733">
        <f>COUNTIFS(Table1[student_name],A1733,Table1[medal],"Gold")</f>
        <v>0</v>
      </c>
      <c r="D1733">
        <f>COUNTIFS(Table1[student_name],A1733,Table1[medal],"Silver")</f>
        <v>0</v>
      </c>
      <c r="E1733">
        <f>COUNTIFS(Table1[student_name],A1733,Table1[medal],"Bronze")</f>
        <v>1</v>
      </c>
    </row>
    <row r="1734" spans="1:5" x14ac:dyDescent="0.35">
      <c r="A1734" t="s">
        <v>2373</v>
      </c>
      <c r="B1734" t="s">
        <v>946</v>
      </c>
      <c r="C1734">
        <f>COUNTIFS(Table1[student_name],A1734,Table1[medal],"Gold")</f>
        <v>0</v>
      </c>
      <c r="D1734">
        <f>COUNTIFS(Table1[student_name],A1734,Table1[medal],"Silver")</f>
        <v>0</v>
      </c>
      <c r="E1734">
        <f>COUNTIFS(Table1[student_name],A1734,Table1[medal],"Bronze")</f>
        <v>1</v>
      </c>
    </row>
    <row r="1735" spans="1:5" x14ac:dyDescent="0.35">
      <c r="A1735" t="s">
        <v>2430</v>
      </c>
      <c r="B1735" t="s">
        <v>444</v>
      </c>
      <c r="C1735">
        <f>COUNTIFS(Table1[student_name],A1735,Table1[medal],"Gold")</f>
        <v>0</v>
      </c>
      <c r="D1735">
        <f>COUNTIFS(Table1[student_name],A1735,Table1[medal],"Silver")</f>
        <v>0</v>
      </c>
      <c r="E1735">
        <f>COUNTIFS(Table1[student_name],A1735,Table1[medal],"Bronze")</f>
        <v>1</v>
      </c>
    </row>
    <row r="1736" spans="1:5" x14ac:dyDescent="0.35">
      <c r="A1736" t="s">
        <v>3786</v>
      </c>
      <c r="B1736" t="s">
        <v>490</v>
      </c>
      <c r="C1736">
        <f>COUNTIFS(Table1[student_name],A1736,Table1[medal],"Gold")</f>
        <v>0</v>
      </c>
      <c r="D1736">
        <f>COUNTIFS(Table1[student_name],A1736,Table1[medal],"Silver")</f>
        <v>0</v>
      </c>
      <c r="E1736">
        <f>COUNTIFS(Table1[student_name],A1736,Table1[medal],"Bronze")</f>
        <v>1</v>
      </c>
    </row>
    <row r="1737" spans="1:5" x14ac:dyDescent="0.35">
      <c r="A1737" t="s">
        <v>753</v>
      </c>
      <c r="B1737" t="s">
        <v>490</v>
      </c>
      <c r="C1737">
        <f>COUNTIFS(Table1[student_name],A1737,Table1[medal],"Gold")</f>
        <v>1</v>
      </c>
      <c r="D1737">
        <f>COUNTIFS(Table1[student_name],A1737,Table1[medal],"Silver")</f>
        <v>0</v>
      </c>
      <c r="E1737">
        <f>COUNTIFS(Table1[student_name],A1737,Table1[medal],"Bronze")</f>
        <v>1</v>
      </c>
    </row>
    <row r="1738" spans="1:5" x14ac:dyDescent="0.35">
      <c r="A1738" t="s">
        <v>1838</v>
      </c>
      <c r="B1738" t="s">
        <v>7</v>
      </c>
      <c r="C1738">
        <f>COUNTIFS(Table1[student_name],A1738,Table1[medal],"Gold")</f>
        <v>0</v>
      </c>
      <c r="D1738">
        <f>COUNTIFS(Table1[student_name],A1738,Table1[medal],"Silver")</f>
        <v>0</v>
      </c>
      <c r="E1738">
        <f>COUNTIFS(Table1[student_name],A1738,Table1[medal],"Bronze")</f>
        <v>1</v>
      </c>
    </row>
    <row r="1739" spans="1:5" x14ac:dyDescent="0.35">
      <c r="A1739" t="s">
        <v>3084</v>
      </c>
      <c r="B1739" t="s">
        <v>717</v>
      </c>
      <c r="C1739">
        <f>COUNTIFS(Table1[student_name],A1739,Table1[medal],"Gold")</f>
        <v>1</v>
      </c>
      <c r="D1739">
        <f>COUNTIFS(Table1[student_name],A1739,Table1[medal],"Silver")</f>
        <v>0</v>
      </c>
      <c r="E1739">
        <f>COUNTIFS(Table1[student_name],A1739,Table1[medal],"Bronze")</f>
        <v>0</v>
      </c>
    </row>
    <row r="1740" spans="1:5" x14ac:dyDescent="0.35">
      <c r="A1740" t="s">
        <v>1288</v>
      </c>
      <c r="B1740" t="s">
        <v>427</v>
      </c>
      <c r="C1740">
        <f>COUNTIFS(Table1[student_name],A1740,Table1[medal],"Gold")</f>
        <v>0</v>
      </c>
      <c r="D1740">
        <f>COUNTIFS(Table1[student_name],A1740,Table1[medal],"Silver")</f>
        <v>1</v>
      </c>
      <c r="E1740">
        <f>COUNTIFS(Table1[student_name],A1740,Table1[medal],"Bronze")</f>
        <v>0</v>
      </c>
    </row>
    <row r="1741" spans="1:5" x14ac:dyDescent="0.35">
      <c r="A1741" t="s">
        <v>892</v>
      </c>
      <c r="B1741" t="s">
        <v>1512</v>
      </c>
      <c r="C1741">
        <f>COUNTIFS(Table1[student_name],A1741,Table1[medal],"Gold")</f>
        <v>0</v>
      </c>
      <c r="D1741">
        <f>COUNTIFS(Table1[student_name],A1741,Table1[medal],"Silver")</f>
        <v>1</v>
      </c>
      <c r="E1741">
        <f>COUNTIFS(Table1[student_name],A1741,Table1[medal],"Bronze")</f>
        <v>1</v>
      </c>
    </row>
    <row r="1742" spans="1:5" x14ac:dyDescent="0.35">
      <c r="A1742" t="s">
        <v>3375</v>
      </c>
      <c r="B1742" t="s">
        <v>456</v>
      </c>
      <c r="C1742">
        <f>COUNTIFS(Table1[student_name],A1742,Table1[medal],"Gold")</f>
        <v>0</v>
      </c>
      <c r="D1742">
        <f>COUNTIFS(Table1[student_name],A1742,Table1[medal],"Silver")</f>
        <v>0</v>
      </c>
      <c r="E1742">
        <f>COUNTIFS(Table1[student_name],A1742,Table1[medal],"Bronze")</f>
        <v>1</v>
      </c>
    </row>
    <row r="1743" spans="1:5" x14ac:dyDescent="0.35">
      <c r="A1743" t="s">
        <v>3506</v>
      </c>
      <c r="B1743" t="s">
        <v>1500</v>
      </c>
      <c r="C1743">
        <f>COUNTIFS(Table1[student_name],A1743,Table1[medal],"Gold")</f>
        <v>0</v>
      </c>
      <c r="D1743">
        <f>COUNTIFS(Table1[student_name],A1743,Table1[medal],"Silver")</f>
        <v>0</v>
      </c>
      <c r="E1743">
        <f>COUNTIFS(Table1[student_name],A1743,Table1[medal],"Bronze")</f>
        <v>1</v>
      </c>
    </row>
    <row r="1744" spans="1:5" x14ac:dyDescent="0.35">
      <c r="A1744" t="s">
        <v>4003</v>
      </c>
      <c r="B1744" t="s">
        <v>390</v>
      </c>
      <c r="C1744">
        <f>COUNTIFS(Table1[student_name],A1744,Table1[medal],"Gold")</f>
        <v>0</v>
      </c>
      <c r="D1744">
        <f>COUNTIFS(Table1[student_name],A1744,Table1[medal],"Silver")</f>
        <v>1</v>
      </c>
      <c r="E1744">
        <f>COUNTIFS(Table1[student_name],A1744,Table1[medal],"Bronze")</f>
        <v>0</v>
      </c>
    </row>
    <row r="1745" spans="1:5" x14ac:dyDescent="0.35">
      <c r="A1745" t="s">
        <v>2697</v>
      </c>
      <c r="B1745" t="s">
        <v>40</v>
      </c>
      <c r="C1745">
        <f>COUNTIFS(Table1[student_name],A1745,Table1[medal],"Gold")</f>
        <v>0</v>
      </c>
      <c r="D1745">
        <f>COUNTIFS(Table1[student_name],A1745,Table1[medal],"Silver")</f>
        <v>1</v>
      </c>
      <c r="E1745">
        <f>COUNTIFS(Table1[student_name],A1745,Table1[medal],"Bronze")</f>
        <v>0</v>
      </c>
    </row>
    <row r="1746" spans="1:5" x14ac:dyDescent="0.35">
      <c r="A1746" t="s">
        <v>3374</v>
      </c>
      <c r="B1746" t="s">
        <v>456</v>
      </c>
      <c r="C1746">
        <f>COUNTIFS(Table1[student_name],A1746,Table1[medal],"Gold")</f>
        <v>0</v>
      </c>
      <c r="D1746">
        <f>COUNTIFS(Table1[student_name],A1746,Table1[medal],"Silver")</f>
        <v>0</v>
      </c>
      <c r="E1746">
        <f>COUNTIFS(Table1[student_name],A1746,Table1[medal],"Bronze")</f>
        <v>1</v>
      </c>
    </row>
    <row r="1747" spans="1:5" x14ac:dyDescent="0.35">
      <c r="A1747" t="s">
        <v>590</v>
      </c>
      <c r="B1747" t="s">
        <v>848</v>
      </c>
      <c r="C1747">
        <f>COUNTIFS(Table1[student_name],A1747,Table1[medal],"Gold")</f>
        <v>1</v>
      </c>
      <c r="D1747">
        <f>COUNTIFS(Table1[student_name],A1747,Table1[medal],"Silver")</f>
        <v>1</v>
      </c>
      <c r="E1747">
        <f>COUNTIFS(Table1[student_name],A1747,Table1[medal],"Bronze")</f>
        <v>0</v>
      </c>
    </row>
    <row r="1748" spans="1:5" x14ac:dyDescent="0.35">
      <c r="A1748" t="s">
        <v>4022</v>
      </c>
      <c r="B1748" t="s">
        <v>1521</v>
      </c>
      <c r="C1748">
        <f>COUNTIFS(Table1[student_name],A1748,Table1[medal],"Gold")</f>
        <v>0</v>
      </c>
      <c r="D1748">
        <f>COUNTIFS(Table1[student_name],A1748,Table1[medal],"Silver")</f>
        <v>0</v>
      </c>
      <c r="E1748">
        <f>COUNTIFS(Table1[student_name],A1748,Table1[medal],"Bronze")</f>
        <v>1</v>
      </c>
    </row>
    <row r="1749" spans="1:5" x14ac:dyDescent="0.35">
      <c r="A1749" t="s">
        <v>2105</v>
      </c>
      <c r="B1749" t="s">
        <v>3643</v>
      </c>
      <c r="C1749">
        <f>COUNTIFS(Table1[student_name],A1749,Table1[medal],"Gold")</f>
        <v>0</v>
      </c>
      <c r="D1749">
        <f>COUNTIFS(Table1[student_name],A1749,Table1[medal],"Silver")</f>
        <v>1</v>
      </c>
      <c r="E1749">
        <f>COUNTIFS(Table1[student_name],A1749,Table1[medal],"Bronze")</f>
        <v>0</v>
      </c>
    </row>
    <row r="1750" spans="1:5" x14ac:dyDescent="0.35">
      <c r="A1750" t="s">
        <v>2233</v>
      </c>
      <c r="B1750" t="s">
        <v>788</v>
      </c>
      <c r="C1750">
        <f>COUNTIFS(Table1[student_name],A1750,Table1[medal],"Gold")</f>
        <v>1</v>
      </c>
      <c r="D1750">
        <f>COUNTIFS(Table1[student_name],A1750,Table1[medal],"Silver")</f>
        <v>0</v>
      </c>
      <c r="E1750">
        <f>COUNTIFS(Table1[student_name],A1750,Table1[medal],"Bronze")</f>
        <v>0</v>
      </c>
    </row>
    <row r="1751" spans="1:5" x14ac:dyDescent="0.35">
      <c r="A1751" t="s">
        <v>3105</v>
      </c>
      <c r="B1751" t="s">
        <v>519</v>
      </c>
      <c r="C1751">
        <f>COUNTIFS(Table1[student_name],A1751,Table1[medal],"Gold")</f>
        <v>0</v>
      </c>
      <c r="D1751">
        <f>COUNTIFS(Table1[student_name],A1751,Table1[medal],"Silver")</f>
        <v>1</v>
      </c>
      <c r="E1751">
        <f>COUNTIFS(Table1[student_name],A1751,Table1[medal],"Bronze")</f>
        <v>0</v>
      </c>
    </row>
    <row r="1752" spans="1:5" x14ac:dyDescent="0.35">
      <c r="A1752" t="s">
        <v>1692</v>
      </c>
      <c r="B1752" t="s">
        <v>509</v>
      </c>
      <c r="C1752">
        <f>COUNTIFS(Table1[student_name],A1752,Table1[medal],"Gold")</f>
        <v>1</v>
      </c>
      <c r="D1752">
        <f>COUNTIFS(Table1[student_name],A1752,Table1[medal],"Silver")</f>
        <v>0</v>
      </c>
      <c r="E1752">
        <f>COUNTIFS(Table1[student_name],A1752,Table1[medal],"Bronze")</f>
        <v>1</v>
      </c>
    </row>
    <row r="1753" spans="1:5" x14ac:dyDescent="0.35">
      <c r="A1753" t="s">
        <v>3053</v>
      </c>
      <c r="B1753" t="s">
        <v>1539</v>
      </c>
      <c r="C1753">
        <f>COUNTIFS(Table1[student_name],A1753,Table1[medal],"Gold")</f>
        <v>0</v>
      </c>
      <c r="D1753">
        <f>COUNTIFS(Table1[student_name],A1753,Table1[medal],"Silver")</f>
        <v>1</v>
      </c>
      <c r="E1753">
        <f>COUNTIFS(Table1[student_name],A1753,Table1[medal],"Bronze")</f>
        <v>0</v>
      </c>
    </row>
    <row r="1754" spans="1:5" x14ac:dyDescent="0.35">
      <c r="A1754" t="s">
        <v>659</v>
      </c>
      <c r="B1754" t="s">
        <v>660</v>
      </c>
      <c r="C1754">
        <f>COUNTIFS(Table1[student_name],A1754,Table1[medal],"Gold")</f>
        <v>1</v>
      </c>
      <c r="D1754">
        <f>COUNTIFS(Table1[student_name],A1754,Table1[medal],"Silver")</f>
        <v>0</v>
      </c>
      <c r="E1754">
        <f>COUNTIFS(Table1[student_name],A1754,Table1[medal],"Bronze")</f>
        <v>0</v>
      </c>
    </row>
    <row r="1755" spans="1:5" x14ac:dyDescent="0.35">
      <c r="A1755" t="s">
        <v>3167</v>
      </c>
      <c r="B1755" t="s">
        <v>1151</v>
      </c>
      <c r="C1755">
        <f>COUNTIFS(Table1[student_name],A1755,Table1[medal],"Gold")</f>
        <v>0</v>
      </c>
      <c r="D1755">
        <f>COUNTIFS(Table1[student_name],A1755,Table1[medal],"Silver")</f>
        <v>1</v>
      </c>
      <c r="E1755">
        <f>COUNTIFS(Table1[student_name],A1755,Table1[medal],"Bronze")</f>
        <v>0</v>
      </c>
    </row>
    <row r="1756" spans="1:5" x14ac:dyDescent="0.35">
      <c r="A1756" t="s">
        <v>3678</v>
      </c>
      <c r="B1756" t="s">
        <v>981</v>
      </c>
      <c r="C1756">
        <f>COUNTIFS(Table1[student_name],A1756,Table1[medal],"Gold")</f>
        <v>0</v>
      </c>
      <c r="D1756">
        <f>COUNTIFS(Table1[student_name],A1756,Table1[medal],"Silver")</f>
        <v>0</v>
      </c>
      <c r="E1756">
        <f>COUNTIFS(Table1[student_name],A1756,Table1[medal],"Bronze")</f>
        <v>1</v>
      </c>
    </row>
    <row r="1757" spans="1:5" x14ac:dyDescent="0.35">
      <c r="A1757" t="s">
        <v>1710</v>
      </c>
      <c r="B1757" t="s">
        <v>946</v>
      </c>
      <c r="C1757">
        <f>COUNTIFS(Table1[student_name],A1757,Table1[medal],"Gold")</f>
        <v>1</v>
      </c>
      <c r="D1757">
        <f>COUNTIFS(Table1[student_name],A1757,Table1[medal],"Silver")</f>
        <v>0</v>
      </c>
      <c r="E1757">
        <f>COUNTIFS(Table1[student_name],A1757,Table1[medal],"Bronze")</f>
        <v>0</v>
      </c>
    </row>
    <row r="1758" spans="1:5" x14ac:dyDescent="0.35">
      <c r="A1758" t="s">
        <v>3141</v>
      </c>
      <c r="B1758" t="s">
        <v>1151</v>
      </c>
      <c r="C1758">
        <f>COUNTIFS(Table1[student_name],A1758,Table1[medal],"Gold")</f>
        <v>0</v>
      </c>
      <c r="D1758">
        <f>COUNTIFS(Table1[student_name],A1758,Table1[medal],"Silver")</f>
        <v>1</v>
      </c>
      <c r="E1758">
        <f>COUNTIFS(Table1[student_name],A1758,Table1[medal],"Bronze")</f>
        <v>0</v>
      </c>
    </row>
    <row r="1759" spans="1:5" x14ac:dyDescent="0.35">
      <c r="A1759" t="s">
        <v>1167</v>
      </c>
      <c r="B1759" t="s">
        <v>70</v>
      </c>
      <c r="C1759">
        <f>COUNTIFS(Table1[student_name],A1759,Table1[medal],"Gold")</f>
        <v>0</v>
      </c>
      <c r="D1759">
        <f>COUNTIFS(Table1[student_name],A1759,Table1[medal],"Silver")</f>
        <v>1</v>
      </c>
      <c r="E1759">
        <f>COUNTIFS(Table1[student_name],A1759,Table1[medal],"Bronze")</f>
        <v>0</v>
      </c>
    </row>
    <row r="1760" spans="1:5" x14ac:dyDescent="0.35">
      <c r="A1760" t="s">
        <v>2753</v>
      </c>
      <c r="B1760" t="s">
        <v>58</v>
      </c>
      <c r="C1760">
        <f>COUNTIFS(Table1[student_name],A1760,Table1[medal],"Gold")</f>
        <v>0</v>
      </c>
      <c r="D1760">
        <f>COUNTIFS(Table1[student_name],A1760,Table1[medal],"Silver")</f>
        <v>1</v>
      </c>
      <c r="E1760">
        <f>COUNTIFS(Table1[student_name],A1760,Table1[medal],"Bronze")</f>
        <v>0</v>
      </c>
    </row>
    <row r="1761" spans="1:5" x14ac:dyDescent="0.35">
      <c r="A1761" t="s">
        <v>3113</v>
      </c>
      <c r="B1761" t="s">
        <v>770</v>
      </c>
      <c r="C1761">
        <f>COUNTIFS(Table1[student_name],A1761,Table1[medal],"Gold")</f>
        <v>0</v>
      </c>
      <c r="D1761">
        <f>COUNTIFS(Table1[student_name],A1761,Table1[medal],"Silver")</f>
        <v>1</v>
      </c>
      <c r="E1761">
        <f>COUNTIFS(Table1[student_name],A1761,Table1[medal],"Bronze")</f>
        <v>0</v>
      </c>
    </row>
    <row r="1762" spans="1:5" x14ac:dyDescent="0.35">
      <c r="A1762" t="s">
        <v>3121</v>
      </c>
      <c r="B1762" t="s">
        <v>71</v>
      </c>
      <c r="C1762">
        <f>COUNTIFS(Table1[student_name],A1762,Table1[medal],"Gold")</f>
        <v>0</v>
      </c>
      <c r="D1762">
        <f>COUNTIFS(Table1[student_name],A1762,Table1[medal],"Silver")</f>
        <v>0</v>
      </c>
      <c r="E1762">
        <f>COUNTIFS(Table1[student_name],A1762,Table1[medal],"Bronze")</f>
        <v>1</v>
      </c>
    </row>
    <row r="1763" spans="1:5" x14ac:dyDescent="0.35">
      <c r="A1763" t="s">
        <v>547</v>
      </c>
      <c r="B1763" t="s">
        <v>3643</v>
      </c>
      <c r="C1763">
        <f>COUNTIFS(Table1[student_name],A1763,Table1[medal],"Gold")</f>
        <v>1</v>
      </c>
      <c r="D1763">
        <f>COUNTIFS(Table1[student_name],A1763,Table1[medal],"Silver")</f>
        <v>0</v>
      </c>
      <c r="E1763">
        <f>COUNTIFS(Table1[student_name],A1763,Table1[medal],"Bronze")</f>
        <v>0</v>
      </c>
    </row>
    <row r="1764" spans="1:5" x14ac:dyDescent="0.35">
      <c r="A1764" t="s">
        <v>2119</v>
      </c>
      <c r="B1764" t="s">
        <v>4027</v>
      </c>
      <c r="C1764">
        <f>COUNTIFS(Table1[student_name],A1764,Table1[medal],"Gold")</f>
        <v>0</v>
      </c>
      <c r="D1764">
        <f>COUNTIFS(Table1[student_name],A1764,Table1[medal],"Silver")</f>
        <v>0</v>
      </c>
      <c r="E1764">
        <f>COUNTIFS(Table1[student_name],A1764,Table1[medal],"Bronze")</f>
        <v>1</v>
      </c>
    </row>
    <row r="1765" spans="1:5" x14ac:dyDescent="0.35">
      <c r="A1765" t="s">
        <v>3326</v>
      </c>
      <c r="B1765" t="s">
        <v>417</v>
      </c>
      <c r="C1765">
        <f>COUNTIFS(Table1[student_name],A1765,Table1[medal],"Gold")</f>
        <v>0</v>
      </c>
      <c r="D1765">
        <f>COUNTIFS(Table1[student_name],A1765,Table1[medal],"Silver")</f>
        <v>0</v>
      </c>
      <c r="E1765">
        <f>COUNTIFS(Table1[student_name],A1765,Table1[medal],"Bronze")</f>
        <v>1</v>
      </c>
    </row>
    <row r="1766" spans="1:5" x14ac:dyDescent="0.35">
      <c r="A1766" t="s">
        <v>2481</v>
      </c>
      <c r="B1766" t="s">
        <v>605</v>
      </c>
      <c r="C1766">
        <f>COUNTIFS(Table1[student_name],A1766,Table1[medal],"Gold")</f>
        <v>0</v>
      </c>
      <c r="D1766">
        <f>COUNTIFS(Table1[student_name],A1766,Table1[medal],"Silver")</f>
        <v>0</v>
      </c>
      <c r="E1766">
        <f>COUNTIFS(Table1[student_name],A1766,Table1[medal],"Bronze")</f>
        <v>1</v>
      </c>
    </row>
    <row r="1767" spans="1:5" x14ac:dyDescent="0.35">
      <c r="A1767" t="s">
        <v>3420</v>
      </c>
      <c r="B1767" t="s">
        <v>1483</v>
      </c>
      <c r="C1767">
        <f>COUNTIFS(Table1[student_name],A1767,Table1[medal],"Gold")</f>
        <v>0</v>
      </c>
      <c r="D1767">
        <f>COUNTIFS(Table1[student_name],A1767,Table1[medal],"Silver")</f>
        <v>1</v>
      </c>
      <c r="E1767">
        <f>COUNTIFS(Table1[student_name],A1767,Table1[medal],"Bronze")</f>
        <v>0</v>
      </c>
    </row>
    <row r="1768" spans="1:5" x14ac:dyDescent="0.35">
      <c r="A1768" t="s">
        <v>2331</v>
      </c>
      <c r="B1768" t="s">
        <v>35</v>
      </c>
      <c r="C1768">
        <f>COUNTIFS(Table1[student_name],A1768,Table1[medal],"Gold")</f>
        <v>0</v>
      </c>
      <c r="D1768">
        <f>COUNTIFS(Table1[student_name],A1768,Table1[medal],"Silver")</f>
        <v>1</v>
      </c>
      <c r="E1768">
        <f>COUNTIFS(Table1[student_name],A1768,Table1[medal],"Bronze")</f>
        <v>0</v>
      </c>
    </row>
    <row r="1769" spans="1:5" x14ac:dyDescent="0.35">
      <c r="A1769" t="s">
        <v>1764</v>
      </c>
      <c r="B1769" t="s">
        <v>1765</v>
      </c>
      <c r="C1769">
        <f>COUNTIFS(Table1[student_name],A1769,Table1[medal],"Gold")</f>
        <v>0</v>
      </c>
      <c r="D1769">
        <f>COUNTIFS(Table1[student_name],A1769,Table1[medal],"Silver")</f>
        <v>1</v>
      </c>
      <c r="E1769">
        <f>COUNTIFS(Table1[student_name],A1769,Table1[medal],"Bronze")</f>
        <v>0</v>
      </c>
    </row>
    <row r="1770" spans="1:5" x14ac:dyDescent="0.35">
      <c r="A1770" t="s">
        <v>1215</v>
      </c>
      <c r="B1770" t="s">
        <v>1510</v>
      </c>
      <c r="C1770">
        <f>COUNTIFS(Table1[student_name],A1770,Table1[medal],"Gold")</f>
        <v>0</v>
      </c>
      <c r="D1770">
        <f>COUNTIFS(Table1[student_name],A1770,Table1[medal],"Silver")</f>
        <v>0</v>
      </c>
      <c r="E1770">
        <f>COUNTIFS(Table1[student_name],A1770,Table1[medal],"Bronze")</f>
        <v>1</v>
      </c>
    </row>
    <row r="1771" spans="1:5" x14ac:dyDescent="0.35">
      <c r="A1771" t="s">
        <v>2296</v>
      </c>
      <c r="B1771" t="s">
        <v>70</v>
      </c>
      <c r="C1771">
        <f>COUNTIFS(Table1[student_name],A1771,Table1[medal],"Gold")</f>
        <v>0</v>
      </c>
      <c r="D1771">
        <f>COUNTIFS(Table1[student_name],A1771,Table1[medal],"Silver")</f>
        <v>0</v>
      </c>
      <c r="E1771">
        <f>COUNTIFS(Table1[student_name],A1771,Table1[medal],"Bronze")</f>
        <v>1</v>
      </c>
    </row>
    <row r="1772" spans="1:5" x14ac:dyDescent="0.35">
      <c r="A1772" t="s">
        <v>3667</v>
      </c>
      <c r="B1772" t="s">
        <v>923</v>
      </c>
      <c r="C1772">
        <f>COUNTIFS(Table1[student_name],A1772,Table1[medal],"Gold")</f>
        <v>1</v>
      </c>
      <c r="D1772">
        <f>COUNTIFS(Table1[student_name],A1772,Table1[medal],"Silver")</f>
        <v>0</v>
      </c>
      <c r="E1772">
        <f>COUNTIFS(Table1[student_name],A1772,Table1[medal],"Bronze")</f>
        <v>0</v>
      </c>
    </row>
    <row r="1773" spans="1:5" x14ac:dyDescent="0.35">
      <c r="A1773" t="s">
        <v>3298</v>
      </c>
      <c r="B1773" t="s">
        <v>2180</v>
      </c>
      <c r="C1773">
        <f>COUNTIFS(Table1[student_name],A1773,Table1[medal],"Gold")</f>
        <v>0</v>
      </c>
      <c r="D1773">
        <f>COUNTIFS(Table1[student_name],A1773,Table1[medal],"Silver")</f>
        <v>0</v>
      </c>
      <c r="E1773">
        <f>COUNTIFS(Table1[student_name],A1773,Table1[medal],"Bronze")</f>
        <v>1</v>
      </c>
    </row>
    <row r="1774" spans="1:5" x14ac:dyDescent="0.35">
      <c r="A1774" t="s">
        <v>2425</v>
      </c>
      <c r="B1774" t="s">
        <v>444</v>
      </c>
      <c r="C1774">
        <f>COUNTIFS(Table1[student_name],A1774,Table1[medal],"Gold")</f>
        <v>1</v>
      </c>
      <c r="D1774">
        <f>COUNTIFS(Table1[student_name],A1774,Table1[medal],"Silver")</f>
        <v>0</v>
      </c>
      <c r="E1774">
        <f>COUNTIFS(Table1[student_name],A1774,Table1[medal],"Bronze")</f>
        <v>0</v>
      </c>
    </row>
    <row r="1775" spans="1:5" x14ac:dyDescent="0.35">
      <c r="A1775" t="s">
        <v>201</v>
      </c>
      <c r="B1775" t="s">
        <v>3643</v>
      </c>
      <c r="C1775">
        <f>COUNTIFS(Table1[student_name],A1775,Table1[medal],"Gold")</f>
        <v>0</v>
      </c>
      <c r="D1775">
        <f>COUNTIFS(Table1[student_name],A1775,Table1[medal],"Silver")</f>
        <v>1</v>
      </c>
      <c r="E1775">
        <f>COUNTIFS(Table1[student_name],A1775,Table1[medal],"Bronze")</f>
        <v>0</v>
      </c>
    </row>
    <row r="1776" spans="1:5" x14ac:dyDescent="0.35">
      <c r="A1776" t="s">
        <v>1822</v>
      </c>
      <c r="B1776" t="s">
        <v>70</v>
      </c>
      <c r="C1776">
        <f>COUNTIFS(Table1[student_name],A1776,Table1[medal],"Gold")</f>
        <v>0</v>
      </c>
      <c r="D1776">
        <f>COUNTIFS(Table1[student_name],A1776,Table1[medal],"Silver")</f>
        <v>1</v>
      </c>
      <c r="E1776">
        <f>COUNTIFS(Table1[student_name],A1776,Table1[medal],"Bronze")</f>
        <v>0</v>
      </c>
    </row>
    <row r="1777" spans="1:5" x14ac:dyDescent="0.35">
      <c r="A1777" t="s">
        <v>2768</v>
      </c>
      <c r="B1777" t="s">
        <v>63</v>
      </c>
      <c r="C1777">
        <f>COUNTIFS(Table1[student_name],A1777,Table1[medal],"Gold")</f>
        <v>0</v>
      </c>
      <c r="D1777">
        <f>COUNTIFS(Table1[student_name],A1777,Table1[medal],"Silver")</f>
        <v>1</v>
      </c>
      <c r="E1777">
        <f>COUNTIFS(Table1[student_name],A1777,Table1[medal],"Bronze")</f>
        <v>0</v>
      </c>
    </row>
    <row r="1778" spans="1:5" x14ac:dyDescent="0.35">
      <c r="A1778" t="s">
        <v>3653</v>
      </c>
      <c r="B1778" t="s">
        <v>70</v>
      </c>
      <c r="C1778">
        <f>COUNTIFS(Table1[student_name],A1778,Table1[medal],"Gold")</f>
        <v>0</v>
      </c>
      <c r="D1778">
        <f>COUNTIFS(Table1[student_name],A1778,Table1[medal],"Silver")</f>
        <v>1</v>
      </c>
      <c r="E1778">
        <f>COUNTIFS(Table1[student_name],A1778,Table1[medal],"Bronze")</f>
        <v>0</v>
      </c>
    </row>
    <row r="1779" spans="1:5" x14ac:dyDescent="0.35">
      <c r="A1779" t="s">
        <v>1893</v>
      </c>
      <c r="B1779" t="s">
        <v>1894</v>
      </c>
      <c r="C1779">
        <f>COUNTIFS(Table1[student_name],A1779,Table1[medal],"Gold")</f>
        <v>0</v>
      </c>
      <c r="D1779">
        <f>COUNTIFS(Table1[student_name],A1779,Table1[medal],"Silver")</f>
        <v>0</v>
      </c>
      <c r="E1779">
        <f>COUNTIFS(Table1[student_name],A1779,Table1[medal],"Bronze")</f>
        <v>1</v>
      </c>
    </row>
    <row r="1780" spans="1:5" x14ac:dyDescent="0.35">
      <c r="A1780" t="s">
        <v>995</v>
      </c>
      <c r="B1780" t="s">
        <v>996</v>
      </c>
      <c r="C1780">
        <f>COUNTIFS(Table1[student_name],A1780,Table1[medal],"Gold")</f>
        <v>1</v>
      </c>
      <c r="D1780">
        <f>COUNTIFS(Table1[student_name],A1780,Table1[medal],"Silver")</f>
        <v>0</v>
      </c>
      <c r="E1780">
        <f>COUNTIFS(Table1[student_name],A1780,Table1[medal],"Bronze")</f>
        <v>0</v>
      </c>
    </row>
    <row r="1781" spans="1:5" x14ac:dyDescent="0.35">
      <c r="A1781" t="s">
        <v>255</v>
      </c>
      <c r="B1781" t="s">
        <v>656</v>
      </c>
      <c r="C1781">
        <f>COUNTIFS(Table1[student_name],A1781,Table1[medal],"Gold")</f>
        <v>0</v>
      </c>
      <c r="D1781">
        <f>COUNTIFS(Table1[student_name],A1781,Table1[medal],"Silver")</f>
        <v>0</v>
      </c>
      <c r="E1781">
        <f>COUNTIFS(Table1[student_name],A1781,Table1[medal],"Bronze")</f>
        <v>1</v>
      </c>
    </row>
    <row r="1782" spans="1:5" x14ac:dyDescent="0.35">
      <c r="A1782" t="s">
        <v>1741</v>
      </c>
      <c r="B1782" t="s">
        <v>70</v>
      </c>
      <c r="C1782">
        <f>COUNTIFS(Table1[student_name],A1782,Table1[medal],"Gold")</f>
        <v>0</v>
      </c>
      <c r="D1782">
        <f>COUNTIFS(Table1[student_name],A1782,Table1[medal],"Silver")</f>
        <v>1</v>
      </c>
      <c r="E1782">
        <f>COUNTIFS(Table1[student_name],A1782,Table1[medal],"Bronze")</f>
        <v>0</v>
      </c>
    </row>
    <row r="1783" spans="1:5" x14ac:dyDescent="0.35">
      <c r="A1783" t="s">
        <v>2733</v>
      </c>
      <c r="B1783" t="s">
        <v>1586</v>
      </c>
      <c r="C1783">
        <f>COUNTIFS(Table1[student_name],A1783,Table1[medal],"Gold")</f>
        <v>0</v>
      </c>
      <c r="D1783">
        <f>COUNTIFS(Table1[student_name],A1783,Table1[medal],"Silver")</f>
        <v>1</v>
      </c>
      <c r="E1783">
        <f>COUNTIFS(Table1[student_name],A1783,Table1[medal],"Bronze")</f>
        <v>0</v>
      </c>
    </row>
    <row r="1784" spans="1:5" x14ac:dyDescent="0.35">
      <c r="A1784" t="s">
        <v>3274</v>
      </c>
      <c r="B1784" t="s">
        <v>1546</v>
      </c>
      <c r="C1784">
        <f>COUNTIFS(Table1[student_name],A1784,Table1[medal],"Gold")</f>
        <v>0</v>
      </c>
      <c r="D1784">
        <f>COUNTIFS(Table1[student_name],A1784,Table1[medal],"Silver")</f>
        <v>0</v>
      </c>
      <c r="E1784">
        <f>COUNTIFS(Table1[student_name],A1784,Table1[medal],"Bronze")</f>
        <v>1</v>
      </c>
    </row>
    <row r="1785" spans="1:5" x14ac:dyDescent="0.35">
      <c r="A1785" t="s">
        <v>1441</v>
      </c>
      <c r="B1785" t="s">
        <v>1151</v>
      </c>
      <c r="C1785">
        <f>COUNTIFS(Table1[student_name],A1785,Table1[medal],"Gold")</f>
        <v>0</v>
      </c>
      <c r="D1785">
        <f>COUNTIFS(Table1[student_name],A1785,Table1[medal],"Silver")</f>
        <v>1</v>
      </c>
      <c r="E1785">
        <f>COUNTIFS(Table1[student_name],A1785,Table1[medal],"Bronze")</f>
        <v>0</v>
      </c>
    </row>
    <row r="1786" spans="1:5" x14ac:dyDescent="0.35">
      <c r="A1786" t="s">
        <v>1377</v>
      </c>
      <c r="B1786" t="s">
        <v>1100</v>
      </c>
      <c r="C1786">
        <f>COUNTIFS(Table1[student_name],A1786,Table1[medal],"Gold")</f>
        <v>0</v>
      </c>
      <c r="D1786">
        <f>COUNTIFS(Table1[student_name],A1786,Table1[medal],"Silver")</f>
        <v>0</v>
      </c>
      <c r="E1786">
        <f>COUNTIFS(Table1[student_name],A1786,Table1[medal],"Bronze")</f>
        <v>1</v>
      </c>
    </row>
    <row r="1787" spans="1:5" x14ac:dyDescent="0.35">
      <c r="A1787" t="s">
        <v>1356</v>
      </c>
      <c r="B1787" t="s">
        <v>1357</v>
      </c>
      <c r="C1787">
        <f>COUNTIFS(Table1[student_name],A1787,Table1[medal],"Gold")</f>
        <v>1</v>
      </c>
      <c r="D1787">
        <f>COUNTIFS(Table1[student_name],A1787,Table1[medal],"Silver")</f>
        <v>0</v>
      </c>
      <c r="E1787">
        <f>COUNTIFS(Table1[student_name],A1787,Table1[medal],"Bronze")</f>
        <v>0</v>
      </c>
    </row>
    <row r="1788" spans="1:5" x14ac:dyDescent="0.35">
      <c r="A1788" t="s">
        <v>1728</v>
      </c>
      <c r="B1788" t="s">
        <v>1729</v>
      </c>
      <c r="C1788">
        <f>COUNTIFS(Table1[student_name],A1788,Table1[medal],"Gold")</f>
        <v>0</v>
      </c>
      <c r="D1788">
        <f>COUNTIFS(Table1[student_name],A1788,Table1[medal],"Silver")</f>
        <v>0</v>
      </c>
      <c r="E1788">
        <f>COUNTIFS(Table1[student_name],A1788,Table1[medal],"Bronze")</f>
        <v>1</v>
      </c>
    </row>
    <row r="1789" spans="1:5" x14ac:dyDescent="0.35">
      <c r="A1789" t="s">
        <v>1080</v>
      </c>
      <c r="B1789" t="s">
        <v>1081</v>
      </c>
      <c r="C1789">
        <f>COUNTIFS(Table1[student_name],A1789,Table1[medal],"Gold")</f>
        <v>0</v>
      </c>
      <c r="D1789">
        <f>COUNTIFS(Table1[student_name],A1789,Table1[medal],"Silver")</f>
        <v>0</v>
      </c>
      <c r="E1789">
        <f>COUNTIFS(Table1[student_name],A1789,Table1[medal],"Bronze")</f>
        <v>1</v>
      </c>
    </row>
    <row r="1790" spans="1:5" x14ac:dyDescent="0.35">
      <c r="A1790" t="s">
        <v>2402</v>
      </c>
      <c r="B1790" t="s">
        <v>1093</v>
      </c>
      <c r="C1790">
        <f>COUNTIFS(Table1[student_name],A1790,Table1[medal],"Gold")</f>
        <v>1</v>
      </c>
      <c r="D1790">
        <f>COUNTIFS(Table1[student_name],A1790,Table1[medal],"Silver")</f>
        <v>0</v>
      </c>
      <c r="E1790">
        <f>COUNTIFS(Table1[student_name],A1790,Table1[medal],"Bronze")</f>
        <v>0</v>
      </c>
    </row>
    <row r="1791" spans="1:5" x14ac:dyDescent="0.35">
      <c r="A1791" t="s">
        <v>3386</v>
      </c>
      <c r="B1791" t="s">
        <v>1466</v>
      </c>
      <c r="C1791">
        <f>COUNTIFS(Table1[student_name],A1791,Table1[medal],"Gold")</f>
        <v>0</v>
      </c>
      <c r="D1791">
        <f>COUNTIFS(Table1[student_name],A1791,Table1[medal],"Silver")</f>
        <v>0</v>
      </c>
      <c r="E1791">
        <f>COUNTIFS(Table1[student_name],A1791,Table1[medal],"Bronze")</f>
        <v>1</v>
      </c>
    </row>
    <row r="1792" spans="1:5" x14ac:dyDescent="0.35">
      <c r="A1792" t="s">
        <v>2805</v>
      </c>
      <c r="B1792" t="s">
        <v>3648</v>
      </c>
      <c r="C1792">
        <f>COUNTIFS(Table1[student_name],A1792,Table1[medal],"Gold")</f>
        <v>0</v>
      </c>
      <c r="D1792">
        <f>COUNTIFS(Table1[student_name],A1792,Table1[medal],"Silver")</f>
        <v>0</v>
      </c>
      <c r="E1792">
        <f>COUNTIFS(Table1[student_name],A1792,Table1[medal],"Bronze")</f>
        <v>1</v>
      </c>
    </row>
    <row r="1793" spans="1:5" x14ac:dyDescent="0.35">
      <c r="A1793" t="s">
        <v>2995</v>
      </c>
      <c r="B1793" t="s">
        <v>483</v>
      </c>
      <c r="C1793">
        <f>COUNTIFS(Table1[student_name],A1793,Table1[medal],"Gold")</f>
        <v>1</v>
      </c>
      <c r="D1793">
        <f>COUNTIFS(Table1[student_name],A1793,Table1[medal],"Silver")</f>
        <v>0</v>
      </c>
      <c r="E1793">
        <f>COUNTIFS(Table1[student_name],A1793,Table1[medal],"Bronze")</f>
        <v>0</v>
      </c>
    </row>
    <row r="1794" spans="1:5" x14ac:dyDescent="0.35">
      <c r="A1794" t="s">
        <v>3665</v>
      </c>
      <c r="B1794" t="s">
        <v>60</v>
      </c>
      <c r="C1794">
        <f>COUNTIFS(Table1[student_name],A1794,Table1[medal],"Gold")</f>
        <v>0</v>
      </c>
      <c r="D1794">
        <f>COUNTIFS(Table1[student_name],A1794,Table1[medal],"Silver")</f>
        <v>0</v>
      </c>
      <c r="E1794">
        <f>COUNTIFS(Table1[student_name],A1794,Table1[medal],"Bronze")</f>
        <v>1</v>
      </c>
    </row>
    <row r="1795" spans="1:5" x14ac:dyDescent="0.35">
      <c r="A1795" t="s">
        <v>1015</v>
      </c>
      <c r="B1795" t="s">
        <v>1016</v>
      </c>
      <c r="C1795">
        <f>COUNTIFS(Table1[student_name],A1795,Table1[medal],"Gold")</f>
        <v>0</v>
      </c>
      <c r="D1795">
        <f>COUNTIFS(Table1[student_name],A1795,Table1[medal],"Silver")</f>
        <v>0</v>
      </c>
      <c r="E1795">
        <f>COUNTIFS(Table1[student_name],A1795,Table1[medal],"Bronze")</f>
        <v>1</v>
      </c>
    </row>
    <row r="1796" spans="1:5" x14ac:dyDescent="0.35">
      <c r="A1796" t="s">
        <v>3143</v>
      </c>
      <c r="B1796" t="s">
        <v>1151</v>
      </c>
      <c r="C1796">
        <f>COUNTIFS(Table1[student_name],A1796,Table1[medal],"Gold")</f>
        <v>0</v>
      </c>
      <c r="D1796">
        <f>COUNTIFS(Table1[student_name],A1796,Table1[medal],"Silver")</f>
        <v>1</v>
      </c>
      <c r="E1796">
        <f>COUNTIFS(Table1[student_name],A1796,Table1[medal],"Bronze")</f>
        <v>0</v>
      </c>
    </row>
    <row r="1797" spans="1:5" x14ac:dyDescent="0.35">
      <c r="A1797" t="s">
        <v>2320</v>
      </c>
      <c r="B1797" t="s">
        <v>35</v>
      </c>
      <c r="C1797">
        <f>COUNTIFS(Table1[student_name],A1797,Table1[medal],"Gold")</f>
        <v>1</v>
      </c>
      <c r="D1797">
        <f>COUNTIFS(Table1[student_name],A1797,Table1[medal],"Silver")</f>
        <v>1</v>
      </c>
      <c r="E1797">
        <f>COUNTIFS(Table1[student_name],A1797,Table1[medal],"Bronze")</f>
        <v>0</v>
      </c>
    </row>
    <row r="1798" spans="1:5" x14ac:dyDescent="0.35">
      <c r="A1798" t="s">
        <v>2291</v>
      </c>
      <c r="B1798" t="s">
        <v>1476</v>
      </c>
      <c r="C1798">
        <f>COUNTIFS(Table1[student_name],A1798,Table1[medal],"Gold")</f>
        <v>0</v>
      </c>
      <c r="D1798">
        <f>COUNTIFS(Table1[student_name],A1798,Table1[medal],"Silver")</f>
        <v>0</v>
      </c>
      <c r="E1798">
        <f>COUNTIFS(Table1[student_name],A1798,Table1[medal],"Bronze")</f>
        <v>1</v>
      </c>
    </row>
    <row r="1799" spans="1:5" x14ac:dyDescent="0.35">
      <c r="A1799" t="s">
        <v>3579</v>
      </c>
      <c r="B1799" t="s">
        <v>1569</v>
      </c>
      <c r="C1799">
        <f>COUNTIFS(Table1[student_name],A1799,Table1[medal],"Gold")</f>
        <v>0</v>
      </c>
      <c r="D1799">
        <f>COUNTIFS(Table1[student_name],A1799,Table1[medal],"Silver")</f>
        <v>0</v>
      </c>
      <c r="E1799">
        <f>COUNTIFS(Table1[student_name],A1799,Table1[medal],"Bronze")</f>
        <v>1</v>
      </c>
    </row>
    <row r="1800" spans="1:5" x14ac:dyDescent="0.35">
      <c r="A1800" t="s">
        <v>2728</v>
      </c>
      <c r="B1800" t="s">
        <v>397</v>
      </c>
      <c r="C1800">
        <f>COUNTIFS(Table1[student_name],A1800,Table1[medal],"Gold")</f>
        <v>0</v>
      </c>
      <c r="D1800">
        <f>COUNTIFS(Table1[student_name],A1800,Table1[medal],"Silver")</f>
        <v>0</v>
      </c>
      <c r="E1800">
        <f>COUNTIFS(Table1[student_name],A1800,Table1[medal],"Bronze")</f>
        <v>1</v>
      </c>
    </row>
    <row r="1801" spans="1:5" x14ac:dyDescent="0.35">
      <c r="A1801" t="s">
        <v>285</v>
      </c>
      <c r="B1801" t="s">
        <v>653</v>
      </c>
      <c r="C1801">
        <f>COUNTIFS(Table1[student_name],A1801,Table1[medal],"Gold")</f>
        <v>0</v>
      </c>
      <c r="D1801">
        <f>COUNTIFS(Table1[student_name],A1801,Table1[medal],"Silver")</f>
        <v>0</v>
      </c>
      <c r="E1801">
        <f>COUNTIFS(Table1[student_name],A1801,Table1[medal],"Bronze")</f>
        <v>1</v>
      </c>
    </row>
    <row r="1802" spans="1:5" x14ac:dyDescent="0.35">
      <c r="A1802" t="s">
        <v>2790</v>
      </c>
      <c r="B1802" t="s">
        <v>1475</v>
      </c>
      <c r="C1802">
        <f>COUNTIFS(Table1[student_name],A1802,Table1[medal],"Gold")</f>
        <v>0</v>
      </c>
      <c r="D1802">
        <f>COUNTIFS(Table1[student_name],A1802,Table1[medal],"Silver")</f>
        <v>0</v>
      </c>
      <c r="E1802">
        <f>COUNTIFS(Table1[student_name],A1802,Table1[medal],"Bronze")</f>
        <v>1</v>
      </c>
    </row>
    <row r="1803" spans="1:5" x14ac:dyDescent="0.35">
      <c r="A1803" t="s">
        <v>89</v>
      </c>
      <c r="B1803" t="s">
        <v>393</v>
      </c>
      <c r="C1803">
        <f>COUNTIFS(Table1[student_name],A1803,Table1[medal],"Gold")</f>
        <v>0</v>
      </c>
      <c r="D1803">
        <f>COUNTIFS(Table1[student_name],A1803,Table1[medal],"Silver")</f>
        <v>1</v>
      </c>
      <c r="E1803">
        <f>COUNTIFS(Table1[student_name],A1803,Table1[medal],"Bronze")</f>
        <v>0</v>
      </c>
    </row>
    <row r="1804" spans="1:5" x14ac:dyDescent="0.35">
      <c r="A1804" t="s">
        <v>3557</v>
      </c>
      <c r="B1804" t="s">
        <v>74</v>
      </c>
      <c r="C1804">
        <f>COUNTIFS(Table1[student_name],A1804,Table1[medal],"Gold")</f>
        <v>0</v>
      </c>
      <c r="D1804">
        <f>COUNTIFS(Table1[student_name],A1804,Table1[medal],"Silver")</f>
        <v>0</v>
      </c>
      <c r="E1804">
        <f>COUNTIFS(Table1[student_name],A1804,Table1[medal],"Bronze")</f>
        <v>1</v>
      </c>
    </row>
    <row r="1805" spans="1:5" x14ac:dyDescent="0.35">
      <c r="A1805" t="s">
        <v>3034</v>
      </c>
      <c r="B1805" t="s">
        <v>1515</v>
      </c>
      <c r="C1805">
        <f>COUNTIFS(Table1[student_name],A1805,Table1[medal],"Gold")</f>
        <v>0</v>
      </c>
      <c r="D1805">
        <f>COUNTIFS(Table1[student_name],A1805,Table1[medal],"Silver")</f>
        <v>1</v>
      </c>
      <c r="E1805">
        <f>COUNTIFS(Table1[student_name],A1805,Table1[medal],"Bronze")</f>
        <v>0</v>
      </c>
    </row>
    <row r="1806" spans="1:5" x14ac:dyDescent="0.35">
      <c r="A1806" t="s">
        <v>3708</v>
      </c>
      <c r="B1806" t="s">
        <v>1151</v>
      </c>
      <c r="C1806">
        <f>COUNTIFS(Table1[student_name],A1806,Table1[medal],"Gold")</f>
        <v>0</v>
      </c>
      <c r="D1806">
        <f>COUNTIFS(Table1[student_name],A1806,Table1[medal],"Silver")</f>
        <v>1</v>
      </c>
      <c r="E1806">
        <f>COUNTIFS(Table1[student_name],A1806,Table1[medal],"Bronze")</f>
        <v>0</v>
      </c>
    </row>
    <row r="1807" spans="1:5" x14ac:dyDescent="0.35">
      <c r="A1807" t="s">
        <v>1746</v>
      </c>
      <c r="B1807" t="s">
        <v>40</v>
      </c>
      <c r="C1807">
        <f>COUNTIFS(Table1[student_name],A1807,Table1[medal],"Gold")</f>
        <v>0</v>
      </c>
      <c r="D1807">
        <f>COUNTIFS(Table1[student_name],A1807,Table1[medal],"Silver")</f>
        <v>1</v>
      </c>
      <c r="E1807">
        <f>COUNTIFS(Table1[student_name],A1807,Table1[medal],"Bronze")</f>
        <v>0</v>
      </c>
    </row>
    <row r="1808" spans="1:5" x14ac:dyDescent="0.35">
      <c r="A1808" t="s">
        <v>1158</v>
      </c>
      <c r="B1808" t="s">
        <v>63</v>
      </c>
      <c r="C1808">
        <f>COUNTIFS(Table1[student_name],A1808,Table1[medal],"Gold")</f>
        <v>0</v>
      </c>
      <c r="D1808">
        <f>COUNTIFS(Table1[student_name],A1808,Table1[medal],"Silver")</f>
        <v>0</v>
      </c>
      <c r="E1808">
        <f>COUNTIFS(Table1[student_name],A1808,Table1[medal],"Bronze")</f>
        <v>2</v>
      </c>
    </row>
    <row r="1809" spans="1:5" x14ac:dyDescent="0.35">
      <c r="A1809" t="s">
        <v>87</v>
      </c>
      <c r="B1809" t="s">
        <v>4027</v>
      </c>
      <c r="C1809">
        <f>COUNTIFS(Table1[student_name],A1809,Table1[medal],"Gold")</f>
        <v>0</v>
      </c>
      <c r="D1809">
        <f>COUNTIFS(Table1[student_name],A1809,Table1[medal],"Silver")</f>
        <v>1</v>
      </c>
      <c r="E1809">
        <f>COUNTIFS(Table1[student_name],A1809,Table1[medal],"Bronze")</f>
        <v>0</v>
      </c>
    </row>
    <row r="1810" spans="1:5" x14ac:dyDescent="0.35">
      <c r="A1810" t="s">
        <v>3184</v>
      </c>
      <c r="B1810" t="s">
        <v>759</v>
      </c>
      <c r="C1810">
        <f>COUNTIFS(Table1[student_name],A1810,Table1[medal],"Gold")</f>
        <v>0</v>
      </c>
      <c r="D1810">
        <f>COUNTIFS(Table1[student_name],A1810,Table1[medal],"Silver")</f>
        <v>1</v>
      </c>
      <c r="E1810">
        <f>COUNTIFS(Table1[student_name],A1810,Table1[medal],"Bronze")</f>
        <v>0</v>
      </c>
    </row>
    <row r="1811" spans="1:5" x14ac:dyDescent="0.35">
      <c r="A1811" t="s">
        <v>3018</v>
      </c>
      <c r="B1811" t="s">
        <v>60</v>
      </c>
      <c r="C1811">
        <f>COUNTIFS(Table1[student_name],A1811,Table1[medal],"Gold")</f>
        <v>0</v>
      </c>
      <c r="D1811">
        <f>COUNTIFS(Table1[student_name],A1811,Table1[medal],"Silver")</f>
        <v>1</v>
      </c>
      <c r="E1811">
        <f>COUNTIFS(Table1[student_name],A1811,Table1[medal],"Bronze")</f>
        <v>0</v>
      </c>
    </row>
    <row r="1812" spans="1:5" x14ac:dyDescent="0.35">
      <c r="A1812" t="s">
        <v>1293</v>
      </c>
      <c r="B1812" t="s">
        <v>477</v>
      </c>
      <c r="C1812">
        <f>COUNTIFS(Table1[student_name],A1812,Table1[medal],"Gold")</f>
        <v>1</v>
      </c>
      <c r="D1812">
        <f>COUNTIFS(Table1[student_name],A1812,Table1[medal],"Silver")</f>
        <v>0</v>
      </c>
      <c r="E1812">
        <f>COUNTIFS(Table1[student_name],A1812,Table1[medal],"Bronze")</f>
        <v>0</v>
      </c>
    </row>
    <row r="1813" spans="1:5" x14ac:dyDescent="0.35">
      <c r="A1813" t="s">
        <v>815</v>
      </c>
      <c r="B1813" t="s">
        <v>63</v>
      </c>
      <c r="C1813">
        <f>COUNTIFS(Table1[student_name],A1813,Table1[medal],"Gold")</f>
        <v>0</v>
      </c>
      <c r="D1813">
        <f>COUNTIFS(Table1[student_name],A1813,Table1[medal],"Silver")</f>
        <v>1</v>
      </c>
      <c r="E1813">
        <f>COUNTIFS(Table1[student_name],A1813,Table1[medal],"Bronze")</f>
        <v>0</v>
      </c>
    </row>
    <row r="1814" spans="1:5" x14ac:dyDescent="0.35">
      <c r="A1814" t="s">
        <v>2338</v>
      </c>
      <c r="B1814" t="s">
        <v>2131</v>
      </c>
      <c r="C1814">
        <f>COUNTIFS(Table1[student_name],A1814,Table1[medal],"Gold")</f>
        <v>0</v>
      </c>
      <c r="D1814">
        <f>COUNTIFS(Table1[student_name],A1814,Table1[medal],"Silver")</f>
        <v>1</v>
      </c>
      <c r="E1814">
        <f>COUNTIFS(Table1[student_name],A1814,Table1[medal],"Bronze")</f>
        <v>0</v>
      </c>
    </row>
    <row r="1815" spans="1:5" x14ac:dyDescent="0.35">
      <c r="A1815" t="s">
        <v>3107</v>
      </c>
      <c r="B1815" t="s">
        <v>1560</v>
      </c>
      <c r="C1815">
        <f>COUNTIFS(Table1[student_name],A1815,Table1[medal],"Gold")</f>
        <v>0</v>
      </c>
      <c r="D1815">
        <f>COUNTIFS(Table1[student_name],A1815,Table1[medal],"Silver")</f>
        <v>0</v>
      </c>
      <c r="E1815">
        <f>COUNTIFS(Table1[student_name],A1815,Table1[medal],"Bronze")</f>
        <v>1</v>
      </c>
    </row>
    <row r="1816" spans="1:5" x14ac:dyDescent="0.35">
      <c r="A1816" t="s">
        <v>3152</v>
      </c>
      <c r="B1816" t="s">
        <v>1151</v>
      </c>
      <c r="C1816">
        <f>COUNTIFS(Table1[student_name],A1816,Table1[medal],"Gold")</f>
        <v>1</v>
      </c>
      <c r="D1816">
        <f>COUNTIFS(Table1[student_name],A1816,Table1[medal],"Silver")</f>
        <v>0</v>
      </c>
      <c r="E1816">
        <f>COUNTIFS(Table1[student_name],A1816,Table1[medal],"Bronze")</f>
        <v>1</v>
      </c>
    </row>
    <row r="1817" spans="1:5" x14ac:dyDescent="0.35">
      <c r="A1817" t="s">
        <v>2711</v>
      </c>
      <c r="B1817" t="s">
        <v>40</v>
      </c>
      <c r="C1817">
        <f>COUNTIFS(Table1[student_name],A1817,Table1[medal],"Gold")</f>
        <v>0</v>
      </c>
      <c r="D1817">
        <f>COUNTIFS(Table1[student_name],A1817,Table1[medal],"Silver")</f>
        <v>1</v>
      </c>
      <c r="E1817">
        <f>COUNTIFS(Table1[student_name],A1817,Table1[medal],"Bronze")</f>
        <v>0</v>
      </c>
    </row>
    <row r="1818" spans="1:5" x14ac:dyDescent="0.35">
      <c r="A1818" t="s">
        <v>1744</v>
      </c>
      <c r="B1818" t="s">
        <v>1745</v>
      </c>
      <c r="C1818">
        <f>COUNTIFS(Table1[student_name],A1818,Table1[medal],"Gold")</f>
        <v>0</v>
      </c>
      <c r="D1818">
        <f>COUNTIFS(Table1[student_name],A1818,Table1[medal],"Silver")</f>
        <v>1</v>
      </c>
      <c r="E1818">
        <f>COUNTIFS(Table1[student_name],A1818,Table1[medal],"Bronze")</f>
        <v>0</v>
      </c>
    </row>
    <row r="1819" spans="1:5" x14ac:dyDescent="0.35">
      <c r="A1819" t="s">
        <v>2465</v>
      </c>
      <c r="B1819" t="s">
        <v>7</v>
      </c>
      <c r="C1819">
        <f>COUNTIFS(Table1[student_name],A1819,Table1[medal],"Gold")</f>
        <v>0</v>
      </c>
      <c r="D1819">
        <f>COUNTIFS(Table1[student_name],A1819,Table1[medal],"Silver")</f>
        <v>1</v>
      </c>
      <c r="E1819">
        <f>COUNTIFS(Table1[student_name],A1819,Table1[medal],"Bronze")</f>
        <v>0</v>
      </c>
    </row>
    <row r="1820" spans="1:5" x14ac:dyDescent="0.35">
      <c r="A1820" t="s">
        <v>3022</v>
      </c>
      <c r="B1820" t="s">
        <v>60</v>
      </c>
      <c r="C1820">
        <f>COUNTIFS(Table1[student_name],A1820,Table1[medal],"Gold")</f>
        <v>0</v>
      </c>
      <c r="D1820">
        <f>COUNTIFS(Table1[student_name],A1820,Table1[medal],"Silver")</f>
        <v>0</v>
      </c>
      <c r="E1820">
        <f>COUNTIFS(Table1[student_name],A1820,Table1[medal],"Bronze")</f>
        <v>1</v>
      </c>
    </row>
    <row r="1821" spans="1:5" x14ac:dyDescent="0.35">
      <c r="A1821" t="s">
        <v>3407</v>
      </c>
      <c r="B1821" t="s">
        <v>411</v>
      </c>
      <c r="C1821">
        <f>COUNTIFS(Table1[student_name],A1821,Table1[medal],"Gold")</f>
        <v>0</v>
      </c>
      <c r="D1821">
        <f>COUNTIFS(Table1[student_name],A1821,Table1[medal],"Silver")</f>
        <v>0</v>
      </c>
      <c r="E1821">
        <f>COUNTIFS(Table1[student_name],A1821,Table1[medal],"Bronze")</f>
        <v>1</v>
      </c>
    </row>
    <row r="1822" spans="1:5" x14ac:dyDescent="0.35">
      <c r="A1822" t="s">
        <v>3183</v>
      </c>
      <c r="B1822" t="s">
        <v>759</v>
      </c>
      <c r="C1822">
        <f>COUNTIFS(Table1[student_name],A1822,Table1[medal],"Gold")</f>
        <v>0</v>
      </c>
      <c r="D1822">
        <f>COUNTIFS(Table1[student_name],A1822,Table1[medal],"Silver")</f>
        <v>0</v>
      </c>
      <c r="E1822">
        <f>COUNTIFS(Table1[student_name],A1822,Table1[medal],"Bronze")</f>
        <v>1</v>
      </c>
    </row>
    <row r="1823" spans="1:5" x14ac:dyDescent="0.35">
      <c r="A1823" t="s">
        <v>1966</v>
      </c>
      <c r="B1823" t="s">
        <v>414</v>
      </c>
      <c r="C1823">
        <f>COUNTIFS(Table1[student_name],A1823,Table1[medal],"Gold")</f>
        <v>0</v>
      </c>
      <c r="D1823">
        <f>COUNTIFS(Table1[student_name],A1823,Table1[medal],"Silver")</f>
        <v>0</v>
      </c>
      <c r="E1823">
        <f>COUNTIFS(Table1[student_name],A1823,Table1[medal],"Bronze")</f>
        <v>1</v>
      </c>
    </row>
    <row r="1824" spans="1:5" x14ac:dyDescent="0.35">
      <c r="A1824" t="s">
        <v>881</v>
      </c>
      <c r="B1824" t="s">
        <v>1510</v>
      </c>
      <c r="C1824">
        <f>COUNTIFS(Table1[student_name],A1824,Table1[medal],"Gold")</f>
        <v>1</v>
      </c>
      <c r="D1824">
        <f>COUNTIFS(Table1[student_name],A1824,Table1[medal],"Silver")</f>
        <v>0</v>
      </c>
      <c r="E1824">
        <f>COUNTIFS(Table1[student_name],A1824,Table1[medal],"Bronze")</f>
        <v>1</v>
      </c>
    </row>
    <row r="1825" spans="1:5" x14ac:dyDescent="0.35">
      <c r="A1825" t="s">
        <v>3384</v>
      </c>
      <c r="B1825" t="s">
        <v>1466</v>
      </c>
      <c r="C1825">
        <f>COUNTIFS(Table1[student_name],A1825,Table1[medal],"Gold")</f>
        <v>0</v>
      </c>
      <c r="D1825">
        <f>COUNTIFS(Table1[student_name],A1825,Table1[medal],"Silver")</f>
        <v>0</v>
      </c>
      <c r="E1825">
        <f>COUNTIFS(Table1[student_name],A1825,Table1[medal],"Bronze")</f>
        <v>1</v>
      </c>
    </row>
    <row r="1826" spans="1:5" x14ac:dyDescent="0.35">
      <c r="A1826" t="s">
        <v>744</v>
      </c>
      <c r="B1826" t="s">
        <v>400</v>
      </c>
      <c r="C1826">
        <f>COUNTIFS(Table1[student_name],A1826,Table1[medal],"Gold")</f>
        <v>0</v>
      </c>
      <c r="D1826">
        <f>COUNTIFS(Table1[student_name],A1826,Table1[medal],"Silver")</f>
        <v>2</v>
      </c>
      <c r="E1826">
        <f>COUNTIFS(Table1[student_name],A1826,Table1[medal],"Bronze")</f>
        <v>0</v>
      </c>
    </row>
    <row r="1827" spans="1:5" x14ac:dyDescent="0.35">
      <c r="A1827" t="s">
        <v>2875</v>
      </c>
      <c r="B1827" t="s">
        <v>1542</v>
      </c>
      <c r="C1827">
        <f>COUNTIFS(Table1[student_name],A1827,Table1[medal],"Gold")</f>
        <v>0</v>
      </c>
      <c r="D1827">
        <f>COUNTIFS(Table1[student_name],A1827,Table1[medal],"Silver")</f>
        <v>0</v>
      </c>
      <c r="E1827">
        <f>COUNTIFS(Table1[student_name],A1827,Table1[medal],"Bronze")</f>
        <v>1</v>
      </c>
    </row>
    <row r="1828" spans="1:5" x14ac:dyDescent="0.35">
      <c r="A1828" t="s">
        <v>3265</v>
      </c>
      <c r="B1828" t="s">
        <v>529</v>
      </c>
      <c r="C1828">
        <f>COUNTIFS(Table1[student_name],A1828,Table1[medal],"Gold")</f>
        <v>0</v>
      </c>
      <c r="D1828">
        <f>COUNTIFS(Table1[student_name],A1828,Table1[medal],"Silver")</f>
        <v>1</v>
      </c>
      <c r="E1828">
        <f>COUNTIFS(Table1[student_name],A1828,Table1[medal],"Bronze")</f>
        <v>0</v>
      </c>
    </row>
    <row r="1829" spans="1:5" x14ac:dyDescent="0.35">
      <c r="A1829" t="s">
        <v>3551</v>
      </c>
      <c r="B1829" t="s">
        <v>731</v>
      </c>
      <c r="C1829">
        <f>COUNTIFS(Table1[student_name],A1829,Table1[medal],"Gold")</f>
        <v>0</v>
      </c>
      <c r="D1829">
        <f>COUNTIFS(Table1[student_name],A1829,Table1[medal],"Silver")</f>
        <v>0</v>
      </c>
      <c r="E1829">
        <f>COUNTIFS(Table1[student_name],A1829,Table1[medal],"Bronze")</f>
        <v>1</v>
      </c>
    </row>
    <row r="1830" spans="1:5" x14ac:dyDescent="0.35">
      <c r="A1830" t="s">
        <v>1156</v>
      </c>
      <c r="B1830" t="s">
        <v>759</v>
      </c>
      <c r="C1830">
        <f>COUNTIFS(Table1[student_name],A1830,Table1[medal],"Gold")</f>
        <v>0</v>
      </c>
      <c r="D1830">
        <f>COUNTIFS(Table1[student_name],A1830,Table1[medal],"Silver")</f>
        <v>1</v>
      </c>
      <c r="E1830">
        <f>COUNTIFS(Table1[student_name],A1830,Table1[medal],"Bronze")</f>
        <v>0</v>
      </c>
    </row>
    <row r="1831" spans="1:5" x14ac:dyDescent="0.35">
      <c r="A1831" t="s">
        <v>615</v>
      </c>
      <c r="B1831" t="s">
        <v>616</v>
      </c>
      <c r="C1831">
        <f>COUNTIFS(Table1[student_name],A1831,Table1[medal],"Gold")</f>
        <v>1</v>
      </c>
      <c r="D1831">
        <f>COUNTIFS(Table1[student_name],A1831,Table1[medal],"Silver")</f>
        <v>0</v>
      </c>
      <c r="E1831">
        <f>COUNTIFS(Table1[student_name],A1831,Table1[medal],"Bronze")</f>
        <v>0</v>
      </c>
    </row>
    <row r="1832" spans="1:5" x14ac:dyDescent="0.35">
      <c r="A1832" t="s">
        <v>3943</v>
      </c>
      <c r="B1832" t="s">
        <v>56</v>
      </c>
      <c r="C1832">
        <f>COUNTIFS(Table1[student_name],A1832,Table1[medal],"Gold")</f>
        <v>1</v>
      </c>
      <c r="D1832">
        <f>COUNTIFS(Table1[student_name],A1832,Table1[medal],"Silver")</f>
        <v>0</v>
      </c>
      <c r="E1832">
        <f>COUNTIFS(Table1[student_name],A1832,Table1[medal],"Bronze")</f>
        <v>0</v>
      </c>
    </row>
    <row r="1833" spans="1:5" x14ac:dyDescent="0.35">
      <c r="A1833" t="s">
        <v>3686</v>
      </c>
      <c r="B1833" t="s">
        <v>56</v>
      </c>
      <c r="C1833">
        <f>COUNTIFS(Table1[student_name],A1833,Table1[medal],"Gold")</f>
        <v>0</v>
      </c>
      <c r="D1833">
        <f>COUNTIFS(Table1[student_name],A1833,Table1[medal],"Silver")</f>
        <v>0</v>
      </c>
      <c r="E1833">
        <f>COUNTIFS(Table1[student_name],A1833,Table1[medal],"Bronze")</f>
        <v>2</v>
      </c>
    </row>
    <row r="1834" spans="1:5" x14ac:dyDescent="0.35">
      <c r="A1834" t="s">
        <v>284</v>
      </c>
      <c r="B1834" t="s">
        <v>425</v>
      </c>
      <c r="C1834">
        <f>COUNTIFS(Table1[student_name],A1834,Table1[medal],"Gold")</f>
        <v>0</v>
      </c>
      <c r="D1834">
        <f>COUNTIFS(Table1[student_name],A1834,Table1[medal],"Silver")</f>
        <v>0</v>
      </c>
      <c r="E1834">
        <f>COUNTIFS(Table1[student_name],A1834,Table1[medal],"Bronze")</f>
        <v>1</v>
      </c>
    </row>
    <row r="1835" spans="1:5" x14ac:dyDescent="0.35">
      <c r="A1835" t="s">
        <v>2063</v>
      </c>
      <c r="B1835" t="s">
        <v>788</v>
      </c>
      <c r="C1835">
        <f>COUNTIFS(Table1[student_name],A1835,Table1[medal],"Gold")</f>
        <v>1</v>
      </c>
      <c r="D1835">
        <f>COUNTIFS(Table1[student_name],A1835,Table1[medal],"Silver")</f>
        <v>0</v>
      </c>
      <c r="E1835">
        <f>COUNTIFS(Table1[student_name],A1835,Table1[medal],"Bronze")</f>
        <v>0</v>
      </c>
    </row>
    <row r="1836" spans="1:5" x14ac:dyDescent="0.35">
      <c r="A1836" t="s">
        <v>3411</v>
      </c>
      <c r="B1836" t="s">
        <v>1019</v>
      </c>
      <c r="C1836">
        <f>COUNTIFS(Table1[student_name],A1836,Table1[medal],"Gold")</f>
        <v>0</v>
      </c>
      <c r="D1836">
        <f>COUNTIFS(Table1[student_name],A1836,Table1[medal],"Silver")</f>
        <v>0</v>
      </c>
      <c r="E1836">
        <f>COUNTIFS(Table1[student_name],A1836,Table1[medal],"Bronze")</f>
        <v>1</v>
      </c>
    </row>
    <row r="1837" spans="1:5" x14ac:dyDescent="0.35">
      <c r="A1837" t="s">
        <v>1352</v>
      </c>
      <c r="B1837" t="s">
        <v>415</v>
      </c>
      <c r="C1837">
        <f>COUNTIFS(Table1[student_name],A1837,Table1[medal],"Gold")</f>
        <v>0</v>
      </c>
      <c r="D1837">
        <f>COUNTIFS(Table1[student_name],A1837,Table1[medal],"Silver")</f>
        <v>0</v>
      </c>
      <c r="E1837">
        <f>COUNTIFS(Table1[student_name],A1837,Table1[medal],"Bronze")</f>
        <v>1</v>
      </c>
    </row>
    <row r="1838" spans="1:5" x14ac:dyDescent="0.35">
      <c r="A1838" t="s">
        <v>3082</v>
      </c>
      <c r="B1838" t="s">
        <v>1321</v>
      </c>
      <c r="C1838">
        <f>COUNTIFS(Table1[student_name],A1838,Table1[medal],"Gold")</f>
        <v>0</v>
      </c>
      <c r="D1838">
        <f>COUNTIFS(Table1[student_name],A1838,Table1[medal],"Silver")</f>
        <v>0</v>
      </c>
      <c r="E1838">
        <f>COUNTIFS(Table1[student_name],A1838,Table1[medal],"Bronze")</f>
        <v>1</v>
      </c>
    </row>
    <row r="1839" spans="1:5" x14ac:dyDescent="0.35">
      <c r="A1839" t="s">
        <v>2648</v>
      </c>
      <c r="B1839" t="s">
        <v>1576</v>
      </c>
      <c r="C1839">
        <f>COUNTIFS(Table1[student_name],A1839,Table1[medal],"Gold")</f>
        <v>0</v>
      </c>
      <c r="D1839">
        <f>COUNTIFS(Table1[student_name],A1839,Table1[medal],"Silver")</f>
        <v>1</v>
      </c>
      <c r="E1839">
        <f>COUNTIFS(Table1[student_name],A1839,Table1[medal],"Bronze")</f>
        <v>0</v>
      </c>
    </row>
    <row r="1840" spans="1:5" x14ac:dyDescent="0.35">
      <c r="A1840" t="s">
        <v>2709</v>
      </c>
      <c r="B1840" t="s">
        <v>40</v>
      </c>
      <c r="C1840">
        <f>COUNTIFS(Table1[student_name],A1840,Table1[medal],"Gold")</f>
        <v>0</v>
      </c>
      <c r="D1840">
        <f>COUNTIFS(Table1[student_name],A1840,Table1[medal],"Silver")</f>
        <v>0</v>
      </c>
      <c r="E1840">
        <f>COUNTIFS(Table1[student_name],A1840,Table1[medal],"Bronze")</f>
        <v>1</v>
      </c>
    </row>
    <row r="1841" spans="1:5" x14ac:dyDescent="0.35">
      <c r="A1841" t="s">
        <v>273</v>
      </c>
      <c r="B1841" t="s">
        <v>557</v>
      </c>
      <c r="C1841">
        <f>COUNTIFS(Table1[student_name],A1841,Table1[medal],"Gold")</f>
        <v>0</v>
      </c>
      <c r="D1841">
        <f>COUNTIFS(Table1[student_name],A1841,Table1[medal],"Silver")</f>
        <v>1</v>
      </c>
      <c r="E1841">
        <f>COUNTIFS(Table1[student_name],A1841,Table1[medal],"Bronze")</f>
        <v>0</v>
      </c>
    </row>
    <row r="1842" spans="1:5" x14ac:dyDescent="0.35">
      <c r="A1842" t="s">
        <v>2909</v>
      </c>
      <c r="B1842" t="s">
        <v>2166</v>
      </c>
      <c r="C1842">
        <f>COUNTIFS(Table1[student_name],A1842,Table1[medal],"Gold")</f>
        <v>0</v>
      </c>
      <c r="D1842">
        <f>COUNTIFS(Table1[student_name],A1842,Table1[medal],"Silver")</f>
        <v>1</v>
      </c>
      <c r="E1842">
        <f>COUNTIFS(Table1[student_name],A1842,Table1[medal],"Bronze")</f>
        <v>0</v>
      </c>
    </row>
    <row r="1843" spans="1:5" x14ac:dyDescent="0.35">
      <c r="A1843" t="s">
        <v>1962</v>
      </c>
      <c r="B1843" t="s">
        <v>60</v>
      </c>
      <c r="C1843">
        <f>COUNTIFS(Table1[student_name],A1843,Table1[medal],"Gold")</f>
        <v>0</v>
      </c>
      <c r="D1843">
        <f>COUNTIFS(Table1[student_name],A1843,Table1[medal],"Silver")</f>
        <v>0</v>
      </c>
      <c r="E1843">
        <f>COUNTIFS(Table1[student_name],A1843,Table1[medal],"Bronze")</f>
        <v>1</v>
      </c>
    </row>
    <row r="1844" spans="1:5" x14ac:dyDescent="0.35">
      <c r="A1844" t="s">
        <v>3321</v>
      </c>
      <c r="B1844" t="s">
        <v>417</v>
      </c>
      <c r="C1844">
        <f>COUNTIFS(Table1[student_name],A1844,Table1[medal],"Gold")</f>
        <v>0</v>
      </c>
      <c r="D1844">
        <f>COUNTIFS(Table1[student_name],A1844,Table1[medal],"Silver")</f>
        <v>1</v>
      </c>
      <c r="E1844">
        <f>COUNTIFS(Table1[student_name],A1844,Table1[medal],"Bronze")</f>
        <v>0</v>
      </c>
    </row>
    <row r="1845" spans="1:5" x14ac:dyDescent="0.35">
      <c r="A1845" t="s">
        <v>2559</v>
      </c>
      <c r="B1845" t="s">
        <v>18</v>
      </c>
      <c r="C1845">
        <f>COUNTIFS(Table1[student_name],A1845,Table1[medal],"Gold")</f>
        <v>0</v>
      </c>
      <c r="D1845">
        <f>COUNTIFS(Table1[student_name],A1845,Table1[medal],"Silver")</f>
        <v>1</v>
      </c>
      <c r="E1845">
        <f>COUNTIFS(Table1[student_name],A1845,Table1[medal],"Bronze")</f>
        <v>0</v>
      </c>
    </row>
    <row r="1846" spans="1:5" x14ac:dyDescent="0.35">
      <c r="A1846" t="s">
        <v>2827</v>
      </c>
      <c r="B1846" t="s">
        <v>635</v>
      </c>
      <c r="C1846">
        <f>COUNTIFS(Table1[student_name],A1846,Table1[medal],"Gold")</f>
        <v>0</v>
      </c>
      <c r="D1846">
        <f>COUNTIFS(Table1[student_name],A1846,Table1[medal],"Silver")</f>
        <v>0</v>
      </c>
      <c r="E1846">
        <f>COUNTIFS(Table1[student_name],A1846,Table1[medal],"Bronze")</f>
        <v>1</v>
      </c>
    </row>
    <row r="1847" spans="1:5" x14ac:dyDescent="0.35">
      <c r="A1847" t="s">
        <v>2931</v>
      </c>
      <c r="B1847" t="s">
        <v>410</v>
      </c>
      <c r="C1847">
        <f>COUNTIFS(Table1[student_name],A1847,Table1[medal],"Gold")</f>
        <v>0</v>
      </c>
      <c r="D1847">
        <f>COUNTIFS(Table1[student_name],A1847,Table1[medal],"Silver")</f>
        <v>0</v>
      </c>
      <c r="E1847">
        <f>COUNTIFS(Table1[student_name],A1847,Table1[medal],"Bronze")</f>
        <v>1</v>
      </c>
    </row>
    <row r="1848" spans="1:5" x14ac:dyDescent="0.35">
      <c r="A1848" t="s">
        <v>1679</v>
      </c>
      <c r="B1848" t="s">
        <v>946</v>
      </c>
      <c r="C1848">
        <f>COUNTIFS(Table1[student_name],A1848,Table1[medal],"Gold")</f>
        <v>1</v>
      </c>
      <c r="D1848">
        <f>COUNTIFS(Table1[student_name],A1848,Table1[medal],"Silver")</f>
        <v>0</v>
      </c>
      <c r="E1848">
        <f>COUNTIFS(Table1[student_name],A1848,Table1[medal],"Bronze")</f>
        <v>0</v>
      </c>
    </row>
    <row r="1849" spans="1:5" x14ac:dyDescent="0.35">
      <c r="A1849" t="s">
        <v>85</v>
      </c>
      <c r="B1849" t="s">
        <v>1</v>
      </c>
      <c r="C1849">
        <f>COUNTIFS(Table1[student_name],A1849,Table1[medal],"Gold")</f>
        <v>0</v>
      </c>
      <c r="D1849">
        <f>COUNTIFS(Table1[student_name],A1849,Table1[medal],"Silver")</f>
        <v>1</v>
      </c>
      <c r="E1849">
        <f>COUNTIFS(Table1[student_name],A1849,Table1[medal],"Bronze")</f>
        <v>0</v>
      </c>
    </row>
    <row r="1850" spans="1:5" x14ac:dyDescent="0.35">
      <c r="A1850" t="s">
        <v>2524</v>
      </c>
      <c r="B1850" t="s">
        <v>1513</v>
      </c>
      <c r="C1850">
        <f>COUNTIFS(Table1[student_name],A1850,Table1[medal],"Gold")</f>
        <v>0</v>
      </c>
      <c r="D1850">
        <f>COUNTIFS(Table1[student_name],A1850,Table1[medal],"Silver")</f>
        <v>1</v>
      </c>
      <c r="E1850">
        <f>COUNTIFS(Table1[student_name],A1850,Table1[medal],"Bronze")</f>
        <v>0</v>
      </c>
    </row>
    <row r="1851" spans="1:5" x14ac:dyDescent="0.35">
      <c r="A1851" t="s">
        <v>2849</v>
      </c>
      <c r="B1851" t="s">
        <v>1511</v>
      </c>
      <c r="C1851">
        <f>COUNTIFS(Table1[student_name],A1851,Table1[medal],"Gold")</f>
        <v>0</v>
      </c>
      <c r="D1851">
        <f>COUNTIFS(Table1[student_name],A1851,Table1[medal],"Silver")</f>
        <v>0</v>
      </c>
      <c r="E1851">
        <f>COUNTIFS(Table1[student_name],A1851,Table1[medal],"Bronze")</f>
        <v>1</v>
      </c>
    </row>
    <row r="1852" spans="1:5" x14ac:dyDescent="0.35">
      <c r="A1852" t="s">
        <v>3215</v>
      </c>
      <c r="B1852" t="s">
        <v>458</v>
      </c>
      <c r="C1852">
        <f>COUNTIFS(Table1[student_name],A1852,Table1[medal],"Gold")</f>
        <v>0</v>
      </c>
      <c r="D1852">
        <f>COUNTIFS(Table1[student_name],A1852,Table1[medal],"Silver")</f>
        <v>1</v>
      </c>
      <c r="E1852">
        <f>COUNTIFS(Table1[student_name],A1852,Table1[medal],"Bronze")</f>
        <v>0</v>
      </c>
    </row>
    <row r="1853" spans="1:5" x14ac:dyDescent="0.35">
      <c r="A1853" t="s">
        <v>3205</v>
      </c>
      <c r="B1853" t="s">
        <v>2129</v>
      </c>
      <c r="C1853">
        <f>COUNTIFS(Table1[student_name],A1853,Table1[medal],"Gold")</f>
        <v>0</v>
      </c>
      <c r="D1853">
        <f>COUNTIFS(Table1[student_name],A1853,Table1[medal],"Silver")</f>
        <v>1</v>
      </c>
      <c r="E1853">
        <f>COUNTIFS(Table1[student_name],A1853,Table1[medal],"Bronze")</f>
        <v>0</v>
      </c>
    </row>
    <row r="1854" spans="1:5" x14ac:dyDescent="0.35">
      <c r="A1854" t="s">
        <v>1282</v>
      </c>
      <c r="B1854" t="s">
        <v>975</v>
      </c>
      <c r="C1854">
        <f>COUNTIFS(Table1[student_name],A1854,Table1[medal],"Gold")</f>
        <v>0</v>
      </c>
      <c r="D1854">
        <f>COUNTIFS(Table1[student_name],A1854,Table1[medal],"Silver")</f>
        <v>1</v>
      </c>
      <c r="E1854">
        <f>COUNTIFS(Table1[student_name],A1854,Table1[medal],"Bronze")</f>
        <v>0</v>
      </c>
    </row>
    <row r="1855" spans="1:5" x14ac:dyDescent="0.35">
      <c r="A1855" t="s">
        <v>3429</v>
      </c>
      <c r="B1855" t="s">
        <v>490</v>
      </c>
      <c r="C1855">
        <f>COUNTIFS(Table1[student_name],A1855,Table1[medal],"Gold")</f>
        <v>0</v>
      </c>
      <c r="D1855">
        <f>COUNTIFS(Table1[student_name],A1855,Table1[medal],"Silver")</f>
        <v>0</v>
      </c>
      <c r="E1855">
        <f>COUNTIFS(Table1[student_name],A1855,Table1[medal],"Bronze")</f>
        <v>1</v>
      </c>
    </row>
    <row r="1856" spans="1:5" x14ac:dyDescent="0.35">
      <c r="A1856" t="s">
        <v>4002</v>
      </c>
      <c r="B1856" t="s">
        <v>1</v>
      </c>
      <c r="C1856">
        <f>COUNTIFS(Table1[student_name],A1856,Table1[medal],"Gold")</f>
        <v>0</v>
      </c>
      <c r="D1856">
        <f>COUNTIFS(Table1[student_name],A1856,Table1[medal],"Silver")</f>
        <v>1</v>
      </c>
      <c r="E1856">
        <f>COUNTIFS(Table1[student_name],A1856,Table1[medal],"Bronze")</f>
        <v>0</v>
      </c>
    </row>
    <row r="1857" spans="1:5" x14ac:dyDescent="0.35">
      <c r="A1857" t="s">
        <v>3085</v>
      </c>
      <c r="B1857" t="s">
        <v>717</v>
      </c>
      <c r="C1857">
        <f>COUNTIFS(Table1[student_name],A1857,Table1[medal],"Gold")</f>
        <v>0</v>
      </c>
      <c r="D1857">
        <f>COUNTIFS(Table1[student_name],A1857,Table1[medal],"Silver")</f>
        <v>0</v>
      </c>
      <c r="E1857">
        <f>COUNTIFS(Table1[student_name],A1857,Table1[medal],"Bronze")</f>
        <v>1</v>
      </c>
    </row>
    <row r="1858" spans="1:5" x14ac:dyDescent="0.35">
      <c r="A1858" t="s">
        <v>1754</v>
      </c>
      <c r="B1858" t="s">
        <v>1564</v>
      </c>
      <c r="C1858">
        <f>COUNTIFS(Table1[student_name],A1858,Table1[medal],"Gold")</f>
        <v>0</v>
      </c>
      <c r="D1858">
        <f>COUNTIFS(Table1[student_name],A1858,Table1[medal],"Silver")</f>
        <v>0</v>
      </c>
      <c r="E1858">
        <f>COUNTIFS(Table1[student_name],A1858,Table1[medal],"Bronze")</f>
        <v>1</v>
      </c>
    </row>
    <row r="1859" spans="1:5" x14ac:dyDescent="0.35">
      <c r="A1859" t="s">
        <v>3050</v>
      </c>
      <c r="B1859" t="s">
        <v>427</v>
      </c>
      <c r="C1859">
        <f>COUNTIFS(Table1[student_name],A1859,Table1[medal],"Gold")</f>
        <v>1</v>
      </c>
      <c r="D1859">
        <f>COUNTIFS(Table1[student_name],A1859,Table1[medal],"Silver")</f>
        <v>0</v>
      </c>
      <c r="E1859">
        <f>COUNTIFS(Table1[student_name],A1859,Table1[medal],"Bronze")</f>
        <v>0</v>
      </c>
    </row>
    <row r="1860" spans="1:5" x14ac:dyDescent="0.35">
      <c r="A1860" t="s">
        <v>2588</v>
      </c>
      <c r="B1860" t="s">
        <v>472</v>
      </c>
      <c r="C1860">
        <f>COUNTIFS(Table1[student_name],A1860,Table1[medal],"Gold")</f>
        <v>0</v>
      </c>
      <c r="D1860">
        <f>COUNTIFS(Table1[student_name],A1860,Table1[medal],"Silver")</f>
        <v>1</v>
      </c>
      <c r="E1860">
        <f>COUNTIFS(Table1[student_name],A1860,Table1[medal],"Bronze")</f>
        <v>0</v>
      </c>
    </row>
    <row r="1861" spans="1:5" x14ac:dyDescent="0.35">
      <c r="A1861" t="s">
        <v>933</v>
      </c>
      <c r="B1861" t="s">
        <v>472</v>
      </c>
      <c r="C1861">
        <f>COUNTIFS(Table1[student_name],A1861,Table1[medal],"Gold")</f>
        <v>1</v>
      </c>
      <c r="D1861">
        <f>COUNTIFS(Table1[student_name],A1861,Table1[medal],"Silver")</f>
        <v>0</v>
      </c>
      <c r="E1861">
        <f>COUNTIFS(Table1[student_name],A1861,Table1[medal],"Bronze")</f>
        <v>0</v>
      </c>
    </row>
    <row r="1862" spans="1:5" x14ac:dyDescent="0.35">
      <c r="A1862" t="s">
        <v>1301</v>
      </c>
      <c r="B1862" t="s">
        <v>509</v>
      </c>
      <c r="C1862">
        <f>COUNTIFS(Table1[student_name],A1862,Table1[medal],"Gold")</f>
        <v>0</v>
      </c>
      <c r="D1862">
        <f>COUNTIFS(Table1[student_name],A1862,Table1[medal],"Silver")</f>
        <v>1</v>
      </c>
      <c r="E1862">
        <f>COUNTIFS(Table1[student_name],A1862,Table1[medal],"Bronze")</f>
        <v>0</v>
      </c>
    </row>
    <row r="1863" spans="1:5" x14ac:dyDescent="0.35">
      <c r="A1863" t="s">
        <v>3239</v>
      </c>
      <c r="B1863" t="s">
        <v>457</v>
      </c>
      <c r="C1863">
        <f>COUNTIFS(Table1[student_name],A1863,Table1[medal],"Gold")</f>
        <v>0</v>
      </c>
      <c r="D1863">
        <f>COUNTIFS(Table1[student_name],A1863,Table1[medal],"Silver")</f>
        <v>0</v>
      </c>
      <c r="E1863">
        <f>COUNTIFS(Table1[student_name],A1863,Table1[medal],"Bronze")</f>
        <v>1</v>
      </c>
    </row>
    <row r="1864" spans="1:5" x14ac:dyDescent="0.35">
      <c r="A1864" t="s">
        <v>2476</v>
      </c>
      <c r="B1864" t="s">
        <v>605</v>
      </c>
      <c r="C1864">
        <f>COUNTIFS(Table1[student_name],A1864,Table1[medal],"Gold")</f>
        <v>0</v>
      </c>
      <c r="D1864">
        <f>COUNTIFS(Table1[student_name],A1864,Table1[medal],"Silver")</f>
        <v>0</v>
      </c>
      <c r="E1864">
        <f>COUNTIFS(Table1[student_name],A1864,Table1[medal],"Bronze")</f>
        <v>1</v>
      </c>
    </row>
    <row r="1865" spans="1:5" x14ac:dyDescent="0.35">
      <c r="A1865" t="s">
        <v>867</v>
      </c>
      <c r="B1865" t="s">
        <v>35</v>
      </c>
      <c r="C1865">
        <f>COUNTIFS(Table1[student_name],A1865,Table1[medal],"Gold")</f>
        <v>0</v>
      </c>
      <c r="D1865">
        <f>COUNTIFS(Table1[student_name],A1865,Table1[medal],"Silver")</f>
        <v>1</v>
      </c>
      <c r="E1865">
        <f>COUNTIFS(Table1[student_name],A1865,Table1[medal],"Bronze")</f>
        <v>0</v>
      </c>
    </row>
    <row r="1866" spans="1:5" x14ac:dyDescent="0.35">
      <c r="A1866" t="s">
        <v>1379</v>
      </c>
      <c r="B1866" t="s">
        <v>1100</v>
      </c>
      <c r="C1866">
        <f>COUNTIFS(Table1[student_name],A1866,Table1[medal],"Gold")</f>
        <v>0</v>
      </c>
      <c r="D1866">
        <f>COUNTIFS(Table1[student_name],A1866,Table1[medal],"Silver")</f>
        <v>1</v>
      </c>
      <c r="E1866">
        <f>COUNTIFS(Table1[student_name],A1866,Table1[medal],"Bronze")</f>
        <v>0</v>
      </c>
    </row>
    <row r="1867" spans="1:5" x14ac:dyDescent="0.35">
      <c r="A1867" t="s">
        <v>1979</v>
      </c>
      <c r="B1867" t="s">
        <v>431</v>
      </c>
      <c r="C1867">
        <f>COUNTIFS(Table1[student_name],A1867,Table1[medal],"Gold")</f>
        <v>0</v>
      </c>
      <c r="D1867">
        <f>COUNTIFS(Table1[student_name],A1867,Table1[medal],"Silver")</f>
        <v>1</v>
      </c>
      <c r="E1867">
        <f>COUNTIFS(Table1[student_name],A1867,Table1[medal],"Bronze")</f>
        <v>0</v>
      </c>
    </row>
    <row r="1868" spans="1:5" x14ac:dyDescent="0.35">
      <c r="A1868" t="s">
        <v>197</v>
      </c>
      <c r="B1868" t="s">
        <v>946</v>
      </c>
      <c r="C1868">
        <f>COUNTIFS(Table1[student_name],A1868,Table1[medal],"Gold")</f>
        <v>1</v>
      </c>
      <c r="D1868">
        <f>COUNTIFS(Table1[student_name],A1868,Table1[medal],"Silver")</f>
        <v>0</v>
      </c>
      <c r="E1868">
        <f>COUNTIFS(Table1[student_name],A1868,Table1[medal],"Bronze")</f>
        <v>0</v>
      </c>
    </row>
    <row r="1869" spans="1:5" x14ac:dyDescent="0.35">
      <c r="A1869" t="s">
        <v>2353</v>
      </c>
      <c r="B1869" t="s">
        <v>946</v>
      </c>
      <c r="C1869">
        <f>COUNTIFS(Table1[student_name],A1869,Table1[medal],"Gold")</f>
        <v>0</v>
      </c>
      <c r="D1869">
        <f>COUNTIFS(Table1[student_name],A1869,Table1[medal],"Silver")</f>
        <v>0</v>
      </c>
      <c r="E1869">
        <f>COUNTIFS(Table1[student_name],A1869,Table1[medal],"Bronze")</f>
        <v>1</v>
      </c>
    </row>
    <row r="1870" spans="1:5" x14ac:dyDescent="0.35">
      <c r="A1870" t="s">
        <v>3973</v>
      </c>
      <c r="B1870" t="s">
        <v>70</v>
      </c>
      <c r="C1870">
        <f>COUNTIFS(Table1[student_name],A1870,Table1[medal],"Gold")</f>
        <v>0</v>
      </c>
      <c r="D1870">
        <f>COUNTIFS(Table1[student_name],A1870,Table1[medal],"Silver")</f>
        <v>1</v>
      </c>
      <c r="E1870">
        <f>COUNTIFS(Table1[student_name],A1870,Table1[medal],"Bronze")</f>
        <v>0</v>
      </c>
    </row>
    <row r="1871" spans="1:5" x14ac:dyDescent="0.35">
      <c r="A1871" t="s">
        <v>555</v>
      </c>
      <c r="B1871" t="s">
        <v>18</v>
      </c>
      <c r="C1871">
        <f>COUNTIFS(Table1[student_name],A1871,Table1[medal],"Gold")</f>
        <v>1</v>
      </c>
      <c r="D1871">
        <f>COUNTIFS(Table1[student_name],A1871,Table1[medal],"Silver")</f>
        <v>1</v>
      </c>
      <c r="E1871">
        <f>COUNTIFS(Table1[student_name],A1871,Table1[medal],"Bronze")</f>
        <v>0</v>
      </c>
    </row>
    <row r="1872" spans="1:5" x14ac:dyDescent="0.35">
      <c r="A1872" t="s">
        <v>486</v>
      </c>
      <c r="B1872" t="s">
        <v>487</v>
      </c>
      <c r="C1872">
        <f>COUNTIFS(Table1[student_name],A1872,Table1[medal],"Gold")</f>
        <v>0</v>
      </c>
      <c r="D1872">
        <f>COUNTIFS(Table1[student_name],A1872,Table1[medal],"Silver")</f>
        <v>2</v>
      </c>
      <c r="E1872">
        <f>COUNTIFS(Table1[student_name],A1872,Table1[medal],"Bronze")</f>
        <v>0</v>
      </c>
    </row>
    <row r="1873" spans="1:5" x14ac:dyDescent="0.35">
      <c r="A1873" t="s">
        <v>2434</v>
      </c>
      <c r="B1873" t="s">
        <v>444</v>
      </c>
      <c r="C1873">
        <f>COUNTIFS(Table1[student_name],A1873,Table1[medal],"Gold")</f>
        <v>0</v>
      </c>
      <c r="D1873">
        <f>COUNTIFS(Table1[student_name],A1873,Table1[medal],"Silver")</f>
        <v>0</v>
      </c>
      <c r="E1873">
        <f>COUNTIFS(Table1[student_name],A1873,Table1[medal],"Bronze")</f>
        <v>1</v>
      </c>
    </row>
    <row r="1874" spans="1:5" x14ac:dyDescent="0.35">
      <c r="A1874" t="s">
        <v>243</v>
      </c>
      <c r="B1874" t="s">
        <v>656</v>
      </c>
      <c r="C1874">
        <f>COUNTIFS(Table1[student_name],A1874,Table1[medal],"Gold")</f>
        <v>0</v>
      </c>
      <c r="D1874">
        <f>COUNTIFS(Table1[student_name],A1874,Table1[medal],"Silver")</f>
        <v>0</v>
      </c>
      <c r="E1874">
        <f>COUNTIFS(Table1[student_name],A1874,Table1[medal],"Bronze")</f>
        <v>1</v>
      </c>
    </row>
    <row r="1875" spans="1:5" x14ac:dyDescent="0.35">
      <c r="A1875" t="s">
        <v>1796</v>
      </c>
      <c r="B1875" t="s">
        <v>18</v>
      </c>
      <c r="C1875">
        <f>COUNTIFS(Table1[student_name],A1875,Table1[medal],"Gold")</f>
        <v>1</v>
      </c>
      <c r="D1875">
        <f>COUNTIFS(Table1[student_name],A1875,Table1[medal],"Silver")</f>
        <v>1</v>
      </c>
      <c r="E1875">
        <f>COUNTIFS(Table1[student_name],A1875,Table1[medal],"Bronze")</f>
        <v>0</v>
      </c>
    </row>
    <row r="1876" spans="1:5" x14ac:dyDescent="0.35">
      <c r="A1876" t="s">
        <v>1871</v>
      </c>
      <c r="B1876" t="s">
        <v>40</v>
      </c>
      <c r="C1876">
        <f>COUNTIFS(Table1[student_name],A1876,Table1[medal],"Gold")</f>
        <v>1</v>
      </c>
      <c r="D1876">
        <f>COUNTIFS(Table1[student_name],A1876,Table1[medal],"Silver")</f>
        <v>0</v>
      </c>
      <c r="E1876">
        <f>COUNTIFS(Table1[student_name],A1876,Table1[medal],"Bronze")</f>
        <v>0</v>
      </c>
    </row>
    <row r="1877" spans="1:5" x14ac:dyDescent="0.35">
      <c r="A1877" t="s">
        <v>1705</v>
      </c>
      <c r="B1877" t="s">
        <v>1258</v>
      </c>
      <c r="C1877">
        <f>COUNTIFS(Table1[student_name],A1877,Table1[medal],"Gold")</f>
        <v>0</v>
      </c>
      <c r="D1877">
        <f>COUNTIFS(Table1[student_name],A1877,Table1[medal],"Silver")</f>
        <v>0</v>
      </c>
      <c r="E1877">
        <f>COUNTIFS(Table1[student_name],A1877,Table1[medal],"Bronze")</f>
        <v>1</v>
      </c>
    </row>
    <row r="1878" spans="1:5" x14ac:dyDescent="0.35">
      <c r="A1878" t="s">
        <v>1733</v>
      </c>
      <c r="B1878" t="s">
        <v>1258</v>
      </c>
      <c r="C1878">
        <f>COUNTIFS(Table1[student_name],A1878,Table1[medal],"Gold")</f>
        <v>0</v>
      </c>
      <c r="D1878">
        <f>COUNTIFS(Table1[student_name],A1878,Table1[medal],"Silver")</f>
        <v>0</v>
      </c>
      <c r="E1878">
        <f>COUNTIFS(Table1[student_name],A1878,Table1[medal],"Bronze")</f>
        <v>1</v>
      </c>
    </row>
    <row r="1879" spans="1:5" x14ac:dyDescent="0.35">
      <c r="A1879" t="s">
        <v>629</v>
      </c>
      <c r="B1879" t="s">
        <v>630</v>
      </c>
      <c r="C1879">
        <f>COUNTIFS(Table1[student_name],A1879,Table1[medal],"Gold")</f>
        <v>1</v>
      </c>
      <c r="D1879">
        <f>COUNTIFS(Table1[student_name],A1879,Table1[medal],"Silver")</f>
        <v>1</v>
      </c>
      <c r="E1879">
        <f>COUNTIFS(Table1[student_name],A1879,Table1[medal],"Bronze")</f>
        <v>0</v>
      </c>
    </row>
    <row r="1880" spans="1:5" x14ac:dyDescent="0.35">
      <c r="A1880" t="s">
        <v>3835</v>
      </c>
      <c r="B1880" t="s">
        <v>4035</v>
      </c>
      <c r="C1880">
        <f>COUNTIFS(Table1[student_name],A1880,Table1[medal],"Gold")</f>
        <v>0</v>
      </c>
      <c r="D1880">
        <f>COUNTIFS(Table1[student_name],A1880,Table1[medal],"Silver")</f>
        <v>1</v>
      </c>
      <c r="E1880">
        <f>COUNTIFS(Table1[student_name],A1880,Table1[medal],"Bronze")</f>
        <v>0</v>
      </c>
    </row>
    <row r="1881" spans="1:5" x14ac:dyDescent="0.35">
      <c r="A1881" t="s">
        <v>3245</v>
      </c>
      <c r="B1881" t="s">
        <v>457</v>
      </c>
      <c r="C1881">
        <f>COUNTIFS(Table1[student_name],A1881,Table1[medal],"Gold")</f>
        <v>0</v>
      </c>
      <c r="D1881">
        <f>COUNTIFS(Table1[student_name],A1881,Table1[medal],"Silver")</f>
        <v>1</v>
      </c>
      <c r="E1881">
        <f>COUNTIFS(Table1[student_name],A1881,Table1[medal],"Bronze")</f>
        <v>0</v>
      </c>
    </row>
    <row r="1882" spans="1:5" x14ac:dyDescent="0.35">
      <c r="A1882" t="s">
        <v>2669</v>
      </c>
      <c r="B1882" t="s">
        <v>1118</v>
      </c>
      <c r="C1882">
        <f>COUNTIFS(Table1[student_name],A1882,Table1[medal],"Gold")</f>
        <v>0</v>
      </c>
      <c r="D1882">
        <f>COUNTIFS(Table1[student_name],A1882,Table1[medal],"Silver")</f>
        <v>1</v>
      </c>
      <c r="E1882">
        <f>COUNTIFS(Table1[student_name],A1882,Table1[medal],"Bronze")</f>
        <v>0</v>
      </c>
    </row>
    <row r="1883" spans="1:5" x14ac:dyDescent="0.35">
      <c r="A1883" t="s">
        <v>306</v>
      </c>
      <c r="B1883" t="s">
        <v>452</v>
      </c>
      <c r="C1883">
        <f>COUNTIFS(Table1[student_name],A1883,Table1[medal],"Gold")</f>
        <v>0</v>
      </c>
      <c r="D1883">
        <f>COUNTIFS(Table1[student_name],A1883,Table1[medal],"Silver")</f>
        <v>1</v>
      </c>
      <c r="E1883">
        <f>COUNTIFS(Table1[student_name],A1883,Table1[medal],"Bronze")</f>
        <v>1</v>
      </c>
    </row>
    <row r="1884" spans="1:5" x14ac:dyDescent="0.35">
      <c r="A1884" t="s">
        <v>2653</v>
      </c>
      <c r="B1884" t="s">
        <v>416</v>
      </c>
      <c r="C1884">
        <f>COUNTIFS(Table1[student_name],A1884,Table1[medal],"Gold")</f>
        <v>0</v>
      </c>
      <c r="D1884">
        <f>COUNTIFS(Table1[student_name],A1884,Table1[medal],"Silver")</f>
        <v>0</v>
      </c>
      <c r="E1884">
        <f>COUNTIFS(Table1[student_name],A1884,Table1[medal],"Bronze")</f>
        <v>2</v>
      </c>
    </row>
    <row r="1885" spans="1:5" x14ac:dyDescent="0.35">
      <c r="A1885" t="s">
        <v>2328</v>
      </c>
      <c r="B1885" t="s">
        <v>35</v>
      </c>
      <c r="C1885">
        <f>COUNTIFS(Table1[student_name],A1885,Table1[medal],"Gold")</f>
        <v>0</v>
      </c>
      <c r="D1885">
        <f>COUNTIFS(Table1[student_name],A1885,Table1[medal],"Silver")</f>
        <v>0</v>
      </c>
      <c r="E1885">
        <f>COUNTIFS(Table1[student_name],A1885,Table1[medal],"Bronze")</f>
        <v>1</v>
      </c>
    </row>
    <row r="1886" spans="1:5" x14ac:dyDescent="0.35">
      <c r="A1886" t="s">
        <v>3659</v>
      </c>
      <c r="B1886" t="s">
        <v>66</v>
      </c>
      <c r="C1886">
        <f>COUNTIFS(Table1[student_name],A1886,Table1[medal],"Gold")</f>
        <v>0</v>
      </c>
      <c r="D1886">
        <f>COUNTIFS(Table1[student_name],A1886,Table1[medal],"Silver")</f>
        <v>1</v>
      </c>
      <c r="E1886">
        <f>COUNTIFS(Table1[student_name],A1886,Table1[medal],"Bronze")</f>
        <v>0</v>
      </c>
    </row>
    <row r="1887" spans="1:5" x14ac:dyDescent="0.35">
      <c r="A1887" t="s">
        <v>1805</v>
      </c>
      <c r="B1887" t="s">
        <v>7</v>
      </c>
      <c r="C1887">
        <f>COUNTIFS(Table1[student_name],A1887,Table1[medal],"Gold")</f>
        <v>0</v>
      </c>
      <c r="D1887">
        <f>COUNTIFS(Table1[student_name],A1887,Table1[medal],"Silver")</f>
        <v>0</v>
      </c>
      <c r="E1887">
        <f>COUNTIFS(Table1[student_name],A1887,Table1[medal],"Bronze")</f>
        <v>1</v>
      </c>
    </row>
    <row r="1888" spans="1:5" x14ac:dyDescent="0.35">
      <c r="A1888" t="s">
        <v>270</v>
      </c>
      <c r="B1888" t="s">
        <v>2098</v>
      </c>
      <c r="C1888">
        <f>COUNTIFS(Table1[student_name],A1888,Table1[medal],"Gold")</f>
        <v>0</v>
      </c>
      <c r="D1888">
        <f>COUNTIFS(Table1[student_name],A1888,Table1[medal],"Silver")</f>
        <v>1</v>
      </c>
      <c r="E1888">
        <f>COUNTIFS(Table1[student_name],A1888,Table1[medal],"Bronze")</f>
        <v>0</v>
      </c>
    </row>
    <row r="1889" spans="1:5" x14ac:dyDescent="0.35">
      <c r="A1889" t="s">
        <v>636</v>
      </c>
      <c r="B1889" t="s">
        <v>637</v>
      </c>
      <c r="C1889">
        <f>COUNTIFS(Table1[student_name],A1889,Table1[medal],"Gold")</f>
        <v>0</v>
      </c>
      <c r="D1889">
        <f>COUNTIFS(Table1[student_name],A1889,Table1[medal],"Silver")</f>
        <v>0</v>
      </c>
      <c r="E1889">
        <f>COUNTIFS(Table1[student_name],A1889,Table1[medal],"Bronze")</f>
        <v>1</v>
      </c>
    </row>
    <row r="1890" spans="1:5" x14ac:dyDescent="0.35">
      <c r="A1890" t="s">
        <v>2565</v>
      </c>
      <c r="B1890" t="s">
        <v>18</v>
      </c>
      <c r="C1890">
        <f>COUNTIFS(Table1[student_name],A1890,Table1[medal],"Gold")</f>
        <v>1</v>
      </c>
      <c r="D1890">
        <f>COUNTIFS(Table1[student_name],A1890,Table1[medal],"Silver")</f>
        <v>1</v>
      </c>
      <c r="E1890">
        <f>COUNTIFS(Table1[student_name],A1890,Table1[medal],"Bronze")</f>
        <v>0</v>
      </c>
    </row>
    <row r="1891" spans="1:5" x14ac:dyDescent="0.35">
      <c r="A1891" t="s">
        <v>3212</v>
      </c>
      <c r="B1891" t="s">
        <v>458</v>
      </c>
      <c r="C1891">
        <f>COUNTIFS(Table1[student_name],A1891,Table1[medal],"Gold")</f>
        <v>0</v>
      </c>
      <c r="D1891">
        <f>COUNTIFS(Table1[student_name],A1891,Table1[medal],"Silver")</f>
        <v>0</v>
      </c>
      <c r="E1891">
        <f>COUNTIFS(Table1[student_name],A1891,Table1[medal],"Bronze")</f>
        <v>1</v>
      </c>
    </row>
    <row r="1892" spans="1:5" x14ac:dyDescent="0.35">
      <c r="A1892" t="s">
        <v>3901</v>
      </c>
      <c r="B1892" t="s">
        <v>964</v>
      </c>
      <c r="C1892">
        <f>COUNTIFS(Table1[student_name],A1892,Table1[medal],"Gold")</f>
        <v>0</v>
      </c>
      <c r="D1892">
        <f>COUNTIFS(Table1[student_name],A1892,Table1[medal],"Silver")</f>
        <v>0</v>
      </c>
      <c r="E1892">
        <f>COUNTIFS(Table1[student_name],A1892,Table1[medal],"Bronze")</f>
        <v>1</v>
      </c>
    </row>
    <row r="1893" spans="1:5" x14ac:dyDescent="0.35">
      <c r="A1893" t="s">
        <v>2747</v>
      </c>
      <c r="B1893" t="s">
        <v>58</v>
      </c>
      <c r="C1893">
        <f>COUNTIFS(Table1[student_name],A1893,Table1[medal],"Gold")</f>
        <v>1</v>
      </c>
      <c r="D1893">
        <f>COUNTIFS(Table1[student_name],A1893,Table1[medal],"Silver")</f>
        <v>0</v>
      </c>
      <c r="E1893">
        <f>COUNTIFS(Table1[student_name],A1893,Table1[medal],"Bronze")</f>
        <v>0</v>
      </c>
    </row>
    <row r="1894" spans="1:5" x14ac:dyDescent="0.35">
      <c r="A1894" t="s">
        <v>3904</v>
      </c>
      <c r="B1894" t="s">
        <v>487</v>
      </c>
      <c r="C1894">
        <f>COUNTIFS(Table1[student_name],A1894,Table1[medal],"Gold")</f>
        <v>0</v>
      </c>
      <c r="D1894">
        <f>COUNTIFS(Table1[student_name],A1894,Table1[medal],"Silver")</f>
        <v>0</v>
      </c>
      <c r="E1894">
        <f>COUNTIFS(Table1[student_name],A1894,Table1[medal],"Bronze")</f>
        <v>1</v>
      </c>
    </row>
    <row r="1895" spans="1:5" x14ac:dyDescent="0.35">
      <c r="A1895" t="s">
        <v>1108</v>
      </c>
      <c r="B1895" t="s">
        <v>487</v>
      </c>
      <c r="C1895">
        <f>COUNTIFS(Table1[student_name],A1895,Table1[medal],"Gold")</f>
        <v>1</v>
      </c>
      <c r="D1895">
        <f>COUNTIFS(Table1[student_name],A1895,Table1[medal],"Silver")</f>
        <v>1</v>
      </c>
      <c r="E1895">
        <f>COUNTIFS(Table1[student_name],A1895,Table1[medal],"Bronze")</f>
        <v>0</v>
      </c>
    </row>
    <row r="1896" spans="1:5" x14ac:dyDescent="0.35">
      <c r="A1896" t="s">
        <v>1153</v>
      </c>
      <c r="B1896" t="s">
        <v>2148</v>
      </c>
      <c r="C1896">
        <f>COUNTIFS(Table1[student_name],A1896,Table1[medal],"Gold")</f>
        <v>0</v>
      </c>
      <c r="D1896">
        <f>COUNTIFS(Table1[student_name],A1896,Table1[medal],"Silver")</f>
        <v>0</v>
      </c>
      <c r="E1896">
        <f>COUNTIFS(Table1[student_name],A1896,Table1[medal],"Bronze")</f>
        <v>1</v>
      </c>
    </row>
    <row r="1897" spans="1:5" x14ac:dyDescent="0.35">
      <c r="A1897" t="s">
        <v>4001</v>
      </c>
      <c r="B1897" t="s">
        <v>4036</v>
      </c>
      <c r="C1897">
        <f>COUNTIFS(Table1[student_name],A1897,Table1[medal],"Gold")</f>
        <v>1</v>
      </c>
      <c r="D1897">
        <f>COUNTIFS(Table1[student_name],A1897,Table1[medal],"Silver")</f>
        <v>0</v>
      </c>
      <c r="E1897">
        <f>COUNTIFS(Table1[student_name],A1897,Table1[medal],"Bronze")</f>
        <v>0</v>
      </c>
    </row>
    <row r="1898" spans="1:5" x14ac:dyDescent="0.35">
      <c r="A1898" t="s">
        <v>2758</v>
      </c>
      <c r="B1898" t="s">
        <v>58</v>
      </c>
      <c r="C1898">
        <f>COUNTIFS(Table1[student_name],A1898,Table1[medal],"Gold")</f>
        <v>0</v>
      </c>
      <c r="D1898">
        <f>COUNTIFS(Table1[student_name],A1898,Table1[medal],"Silver")</f>
        <v>0</v>
      </c>
      <c r="E1898">
        <f>COUNTIFS(Table1[student_name],A1898,Table1[medal],"Bronze")</f>
        <v>1</v>
      </c>
    </row>
    <row r="1899" spans="1:5" x14ac:dyDescent="0.35">
      <c r="A1899" t="s">
        <v>3009</v>
      </c>
      <c r="B1899" t="s">
        <v>60</v>
      </c>
      <c r="C1899">
        <f>COUNTIFS(Table1[student_name],A1899,Table1[medal],"Gold")</f>
        <v>0</v>
      </c>
      <c r="D1899">
        <f>COUNTIFS(Table1[student_name],A1899,Table1[medal],"Silver")</f>
        <v>0</v>
      </c>
      <c r="E1899">
        <f>COUNTIFS(Table1[student_name],A1899,Table1[medal],"Bronze")</f>
        <v>1</v>
      </c>
    </row>
    <row r="1900" spans="1:5" x14ac:dyDescent="0.35">
      <c r="A1900" t="s">
        <v>1434</v>
      </c>
      <c r="B1900" t="s">
        <v>58</v>
      </c>
      <c r="C1900">
        <f>COUNTIFS(Table1[student_name],A1900,Table1[medal],"Gold")</f>
        <v>1</v>
      </c>
      <c r="D1900">
        <f>COUNTIFS(Table1[student_name],A1900,Table1[medal],"Silver")</f>
        <v>1</v>
      </c>
      <c r="E1900">
        <f>COUNTIFS(Table1[student_name],A1900,Table1[medal],"Bronze")</f>
        <v>0</v>
      </c>
    </row>
    <row r="1901" spans="1:5" x14ac:dyDescent="0.35">
      <c r="A1901" t="s">
        <v>882</v>
      </c>
      <c r="B1901" t="s">
        <v>635</v>
      </c>
      <c r="C1901">
        <f>COUNTIFS(Table1[student_name],A1901,Table1[medal],"Gold")</f>
        <v>1</v>
      </c>
      <c r="D1901">
        <f>COUNTIFS(Table1[student_name],A1901,Table1[medal],"Silver")</f>
        <v>1</v>
      </c>
      <c r="E1901">
        <f>COUNTIFS(Table1[student_name],A1901,Table1[medal],"Bronze")</f>
        <v>0</v>
      </c>
    </row>
    <row r="1902" spans="1:5" x14ac:dyDescent="0.35">
      <c r="A1902" t="s">
        <v>2404</v>
      </c>
      <c r="B1902" t="s">
        <v>1093</v>
      </c>
      <c r="C1902">
        <f>COUNTIFS(Table1[student_name],A1902,Table1[medal],"Gold")</f>
        <v>0</v>
      </c>
      <c r="D1902">
        <f>COUNTIFS(Table1[student_name],A1902,Table1[medal],"Silver")</f>
        <v>0</v>
      </c>
      <c r="E1902">
        <f>COUNTIFS(Table1[student_name],A1902,Table1[medal],"Bronze")</f>
        <v>1</v>
      </c>
    </row>
    <row r="1903" spans="1:5" x14ac:dyDescent="0.35">
      <c r="A1903" t="s">
        <v>3332</v>
      </c>
      <c r="B1903" t="s">
        <v>1600</v>
      </c>
      <c r="C1903">
        <f>COUNTIFS(Table1[student_name],A1903,Table1[medal],"Gold")</f>
        <v>0</v>
      </c>
      <c r="D1903">
        <f>COUNTIFS(Table1[student_name],A1903,Table1[medal],"Silver")</f>
        <v>1</v>
      </c>
      <c r="E1903">
        <f>COUNTIFS(Table1[student_name],A1903,Table1[medal],"Bronze")</f>
        <v>0</v>
      </c>
    </row>
    <row r="1904" spans="1:5" x14ac:dyDescent="0.35">
      <c r="A1904" t="s">
        <v>3607</v>
      </c>
      <c r="B1904" t="s">
        <v>1</v>
      </c>
      <c r="C1904">
        <f>COUNTIFS(Table1[student_name],A1904,Table1[medal],"Gold")</f>
        <v>0</v>
      </c>
      <c r="D1904">
        <f>COUNTIFS(Table1[student_name],A1904,Table1[medal],"Silver")</f>
        <v>0</v>
      </c>
      <c r="E1904">
        <f>COUNTIFS(Table1[student_name],A1904,Table1[medal],"Bronze")</f>
        <v>1</v>
      </c>
    </row>
    <row r="1905" spans="1:5" x14ac:dyDescent="0.35">
      <c r="A1905" t="s">
        <v>3509</v>
      </c>
      <c r="B1905" t="s">
        <v>1500</v>
      </c>
      <c r="C1905">
        <f>COUNTIFS(Table1[student_name],A1905,Table1[medal],"Gold")</f>
        <v>0</v>
      </c>
      <c r="D1905">
        <f>COUNTIFS(Table1[student_name],A1905,Table1[medal],"Silver")</f>
        <v>0</v>
      </c>
      <c r="E1905">
        <f>COUNTIFS(Table1[student_name],A1905,Table1[medal],"Bronze")</f>
        <v>1</v>
      </c>
    </row>
    <row r="1906" spans="1:5" x14ac:dyDescent="0.35">
      <c r="A1906" t="s">
        <v>3088</v>
      </c>
      <c r="B1906" t="s">
        <v>717</v>
      </c>
      <c r="C1906">
        <f>COUNTIFS(Table1[student_name],A1906,Table1[medal],"Gold")</f>
        <v>0</v>
      </c>
      <c r="D1906">
        <f>COUNTIFS(Table1[student_name],A1906,Table1[medal],"Silver")</f>
        <v>0</v>
      </c>
      <c r="E1906">
        <f>COUNTIFS(Table1[student_name],A1906,Table1[medal],"Bronze")</f>
        <v>1</v>
      </c>
    </row>
    <row r="1907" spans="1:5" x14ac:dyDescent="0.35">
      <c r="A1907" t="s">
        <v>2710</v>
      </c>
      <c r="B1907" t="s">
        <v>40</v>
      </c>
      <c r="C1907">
        <f>COUNTIFS(Table1[student_name],A1907,Table1[medal],"Gold")</f>
        <v>0</v>
      </c>
      <c r="D1907">
        <f>COUNTIFS(Table1[student_name],A1907,Table1[medal],"Silver")</f>
        <v>0</v>
      </c>
      <c r="E1907">
        <f>COUNTIFS(Table1[student_name],A1907,Table1[medal],"Bronze")</f>
        <v>1</v>
      </c>
    </row>
    <row r="1908" spans="1:5" x14ac:dyDescent="0.35">
      <c r="A1908" t="s">
        <v>2661</v>
      </c>
      <c r="B1908" t="s">
        <v>660</v>
      </c>
      <c r="C1908">
        <f>COUNTIFS(Table1[student_name],A1908,Table1[medal],"Gold")</f>
        <v>0</v>
      </c>
      <c r="D1908">
        <f>COUNTIFS(Table1[student_name],A1908,Table1[medal],"Silver")</f>
        <v>0</v>
      </c>
      <c r="E1908">
        <f>COUNTIFS(Table1[student_name],A1908,Table1[medal],"Bronze")</f>
        <v>1</v>
      </c>
    </row>
    <row r="1909" spans="1:5" x14ac:dyDescent="0.35">
      <c r="A1909" t="s">
        <v>2686</v>
      </c>
      <c r="B1909" t="s">
        <v>40</v>
      </c>
      <c r="C1909">
        <f>COUNTIFS(Table1[student_name],A1909,Table1[medal],"Gold")</f>
        <v>0</v>
      </c>
      <c r="D1909">
        <f>COUNTIFS(Table1[student_name],A1909,Table1[medal],"Silver")</f>
        <v>0</v>
      </c>
      <c r="E1909">
        <f>COUNTIFS(Table1[student_name],A1909,Table1[medal],"Bronze")</f>
        <v>1</v>
      </c>
    </row>
    <row r="1910" spans="1:5" x14ac:dyDescent="0.35">
      <c r="A1910" t="s">
        <v>3296</v>
      </c>
      <c r="B1910" t="s">
        <v>421</v>
      </c>
      <c r="C1910">
        <f>COUNTIFS(Table1[student_name],A1910,Table1[medal],"Gold")</f>
        <v>0</v>
      </c>
      <c r="D1910">
        <f>COUNTIFS(Table1[student_name],A1910,Table1[medal],"Silver")</f>
        <v>1</v>
      </c>
      <c r="E1910">
        <f>COUNTIFS(Table1[student_name],A1910,Table1[medal],"Bronze")</f>
        <v>0</v>
      </c>
    </row>
    <row r="1911" spans="1:5" x14ac:dyDescent="0.35">
      <c r="A1911" t="s">
        <v>2029</v>
      </c>
      <c r="B1911" t="s">
        <v>472</v>
      </c>
      <c r="C1911">
        <f>COUNTIFS(Table1[student_name],A1911,Table1[medal],"Gold")</f>
        <v>0</v>
      </c>
      <c r="D1911">
        <f>COUNTIFS(Table1[student_name],A1911,Table1[medal],"Silver")</f>
        <v>0</v>
      </c>
      <c r="E1911">
        <f>COUNTIFS(Table1[student_name],A1911,Table1[medal],"Bronze")</f>
        <v>1</v>
      </c>
    </row>
    <row r="1912" spans="1:5" x14ac:dyDescent="0.35">
      <c r="A1912" t="s">
        <v>671</v>
      </c>
      <c r="B1912" t="s">
        <v>3643</v>
      </c>
      <c r="C1912">
        <f>COUNTIFS(Table1[student_name],A1912,Table1[medal],"Gold")</f>
        <v>0</v>
      </c>
      <c r="D1912">
        <f>COUNTIFS(Table1[student_name],A1912,Table1[medal],"Silver")</f>
        <v>1</v>
      </c>
      <c r="E1912">
        <f>COUNTIFS(Table1[student_name],A1912,Table1[medal],"Bronze")</f>
        <v>0</v>
      </c>
    </row>
    <row r="1913" spans="1:5" x14ac:dyDescent="0.35">
      <c r="A1913" t="s">
        <v>716</v>
      </c>
      <c r="B1913" t="s">
        <v>717</v>
      </c>
      <c r="C1913">
        <f>COUNTIFS(Table1[student_name],A1913,Table1[medal],"Gold")</f>
        <v>0</v>
      </c>
      <c r="D1913">
        <f>COUNTIFS(Table1[student_name],A1913,Table1[medal],"Silver")</f>
        <v>0</v>
      </c>
      <c r="E1913">
        <f>COUNTIFS(Table1[student_name],A1913,Table1[medal],"Bronze")</f>
        <v>1</v>
      </c>
    </row>
    <row r="1914" spans="1:5" x14ac:dyDescent="0.35">
      <c r="A1914" t="s">
        <v>797</v>
      </c>
      <c r="B1914" t="s">
        <v>798</v>
      </c>
      <c r="C1914">
        <f>COUNTIFS(Table1[student_name],A1914,Table1[medal],"Gold")</f>
        <v>0</v>
      </c>
      <c r="D1914">
        <f>COUNTIFS(Table1[student_name],A1914,Table1[medal],"Silver")</f>
        <v>0</v>
      </c>
      <c r="E1914">
        <f>COUNTIFS(Table1[student_name],A1914,Table1[medal],"Bronze")</f>
        <v>1</v>
      </c>
    </row>
    <row r="1915" spans="1:5" x14ac:dyDescent="0.35">
      <c r="A1915" t="s">
        <v>1752</v>
      </c>
      <c r="B1915" t="s">
        <v>483</v>
      </c>
      <c r="C1915">
        <f>COUNTIFS(Table1[student_name],A1915,Table1[medal],"Gold")</f>
        <v>0</v>
      </c>
      <c r="D1915">
        <f>COUNTIFS(Table1[student_name],A1915,Table1[medal],"Silver")</f>
        <v>0</v>
      </c>
      <c r="E1915">
        <f>COUNTIFS(Table1[student_name],A1915,Table1[medal],"Bronze")</f>
        <v>1</v>
      </c>
    </row>
    <row r="1916" spans="1:5" x14ac:dyDescent="0.35">
      <c r="A1916" t="s">
        <v>942</v>
      </c>
      <c r="B1916" t="s">
        <v>459</v>
      </c>
      <c r="C1916">
        <f>COUNTIFS(Table1[student_name],A1916,Table1[medal],"Gold")</f>
        <v>1</v>
      </c>
      <c r="D1916">
        <f>COUNTIFS(Table1[student_name],A1916,Table1[medal],"Silver")</f>
        <v>0</v>
      </c>
      <c r="E1916">
        <f>COUNTIFS(Table1[student_name],A1916,Table1[medal],"Bronze")</f>
        <v>0</v>
      </c>
    </row>
    <row r="1917" spans="1:5" x14ac:dyDescent="0.35">
      <c r="A1917" t="s">
        <v>2848</v>
      </c>
      <c r="B1917" t="s">
        <v>887</v>
      </c>
      <c r="C1917">
        <f>COUNTIFS(Table1[student_name],A1917,Table1[medal],"Gold")</f>
        <v>0</v>
      </c>
      <c r="D1917">
        <f>COUNTIFS(Table1[student_name],A1917,Table1[medal],"Silver")</f>
        <v>1</v>
      </c>
      <c r="E1917">
        <f>COUNTIFS(Table1[student_name],A1917,Table1[medal],"Bronze")</f>
        <v>0</v>
      </c>
    </row>
    <row r="1918" spans="1:5" x14ac:dyDescent="0.35">
      <c r="A1918" t="s">
        <v>2859</v>
      </c>
      <c r="B1918" t="s">
        <v>566</v>
      </c>
      <c r="C1918">
        <f>COUNTIFS(Table1[student_name],A1918,Table1[medal],"Gold")</f>
        <v>0</v>
      </c>
      <c r="D1918">
        <f>COUNTIFS(Table1[student_name],A1918,Table1[medal],"Silver")</f>
        <v>0</v>
      </c>
      <c r="E1918">
        <f>COUNTIFS(Table1[student_name],A1918,Table1[medal],"Bronze")</f>
        <v>1</v>
      </c>
    </row>
    <row r="1919" spans="1:5" x14ac:dyDescent="0.35">
      <c r="A1919" t="s">
        <v>886</v>
      </c>
      <c r="B1919" t="s">
        <v>887</v>
      </c>
      <c r="C1919">
        <f>COUNTIFS(Table1[student_name],A1919,Table1[medal],"Gold")</f>
        <v>0</v>
      </c>
      <c r="D1919">
        <f>COUNTIFS(Table1[student_name],A1919,Table1[medal],"Silver")</f>
        <v>0</v>
      </c>
      <c r="E1919">
        <f>COUNTIFS(Table1[student_name],A1919,Table1[medal],"Bronze")</f>
        <v>1</v>
      </c>
    </row>
    <row r="1920" spans="1:5" x14ac:dyDescent="0.35">
      <c r="A1920" t="s">
        <v>322</v>
      </c>
      <c r="B1920" t="s">
        <v>410</v>
      </c>
      <c r="C1920">
        <f>COUNTIFS(Table1[student_name],A1920,Table1[medal],"Gold")</f>
        <v>0</v>
      </c>
      <c r="D1920">
        <f>COUNTIFS(Table1[student_name],A1920,Table1[medal],"Silver")</f>
        <v>0</v>
      </c>
      <c r="E1920">
        <f>COUNTIFS(Table1[student_name],A1920,Table1[medal],"Bronze")</f>
        <v>1</v>
      </c>
    </row>
    <row r="1921" spans="1:5" x14ac:dyDescent="0.35">
      <c r="A1921" t="s">
        <v>3234</v>
      </c>
      <c r="B1921" t="s">
        <v>457</v>
      </c>
      <c r="C1921">
        <f>COUNTIFS(Table1[student_name],A1921,Table1[medal],"Gold")</f>
        <v>0</v>
      </c>
      <c r="D1921">
        <f>COUNTIFS(Table1[student_name],A1921,Table1[medal],"Silver")</f>
        <v>0</v>
      </c>
      <c r="E1921">
        <f>COUNTIFS(Table1[student_name],A1921,Table1[medal],"Bronze")</f>
        <v>2</v>
      </c>
    </row>
    <row r="1922" spans="1:5" x14ac:dyDescent="0.35">
      <c r="A1922" t="s">
        <v>2501</v>
      </c>
      <c r="B1922" t="s">
        <v>389</v>
      </c>
      <c r="C1922">
        <f>COUNTIFS(Table1[student_name],A1922,Table1[medal],"Gold")</f>
        <v>0</v>
      </c>
      <c r="D1922">
        <f>COUNTIFS(Table1[student_name],A1922,Table1[medal],"Silver")</f>
        <v>2</v>
      </c>
      <c r="E1922">
        <f>COUNTIFS(Table1[student_name],A1922,Table1[medal],"Bronze")</f>
        <v>0</v>
      </c>
    </row>
    <row r="1923" spans="1:5" x14ac:dyDescent="0.35">
      <c r="A1923" t="s">
        <v>2712</v>
      </c>
      <c r="B1923" t="s">
        <v>40</v>
      </c>
      <c r="C1923">
        <f>COUNTIFS(Table1[student_name],A1923,Table1[medal],"Gold")</f>
        <v>0</v>
      </c>
      <c r="D1923">
        <f>COUNTIFS(Table1[student_name],A1923,Table1[medal],"Silver")</f>
        <v>0</v>
      </c>
      <c r="E1923">
        <f>COUNTIFS(Table1[student_name],A1923,Table1[medal],"Bronze")</f>
        <v>1</v>
      </c>
    </row>
    <row r="1924" spans="1:5" x14ac:dyDescent="0.35">
      <c r="A1924" t="s">
        <v>2744</v>
      </c>
      <c r="B1924" t="s">
        <v>58</v>
      </c>
      <c r="C1924">
        <f>COUNTIFS(Table1[student_name],A1924,Table1[medal],"Gold")</f>
        <v>0</v>
      </c>
      <c r="D1924">
        <f>COUNTIFS(Table1[student_name],A1924,Table1[medal],"Silver")</f>
        <v>0</v>
      </c>
      <c r="E1924">
        <f>COUNTIFS(Table1[student_name],A1924,Table1[medal],"Bronze")</f>
        <v>1</v>
      </c>
    </row>
    <row r="1925" spans="1:5" x14ac:dyDescent="0.35">
      <c r="A1925" t="s">
        <v>2806</v>
      </c>
      <c r="B1925" t="s">
        <v>608</v>
      </c>
      <c r="C1925">
        <f>COUNTIFS(Table1[student_name],A1925,Table1[medal],"Gold")</f>
        <v>0</v>
      </c>
      <c r="D1925">
        <f>COUNTIFS(Table1[student_name],A1925,Table1[medal],"Silver")</f>
        <v>0</v>
      </c>
      <c r="E1925">
        <f>COUNTIFS(Table1[student_name],A1925,Table1[medal],"Bronze")</f>
        <v>1</v>
      </c>
    </row>
    <row r="1926" spans="1:5" x14ac:dyDescent="0.35">
      <c r="A1926" t="s">
        <v>1747</v>
      </c>
      <c r="B1926" t="s">
        <v>63</v>
      </c>
      <c r="C1926">
        <f>COUNTIFS(Table1[student_name],A1926,Table1[medal],"Gold")</f>
        <v>0</v>
      </c>
      <c r="D1926">
        <f>COUNTIFS(Table1[student_name],A1926,Table1[medal],"Silver")</f>
        <v>1</v>
      </c>
      <c r="E1926">
        <f>COUNTIFS(Table1[student_name],A1926,Table1[medal],"Bronze")</f>
        <v>0</v>
      </c>
    </row>
    <row r="1927" spans="1:5" x14ac:dyDescent="0.35">
      <c r="A1927" t="s">
        <v>4008</v>
      </c>
      <c r="B1927" t="s">
        <v>444</v>
      </c>
      <c r="C1927">
        <f>COUNTIFS(Table1[student_name],A1927,Table1[medal],"Gold")</f>
        <v>0</v>
      </c>
      <c r="D1927">
        <f>COUNTIFS(Table1[student_name],A1927,Table1[medal],"Silver")</f>
        <v>1</v>
      </c>
      <c r="E1927">
        <f>COUNTIFS(Table1[student_name],A1927,Table1[medal],"Bronze")</f>
        <v>0</v>
      </c>
    </row>
    <row r="1928" spans="1:5" x14ac:dyDescent="0.35">
      <c r="A1928" t="s">
        <v>267</v>
      </c>
      <c r="B1928" t="s">
        <v>448</v>
      </c>
      <c r="C1928">
        <f>COUNTIFS(Table1[student_name],A1928,Table1[medal],"Gold")</f>
        <v>0</v>
      </c>
      <c r="D1928">
        <f>COUNTIFS(Table1[student_name],A1928,Table1[medal],"Silver")</f>
        <v>0</v>
      </c>
      <c r="E1928">
        <f>COUNTIFS(Table1[student_name],A1928,Table1[medal],"Bronze")</f>
        <v>2</v>
      </c>
    </row>
    <row r="1929" spans="1:5" x14ac:dyDescent="0.35">
      <c r="A1929" t="s">
        <v>267</v>
      </c>
      <c r="B1929" t="s">
        <v>1</v>
      </c>
      <c r="C1929">
        <f>COUNTIFS(Table1[student_name],A1929,Table1[medal],"Gold")</f>
        <v>0</v>
      </c>
      <c r="D1929">
        <f>COUNTIFS(Table1[student_name],A1929,Table1[medal],"Silver")</f>
        <v>0</v>
      </c>
      <c r="E1929">
        <f>COUNTIFS(Table1[student_name],A1929,Table1[medal],"Bronze")</f>
        <v>2</v>
      </c>
    </row>
    <row r="1930" spans="1:5" x14ac:dyDescent="0.35">
      <c r="A1930" t="s">
        <v>2599</v>
      </c>
      <c r="B1930" t="s">
        <v>67</v>
      </c>
      <c r="C1930">
        <f>COUNTIFS(Table1[student_name],A1930,Table1[medal],"Gold")</f>
        <v>0</v>
      </c>
      <c r="D1930">
        <f>COUNTIFS(Table1[student_name],A1930,Table1[medal],"Silver")</f>
        <v>0</v>
      </c>
      <c r="E1930">
        <f>COUNTIFS(Table1[student_name],A1930,Table1[medal],"Bronze")</f>
        <v>1</v>
      </c>
    </row>
    <row r="1931" spans="1:5" x14ac:dyDescent="0.35">
      <c r="A1931" t="s">
        <v>2959</v>
      </c>
      <c r="B1931" t="s">
        <v>646</v>
      </c>
      <c r="C1931">
        <f>COUNTIFS(Table1[student_name],A1931,Table1[medal],"Gold")</f>
        <v>0</v>
      </c>
      <c r="D1931">
        <f>COUNTIFS(Table1[student_name],A1931,Table1[medal],"Silver")</f>
        <v>0</v>
      </c>
      <c r="E1931">
        <f>COUNTIFS(Table1[student_name],A1931,Table1[medal],"Bronze")</f>
        <v>1</v>
      </c>
    </row>
    <row r="1932" spans="1:5" x14ac:dyDescent="0.35">
      <c r="A1932" t="s">
        <v>3676</v>
      </c>
      <c r="B1932" t="s">
        <v>1284</v>
      </c>
      <c r="C1932">
        <f>COUNTIFS(Table1[student_name],A1932,Table1[medal],"Gold")</f>
        <v>1</v>
      </c>
      <c r="D1932">
        <f>COUNTIFS(Table1[student_name],A1932,Table1[medal],"Silver")</f>
        <v>0</v>
      </c>
      <c r="E1932">
        <f>COUNTIFS(Table1[student_name],A1932,Table1[medal],"Bronze")</f>
        <v>1</v>
      </c>
    </row>
    <row r="1933" spans="1:5" x14ac:dyDescent="0.35">
      <c r="A1933" t="s">
        <v>3487</v>
      </c>
      <c r="B1933" t="s">
        <v>975</v>
      </c>
      <c r="C1933">
        <f>COUNTIFS(Table1[student_name],A1933,Table1[medal],"Gold")</f>
        <v>0</v>
      </c>
      <c r="D1933">
        <f>COUNTIFS(Table1[student_name],A1933,Table1[medal],"Silver")</f>
        <v>0</v>
      </c>
      <c r="E1933">
        <f>COUNTIFS(Table1[student_name],A1933,Table1[medal],"Bronze")</f>
        <v>1</v>
      </c>
    </row>
    <row r="1934" spans="1:5" x14ac:dyDescent="0.35">
      <c r="A1934" t="s">
        <v>2945</v>
      </c>
      <c r="B1934" t="s">
        <v>1601</v>
      </c>
      <c r="C1934">
        <f>COUNTIFS(Table1[student_name],A1934,Table1[medal],"Gold")</f>
        <v>1</v>
      </c>
      <c r="D1934">
        <f>COUNTIFS(Table1[student_name],A1934,Table1[medal],"Silver")</f>
        <v>0</v>
      </c>
      <c r="E1934">
        <f>COUNTIFS(Table1[student_name],A1934,Table1[medal],"Bronze")</f>
        <v>0</v>
      </c>
    </row>
    <row r="1935" spans="1:5" x14ac:dyDescent="0.35">
      <c r="A1935" t="s">
        <v>3567</v>
      </c>
      <c r="B1935" t="s">
        <v>764</v>
      </c>
      <c r="C1935">
        <f>COUNTIFS(Table1[student_name],A1935,Table1[medal],"Gold")</f>
        <v>0</v>
      </c>
      <c r="D1935">
        <f>COUNTIFS(Table1[student_name],A1935,Table1[medal],"Silver")</f>
        <v>1</v>
      </c>
      <c r="E1935">
        <f>COUNTIFS(Table1[student_name],A1935,Table1[medal],"Bronze")</f>
        <v>0</v>
      </c>
    </row>
    <row r="1936" spans="1:5" x14ac:dyDescent="0.35">
      <c r="A1936" t="s">
        <v>3801</v>
      </c>
      <c r="B1936" t="s">
        <v>1284</v>
      </c>
      <c r="C1936">
        <f>COUNTIFS(Table1[student_name],A1936,Table1[medal],"Gold")</f>
        <v>1</v>
      </c>
      <c r="D1936">
        <f>COUNTIFS(Table1[student_name],A1936,Table1[medal],"Silver")</f>
        <v>0</v>
      </c>
      <c r="E1936">
        <f>COUNTIFS(Table1[student_name],A1936,Table1[medal],"Bronze")</f>
        <v>0</v>
      </c>
    </row>
    <row r="1937" spans="1:5" x14ac:dyDescent="0.35">
      <c r="A1937" t="s">
        <v>853</v>
      </c>
      <c r="B1937" t="s">
        <v>389</v>
      </c>
      <c r="C1937">
        <f>COUNTIFS(Table1[student_name],A1937,Table1[medal],"Gold")</f>
        <v>1</v>
      </c>
      <c r="D1937">
        <f>COUNTIFS(Table1[student_name],A1937,Table1[medal],"Silver")</f>
        <v>1</v>
      </c>
      <c r="E1937">
        <f>COUNTIFS(Table1[student_name],A1937,Table1[medal],"Bronze")</f>
        <v>0</v>
      </c>
    </row>
    <row r="1938" spans="1:5" x14ac:dyDescent="0.35">
      <c r="A1938" t="s">
        <v>1457</v>
      </c>
      <c r="B1938" t="s">
        <v>422</v>
      </c>
      <c r="C1938">
        <f>COUNTIFS(Table1[student_name],A1938,Table1[medal],"Gold")</f>
        <v>0</v>
      </c>
      <c r="D1938">
        <f>COUNTIFS(Table1[student_name],A1938,Table1[medal],"Silver")</f>
        <v>0</v>
      </c>
      <c r="E1938">
        <f>COUNTIFS(Table1[student_name],A1938,Table1[medal],"Bronze")</f>
        <v>1</v>
      </c>
    </row>
    <row r="1939" spans="1:5" x14ac:dyDescent="0.35">
      <c r="A1939" t="s">
        <v>1799</v>
      </c>
      <c r="B1939" t="s">
        <v>1529</v>
      </c>
      <c r="C1939">
        <f>COUNTIFS(Table1[student_name],A1939,Table1[medal],"Gold")</f>
        <v>0</v>
      </c>
      <c r="D1939">
        <f>COUNTIFS(Table1[student_name],A1939,Table1[medal],"Silver")</f>
        <v>1</v>
      </c>
      <c r="E1939">
        <f>COUNTIFS(Table1[student_name],A1939,Table1[medal],"Bronze")</f>
        <v>0</v>
      </c>
    </row>
    <row r="1940" spans="1:5" x14ac:dyDescent="0.35">
      <c r="A1940" t="s">
        <v>723</v>
      </c>
      <c r="B1940" t="s">
        <v>457</v>
      </c>
      <c r="C1940">
        <f>COUNTIFS(Table1[student_name],A1940,Table1[medal],"Gold")</f>
        <v>0</v>
      </c>
      <c r="D1940">
        <f>COUNTIFS(Table1[student_name],A1940,Table1[medal],"Silver")</f>
        <v>0</v>
      </c>
      <c r="E1940">
        <f>COUNTIFS(Table1[student_name],A1940,Table1[medal],"Bronze")</f>
        <v>1</v>
      </c>
    </row>
    <row r="1941" spans="1:5" x14ac:dyDescent="0.35">
      <c r="A1941" t="s">
        <v>382</v>
      </c>
      <c r="B1941" t="s">
        <v>964</v>
      </c>
      <c r="C1941">
        <f>COUNTIFS(Table1[student_name],A1941,Table1[medal],"Gold")</f>
        <v>0</v>
      </c>
      <c r="D1941">
        <f>COUNTIFS(Table1[student_name],A1941,Table1[medal],"Silver")</f>
        <v>0</v>
      </c>
      <c r="E1941">
        <f>COUNTIFS(Table1[student_name],A1941,Table1[medal],"Bronze")</f>
        <v>1</v>
      </c>
    </row>
    <row r="1942" spans="1:5" x14ac:dyDescent="0.35">
      <c r="A1942" t="s">
        <v>928</v>
      </c>
      <c r="B1942" t="s">
        <v>18</v>
      </c>
      <c r="C1942">
        <f>COUNTIFS(Table1[student_name],A1942,Table1[medal],"Gold")</f>
        <v>1</v>
      </c>
      <c r="D1942">
        <f>COUNTIFS(Table1[student_name],A1942,Table1[medal],"Silver")</f>
        <v>0</v>
      </c>
      <c r="E1942">
        <f>COUNTIFS(Table1[student_name],A1942,Table1[medal],"Bronze")</f>
        <v>0</v>
      </c>
    </row>
    <row r="1943" spans="1:5" x14ac:dyDescent="0.35">
      <c r="A1943" t="s">
        <v>3806</v>
      </c>
      <c r="B1943" t="s">
        <v>18</v>
      </c>
      <c r="C1943">
        <f>COUNTIFS(Table1[student_name],A1943,Table1[medal],"Gold")</f>
        <v>0</v>
      </c>
      <c r="D1943">
        <f>COUNTIFS(Table1[student_name],A1943,Table1[medal],"Silver")</f>
        <v>1</v>
      </c>
      <c r="E1943">
        <f>COUNTIFS(Table1[student_name],A1943,Table1[medal],"Bronze")</f>
        <v>0</v>
      </c>
    </row>
    <row r="1944" spans="1:5" x14ac:dyDescent="0.35">
      <c r="A1944" t="s">
        <v>2810</v>
      </c>
      <c r="B1944" t="s">
        <v>2148</v>
      </c>
      <c r="C1944">
        <f>COUNTIFS(Table1[student_name],A1944,Table1[medal],"Gold")</f>
        <v>0</v>
      </c>
      <c r="D1944">
        <f>COUNTIFS(Table1[student_name],A1944,Table1[medal],"Silver")</f>
        <v>1</v>
      </c>
      <c r="E1944">
        <f>COUNTIFS(Table1[student_name],A1944,Table1[medal],"Bronze")</f>
        <v>0</v>
      </c>
    </row>
    <row r="1945" spans="1:5" x14ac:dyDescent="0.35">
      <c r="A1945" t="s">
        <v>2844</v>
      </c>
      <c r="B1945" t="s">
        <v>653</v>
      </c>
      <c r="C1945">
        <f>COUNTIFS(Table1[student_name],A1945,Table1[medal],"Gold")</f>
        <v>0</v>
      </c>
      <c r="D1945">
        <f>COUNTIFS(Table1[student_name],A1945,Table1[medal],"Silver")</f>
        <v>0</v>
      </c>
      <c r="E1945">
        <f>COUNTIFS(Table1[student_name],A1945,Table1[medal],"Bronze")</f>
        <v>1</v>
      </c>
    </row>
    <row r="1946" spans="1:5" x14ac:dyDescent="0.35">
      <c r="A1946" t="s">
        <v>3273</v>
      </c>
      <c r="B1946" t="s">
        <v>1307</v>
      </c>
      <c r="C1946">
        <f>COUNTIFS(Table1[student_name],A1946,Table1[medal],"Gold")</f>
        <v>0</v>
      </c>
      <c r="D1946">
        <f>COUNTIFS(Table1[student_name],A1946,Table1[medal],"Silver")</f>
        <v>0</v>
      </c>
      <c r="E1946">
        <f>COUNTIFS(Table1[student_name],A1946,Table1[medal],"Bronze")</f>
        <v>1</v>
      </c>
    </row>
    <row r="1947" spans="1:5" x14ac:dyDescent="0.35">
      <c r="A1947" t="s">
        <v>3155</v>
      </c>
      <c r="B1947" t="s">
        <v>1151</v>
      </c>
      <c r="C1947">
        <f>COUNTIFS(Table1[student_name],A1947,Table1[medal],"Gold")</f>
        <v>0</v>
      </c>
      <c r="D1947">
        <f>COUNTIFS(Table1[student_name],A1947,Table1[medal],"Silver")</f>
        <v>1</v>
      </c>
      <c r="E1947">
        <f>COUNTIFS(Table1[student_name],A1947,Table1[medal],"Bronze")</f>
        <v>0</v>
      </c>
    </row>
    <row r="1948" spans="1:5" x14ac:dyDescent="0.35">
      <c r="A1948" t="s">
        <v>3669</v>
      </c>
      <c r="B1948" t="s">
        <v>18</v>
      </c>
      <c r="C1948">
        <f>COUNTIFS(Table1[student_name],A1948,Table1[medal],"Gold")</f>
        <v>0</v>
      </c>
      <c r="D1948">
        <f>COUNTIFS(Table1[student_name],A1948,Table1[medal],"Silver")</f>
        <v>1</v>
      </c>
      <c r="E1948">
        <f>COUNTIFS(Table1[student_name],A1948,Table1[medal],"Bronze")</f>
        <v>0</v>
      </c>
    </row>
    <row r="1949" spans="1:5" x14ac:dyDescent="0.35">
      <c r="A1949" t="s">
        <v>1767</v>
      </c>
      <c r="B1949" t="s">
        <v>1330</v>
      </c>
      <c r="C1949">
        <f>COUNTIFS(Table1[student_name],A1949,Table1[medal],"Gold")</f>
        <v>0</v>
      </c>
      <c r="D1949">
        <f>COUNTIFS(Table1[student_name],A1949,Table1[medal],"Silver")</f>
        <v>1</v>
      </c>
      <c r="E1949">
        <f>COUNTIFS(Table1[student_name],A1949,Table1[medal],"Bronze")</f>
        <v>0</v>
      </c>
    </row>
    <row r="1950" spans="1:5" x14ac:dyDescent="0.35">
      <c r="A1950" t="s">
        <v>3181</v>
      </c>
      <c r="B1950" t="s">
        <v>759</v>
      </c>
      <c r="C1950">
        <f>COUNTIFS(Table1[student_name],A1950,Table1[medal],"Gold")</f>
        <v>0</v>
      </c>
      <c r="D1950">
        <f>COUNTIFS(Table1[student_name],A1950,Table1[medal],"Silver")</f>
        <v>1</v>
      </c>
      <c r="E1950">
        <f>COUNTIFS(Table1[student_name],A1950,Table1[medal],"Bronze")</f>
        <v>0</v>
      </c>
    </row>
    <row r="1951" spans="1:5" x14ac:dyDescent="0.35">
      <c r="A1951" t="s">
        <v>2949</v>
      </c>
      <c r="B1951" t="s">
        <v>665</v>
      </c>
      <c r="C1951">
        <f>COUNTIFS(Table1[student_name],A1951,Table1[medal],"Gold")</f>
        <v>1</v>
      </c>
      <c r="D1951">
        <f>COUNTIFS(Table1[student_name],A1951,Table1[medal],"Silver")</f>
        <v>0</v>
      </c>
      <c r="E1951">
        <f>COUNTIFS(Table1[student_name],A1951,Table1[medal],"Bronze")</f>
        <v>0</v>
      </c>
    </row>
    <row r="1952" spans="1:5" x14ac:dyDescent="0.35">
      <c r="A1952" t="s">
        <v>3671</v>
      </c>
      <c r="B1952" t="s">
        <v>472</v>
      </c>
      <c r="C1952">
        <f>COUNTIFS(Table1[student_name],A1952,Table1[medal],"Gold")</f>
        <v>0</v>
      </c>
      <c r="D1952">
        <f>COUNTIFS(Table1[student_name],A1952,Table1[medal],"Silver")</f>
        <v>0</v>
      </c>
      <c r="E1952">
        <f>COUNTIFS(Table1[student_name],A1952,Table1[medal],"Bronze")</f>
        <v>1</v>
      </c>
    </row>
    <row r="1953" spans="1:5" x14ac:dyDescent="0.35">
      <c r="A1953" t="s">
        <v>1753</v>
      </c>
      <c r="B1953" t="s">
        <v>605</v>
      </c>
      <c r="C1953">
        <f>COUNTIFS(Table1[student_name],A1953,Table1[medal],"Gold")</f>
        <v>0</v>
      </c>
      <c r="D1953">
        <f>COUNTIFS(Table1[student_name],A1953,Table1[medal],"Silver")</f>
        <v>0</v>
      </c>
      <c r="E1953">
        <f>COUNTIFS(Table1[student_name],A1953,Table1[medal],"Bronze")</f>
        <v>1</v>
      </c>
    </row>
    <row r="1954" spans="1:5" x14ac:dyDescent="0.35">
      <c r="A1954" t="s">
        <v>1758</v>
      </c>
      <c r="B1954" t="s">
        <v>70</v>
      </c>
      <c r="C1954">
        <f>COUNTIFS(Table1[student_name],A1954,Table1[medal],"Gold")</f>
        <v>0</v>
      </c>
      <c r="D1954">
        <f>COUNTIFS(Table1[student_name],A1954,Table1[medal],"Silver")</f>
        <v>0</v>
      </c>
      <c r="E1954">
        <f>COUNTIFS(Table1[student_name],A1954,Table1[medal],"Bronze")</f>
        <v>1</v>
      </c>
    </row>
    <row r="1955" spans="1:5" x14ac:dyDescent="0.35">
      <c r="A1955" t="s">
        <v>2215</v>
      </c>
      <c r="B1955" t="s">
        <v>656</v>
      </c>
      <c r="C1955">
        <f>COUNTIFS(Table1[student_name],A1955,Table1[medal],"Gold")</f>
        <v>0</v>
      </c>
      <c r="D1955">
        <f>COUNTIFS(Table1[student_name],A1955,Table1[medal],"Silver")</f>
        <v>0</v>
      </c>
      <c r="E1955">
        <f>COUNTIFS(Table1[student_name],A1955,Table1[medal],"Bronze")</f>
        <v>1</v>
      </c>
    </row>
    <row r="1956" spans="1:5" x14ac:dyDescent="0.35">
      <c r="A1956" t="s">
        <v>2442</v>
      </c>
      <c r="B1956" t="s">
        <v>7</v>
      </c>
      <c r="C1956">
        <f>COUNTIFS(Table1[student_name],A1956,Table1[medal],"Gold")</f>
        <v>1</v>
      </c>
      <c r="D1956">
        <f>COUNTIFS(Table1[student_name],A1956,Table1[medal],"Silver")</f>
        <v>0</v>
      </c>
      <c r="E1956">
        <f>COUNTIFS(Table1[student_name],A1956,Table1[medal],"Bronze")</f>
        <v>0</v>
      </c>
    </row>
    <row r="1957" spans="1:5" x14ac:dyDescent="0.35">
      <c r="A1957" t="s">
        <v>1714</v>
      </c>
      <c r="B1957" t="s">
        <v>605</v>
      </c>
      <c r="C1957">
        <f>COUNTIFS(Table1[student_name],A1957,Table1[medal],"Gold")</f>
        <v>0</v>
      </c>
      <c r="D1957">
        <f>COUNTIFS(Table1[student_name],A1957,Table1[medal],"Silver")</f>
        <v>1</v>
      </c>
      <c r="E1957">
        <f>COUNTIFS(Table1[student_name],A1957,Table1[medal],"Bronze")</f>
        <v>0</v>
      </c>
    </row>
    <row r="1958" spans="1:5" x14ac:dyDescent="0.35">
      <c r="A1958" t="s">
        <v>973</v>
      </c>
      <c r="B1958" t="s">
        <v>975</v>
      </c>
      <c r="C1958">
        <f>COUNTIFS(Table1[student_name],A1958,Table1[medal],"Gold")</f>
        <v>0</v>
      </c>
      <c r="D1958">
        <f>COUNTIFS(Table1[student_name],A1958,Table1[medal],"Silver")</f>
        <v>0</v>
      </c>
      <c r="E1958">
        <f>COUNTIFS(Table1[student_name],A1958,Table1[medal],"Bronze")</f>
        <v>1</v>
      </c>
    </row>
    <row r="1959" spans="1:5" x14ac:dyDescent="0.35">
      <c r="A1959" t="s">
        <v>1101</v>
      </c>
      <c r="B1959" t="s">
        <v>1100</v>
      </c>
      <c r="C1959">
        <f>COUNTIFS(Table1[student_name],A1959,Table1[medal],"Gold")</f>
        <v>1</v>
      </c>
      <c r="D1959">
        <f>COUNTIFS(Table1[student_name],A1959,Table1[medal],"Silver")</f>
        <v>0</v>
      </c>
      <c r="E1959">
        <f>COUNTIFS(Table1[student_name],A1959,Table1[medal],"Bronze")</f>
        <v>0</v>
      </c>
    </row>
    <row r="1960" spans="1:5" x14ac:dyDescent="0.35">
      <c r="A1960" t="s">
        <v>3291</v>
      </c>
      <c r="B1960" t="s">
        <v>1559</v>
      </c>
      <c r="C1960">
        <f>COUNTIFS(Table1[student_name],A1960,Table1[medal],"Gold")</f>
        <v>0</v>
      </c>
      <c r="D1960">
        <f>COUNTIFS(Table1[student_name],A1960,Table1[medal],"Silver")</f>
        <v>0</v>
      </c>
      <c r="E1960">
        <f>COUNTIFS(Table1[student_name],A1960,Table1[medal],"Bronze")</f>
        <v>1</v>
      </c>
    </row>
    <row r="1961" spans="1:5" x14ac:dyDescent="0.35">
      <c r="A1961" t="s">
        <v>3894</v>
      </c>
      <c r="B1961" t="s">
        <v>399</v>
      </c>
      <c r="C1961">
        <f>COUNTIFS(Table1[student_name],A1961,Table1[medal],"Gold")</f>
        <v>0</v>
      </c>
      <c r="D1961">
        <f>COUNTIFS(Table1[student_name],A1961,Table1[medal],"Silver")</f>
        <v>1</v>
      </c>
      <c r="E1961">
        <f>COUNTIFS(Table1[student_name],A1961,Table1[medal],"Bronze")</f>
        <v>0</v>
      </c>
    </row>
    <row r="1962" spans="1:5" x14ac:dyDescent="0.35">
      <c r="A1962" t="s">
        <v>359</v>
      </c>
      <c r="B1962" t="s">
        <v>423</v>
      </c>
      <c r="C1962">
        <f>COUNTIFS(Table1[student_name],A1962,Table1[medal],"Gold")</f>
        <v>0</v>
      </c>
      <c r="D1962">
        <f>COUNTIFS(Table1[student_name],A1962,Table1[medal],"Silver")</f>
        <v>0</v>
      </c>
      <c r="E1962">
        <f>COUNTIFS(Table1[student_name],A1962,Table1[medal],"Bronze")</f>
        <v>1</v>
      </c>
    </row>
    <row r="1963" spans="1:5" x14ac:dyDescent="0.35">
      <c r="A1963" t="s">
        <v>3185</v>
      </c>
      <c r="B1963" t="s">
        <v>759</v>
      </c>
      <c r="C1963">
        <f>COUNTIFS(Table1[student_name],A1963,Table1[medal],"Gold")</f>
        <v>0</v>
      </c>
      <c r="D1963">
        <f>COUNTIFS(Table1[student_name],A1963,Table1[medal],"Silver")</f>
        <v>0</v>
      </c>
      <c r="E1963">
        <f>COUNTIFS(Table1[student_name],A1963,Table1[medal],"Bronze")</f>
        <v>1</v>
      </c>
    </row>
    <row r="1964" spans="1:5" x14ac:dyDescent="0.35">
      <c r="A1964" t="s">
        <v>3128</v>
      </c>
      <c r="B1964" t="s">
        <v>71</v>
      </c>
      <c r="C1964">
        <f>COUNTIFS(Table1[student_name],A1964,Table1[medal],"Gold")</f>
        <v>0</v>
      </c>
      <c r="D1964">
        <f>COUNTIFS(Table1[student_name],A1964,Table1[medal],"Silver")</f>
        <v>1</v>
      </c>
      <c r="E1964">
        <f>COUNTIFS(Table1[student_name],A1964,Table1[medal],"Bronze")</f>
        <v>0</v>
      </c>
    </row>
    <row r="1965" spans="1:5" x14ac:dyDescent="0.35">
      <c r="A1965" t="s">
        <v>3168</v>
      </c>
      <c r="B1965" t="s">
        <v>1151</v>
      </c>
      <c r="C1965">
        <f>COUNTIFS(Table1[student_name],A1965,Table1[medal],"Gold")</f>
        <v>0</v>
      </c>
      <c r="D1965">
        <f>COUNTIFS(Table1[student_name],A1965,Table1[medal],"Silver")</f>
        <v>0</v>
      </c>
      <c r="E1965">
        <f>COUNTIFS(Table1[student_name],A1965,Table1[medal],"Bronze")</f>
        <v>1</v>
      </c>
    </row>
    <row r="1966" spans="1:5" x14ac:dyDescent="0.35">
      <c r="A1966" t="s">
        <v>2871</v>
      </c>
      <c r="B1966" t="s">
        <v>477</v>
      </c>
      <c r="C1966">
        <f>COUNTIFS(Table1[student_name],A1966,Table1[medal],"Gold")</f>
        <v>0</v>
      </c>
      <c r="D1966">
        <f>COUNTIFS(Table1[student_name],A1966,Table1[medal],"Silver")</f>
        <v>0</v>
      </c>
      <c r="E1966">
        <f>COUNTIFS(Table1[student_name],A1966,Table1[medal],"Bronze")</f>
        <v>1</v>
      </c>
    </row>
    <row r="1967" spans="1:5" x14ac:dyDescent="0.35">
      <c r="A1967" t="s">
        <v>1139</v>
      </c>
      <c r="B1967" t="s">
        <v>397</v>
      </c>
      <c r="C1967">
        <f>COUNTIFS(Table1[student_name],A1967,Table1[medal],"Gold")</f>
        <v>0</v>
      </c>
      <c r="D1967">
        <f>COUNTIFS(Table1[student_name],A1967,Table1[medal],"Silver")</f>
        <v>0</v>
      </c>
      <c r="E1967">
        <f>COUNTIFS(Table1[student_name],A1967,Table1[medal],"Bronze")</f>
        <v>1</v>
      </c>
    </row>
    <row r="1968" spans="1:5" x14ac:dyDescent="0.35">
      <c r="A1968" t="s">
        <v>3907</v>
      </c>
      <c r="B1968" t="s">
        <v>4041</v>
      </c>
      <c r="C1968">
        <f>COUNTIFS(Table1[student_name],A1968,Table1[medal],"Gold")</f>
        <v>0</v>
      </c>
      <c r="D1968">
        <f>COUNTIFS(Table1[student_name],A1968,Table1[medal],"Silver")</f>
        <v>0</v>
      </c>
      <c r="E1968">
        <f>COUNTIFS(Table1[student_name],A1968,Table1[medal],"Bronze")</f>
        <v>1</v>
      </c>
    </row>
    <row r="1969" spans="1:5" x14ac:dyDescent="0.35">
      <c r="A1969" t="s">
        <v>2777</v>
      </c>
      <c r="B1969" t="s">
        <v>63</v>
      </c>
      <c r="C1969">
        <f>COUNTIFS(Table1[student_name],A1969,Table1[medal],"Gold")</f>
        <v>0</v>
      </c>
      <c r="D1969">
        <f>COUNTIFS(Table1[student_name],A1969,Table1[medal],"Silver")</f>
        <v>0</v>
      </c>
      <c r="E1969">
        <f>COUNTIFS(Table1[student_name],A1969,Table1[medal],"Bronze")</f>
        <v>1</v>
      </c>
    </row>
    <row r="1970" spans="1:5" x14ac:dyDescent="0.35">
      <c r="A1970" t="s">
        <v>2107</v>
      </c>
      <c r="B1970" t="s">
        <v>3643</v>
      </c>
      <c r="C1970">
        <f>COUNTIFS(Table1[student_name],A1970,Table1[medal],"Gold")</f>
        <v>0</v>
      </c>
      <c r="D1970">
        <f>COUNTIFS(Table1[student_name],A1970,Table1[medal],"Silver")</f>
        <v>0</v>
      </c>
      <c r="E1970">
        <f>COUNTIFS(Table1[student_name],A1970,Table1[medal],"Bronze")</f>
        <v>1</v>
      </c>
    </row>
    <row r="1971" spans="1:5" x14ac:dyDescent="0.35">
      <c r="A1971" t="s">
        <v>1911</v>
      </c>
      <c r="B1971" t="s">
        <v>454</v>
      </c>
      <c r="C1971">
        <f>COUNTIFS(Table1[student_name],A1971,Table1[medal],"Gold")</f>
        <v>1</v>
      </c>
      <c r="D1971">
        <f>COUNTIFS(Table1[student_name],A1971,Table1[medal],"Silver")</f>
        <v>0</v>
      </c>
      <c r="E1971">
        <f>COUNTIFS(Table1[student_name],A1971,Table1[medal],"Bronze")</f>
        <v>0</v>
      </c>
    </row>
    <row r="1972" spans="1:5" x14ac:dyDescent="0.35">
      <c r="A1972" t="s">
        <v>3329</v>
      </c>
      <c r="B1972" t="s">
        <v>1590</v>
      </c>
      <c r="C1972">
        <f>COUNTIFS(Table1[student_name],A1972,Table1[medal],"Gold")</f>
        <v>0</v>
      </c>
      <c r="D1972">
        <f>COUNTIFS(Table1[student_name],A1972,Table1[medal],"Silver")</f>
        <v>1</v>
      </c>
      <c r="E1972">
        <f>COUNTIFS(Table1[student_name],A1972,Table1[medal],"Bronze")</f>
        <v>1</v>
      </c>
    </row>
    <row r="1973" spans="1:5" x14ac:dyDescent="0.35">
      <c r="A1973" t="s">
        <v>3309</v>
      </c>
      <c r="B1973" t="s">
        <v>1100</v>
      </c>
      <c r="C1973">
        <f>COUNTIFS(Table1[student_name],A1973,Table1[medal],"Gold")</f>
        <v>0</v>
      </c>
      <c r="D1973">
        <f>COUNTIFS(Table1[student_name],A1973,Table1[medal],"Silver")</f>
        <v>1</v>
      </c>
      <c r="E1973">
        <f>COUNTIFS(Table1[student_name],A1973,Table1[medal],"Bronze")</f>
        <v>0</v>
      </c>
    </row>
    <row r="1974" spans="1:5" x14ac:dyDescent="0.35">
      <c r="A1974" t="s">
        <v>1165</v>
      </c>
      <c r="B1974" t="s">
        <v>63</v>
      </c>
      <c r="C1974">
        <f>COUNTIFS(Table1[student_name],A1974,Table1[medal],"Gold")</f>
        <v>1</v>
      </c>
      <c r="D1974">
        <f>COUNTIFS(Table1[student_name],A1974,Table1[medal],"Silver")</f>
        <v>0</v>
      </c>
      <c r="E1974">
        <f>COUNTIFS(Table1[student_name],A1974,Table1[medal],"Bronze")</f>
        <v>0</v>
      </c>
    </row>
    <row r="1975" spans="1:5" x14ac:dyDescent="0.35">
      <c r="A1975" t="s">
        <v>3935</v>
      </c>
      <c r="B1975" t="s">
        <v>483</v>
      </c>
      <c r="C1975">
        <f>COUNTIFS(Table1[student_name],A1975,Table1[medal],"Gold")</f>
        <v>0</v>
      </c>
      <c r="D1975">
        <f>COUNTIFS(Table1[student_name],A1975,Table1[medal],"Silver")</f>
        <v>0</v>
      </c>
      <c r="E1975">
        <f>COUNTIFS(Table1[student_name],A1975,Table1[medal],"Bronze")</f>
        <v>1</v>
      </c>
    </row>
    <row r="1976" spans="1:5" x14ac:dyDescent="0.35">
      <c r="A1976" t="s">
        <v>2698</v>
      </c>
      <c r="B1976" t="s">
        <v>40</v>
      </c>
      <c r="C1976">
        <f>COUNTIFS(Table1[student_name],A1976,Table1[medal],"Gold")</f>
        <v>1</v>
      </c>
      <c r="D1976">
        <f>COUNTIFS(Table1[student_name],A1976,Table1[medal],"Silver")</f>
        <v>0</v>
      </c>
      <c r="E1976">
        <f>COUNTIFS(Table1[student_name],A1976,Table1[medal],"Bronze")</f>
        <v>0</v>
      </c>
    </row>
    <row r="1977" spans="1:5" x14ac:dyDescent="0.35">
      <c r="A1977" t="s">
        <v>989</v>
      </c>
      <c r="B1977" t="s">
        <v>477</v>
      </c>
      <c r="C1977">
        <f>COUNTIFS(Table1[student_name],A1977,Table1[medal],"Gold")</f>
        <v>0</v>
      </c>
      <c r="D1977">
        <f>COUNTIFS(Table1[student_name],A1977,Table1[medal],"Silver")</f>
        <v>0</v>
      </c>
      <c r="E1977">
        <f>COUNTIFS(Table1[student_name],A1977,Table1[medal],"Bronze")</f>
        <v>1</v>
      </c>
    </row>
    <row r="1978" spans="1:5" x14ac:dyDescent="0.35">
      <c r="A1978" t="s">
        <v>773</v>
      </c>
      <c r="B1978" t="s">
        <v>416</v>
      </c>
      <c r="C1978">
        <f>COUNTIFS(Table1[student_name],A1978,Table1[medal],"Gold")</f>
        <v>1</v>
      </c>
      <c r="D1978">
        <f>COUNTIFS(Table1[student_name],A1978,Table1[medal],"Silver")</f>
        <v>1</v>
      </c>
      <c r="E1978">
        <f>COUNTIFS(Table1[student_name],A1978,Table1[medal],"Bronze")</f>
        <v>0</v>
      </c>
    </row>
    <row r="1979" spans="1:5" x14ac:dyDescent="0.35">
      <c r="A1979" t="s">
        <v>3153</v>
      </c>
      <c r="B1979" t="s">
        <v>1151</v>
      </c>
      <c r="C1979">
        <f>COUNTIFS(Table1[student_name],A1979,Table1[medal],"Gold")</f>
        <v>1</v>
      </c>
      <c r="D1979">
        <f>COUNTIFS(Table1[student_name],A1979,Table1[medal],"Silver")</f>
        <v>0</v>
      </c>
      <c r="E1979">
        <f>COUNTIFS(Table1[student_name],A1979,Table1[medal],"Bronze")</f>
        <v>0</v>
      </c>
    </row>
    <row r="1980" spans="1:5" x14ac:dyDescent="0.35">
      <c r="A1980" t="s">
        <v>3500</v>
      </c>
      <c r="B1980" t="s">
        <v>2145</v>
      </c>
      <c r="C1980">
        <f>COUNTIFS(Table1[student_name],A1980,Table1[medal],"Gold")</f>
        <v>0</v>
      </c>
      <c r="D1980">
        <f>COUNTIFS(Table1[student_name],A1980,Table1[medal],"Silver")</f>
        <v>0</v>
      </c>
      <c r="E1980">
        <f>COUNTIFS(Table1[student_name],A1980,Table1[medal],"Bronze")</f>
        <v>1</v>
      </c>
    </row>
    <row r="1981" spans="1:5" x14ac:dyDescent="0.35">
      <c r="A1981" t="s">
        <v>3778</v>
      </c>
      <c r="B1981" t="s">
        <v>63</v>
      </c>
      <c r="C1981">
        <f>COUNTIFS(Table1[student_name],A1981,Table1[medal],"Gold")</f>
        <v>0</v>
      </c>
      <c r="D1981">
        <f>COUNTIFS(Table1[student_name],A1981,Table1[medal],"Silver")</f>
        <v>1</v>
      </c>
      <c r="E1981">
        <f>COUNTIFS(Table1[student_name],A1981,Table1[medal],"Bronze")</f>
        <v>0</v>
      </c>
    </row>
    <row r="1982" spans="1:5" x14ac:dyDescent="0.35">
      <c r="A1982" t="s">
        <v>3497</v>
      </c>
      <c r="B1982" t="s">
        <v>2145</v>
      </c>
      <c r="C1982">
        <f>COUNTIFS(Table1[student_name],A1982,Table1[medal],"Gold")</f>
        <v>0</v>
      </c>
      <c r="D1982">
        <f>COUNTIFS(Table1[student_name],A1982,Table1[medal],"Silver")</f>
        <v>0</v>
      </c>
      <c r="E1982">
        <f>COUNTIFS(Table1[student_name],A1982,Table1[medal],"Bronze")</f>
        <v>1</v>
      </c>
    </row>
    <row r="1983" spans="1:5" x14ac:dyDescent="0.35">
      <c r="A1983" t="s">
        <v>2285</v>
      </c>
      <c r="B1983" t="s">
        <v>70</v>
      </c>
      <c r="C1983">
        <f>COUNTIFS(Table1[student_name],A1983,Table1[medal],"Gold")</f>
        <v>0</v>
      </c>
      <c r="D1983">
        <f>COUNTIFS(Table1[student_name],A1983,Table1[medal],"Silver")</f>
        <v>1</v>
      </c>
      <c r="E1983">
        <f>COUNTIFS(Table1[student_name],A1983,Table1[medal],"Bronze")</f>
        <v>0</v>
      </c>
    </row>
    <row r="1984" spans="1:5" x14ac:dyDescent="0.35">
      <c r="A1984" t="s">
        <v>3051</v>
      </c>
      <c r="B1984" t="s">
        <v>427</v>
      </c>
      <c r="C1984">
        <f>COUNTIFS(Table1[student_name],A1984,Table1[medal],"Gold")</f>
        <v>0</v>
      </c>
      <c r="D1984">
        <f>COUNTIFS(Table1[student_name],A1984,Table1[medal],"Silver")</f>
        <v>0</v>
      </c>
      <c r="E1984">
        <f>COUNTIFS(Table1[student_name],A1984,Table1[medal],"Bronze")</f>
        <v>1</v>
      </c>
    </row>
    <row r="1985" spans="1:5" x14ac:dyDescent="0.35">
      <c r="A1985" t="s">
        <v>833</v>
      </c>
      <c r="B1985" t="s">
        <v>834</v>
      </c>
      <c r="C1985">
        <f>COUNTIFS(Table1[student_name],A1985,Table1[medal],"Gold")</f>
        <v>0</v>
      </c>
      <c r="D1985">
        <f>COUNTIFS(Table1[student_name],A1985,Table1[medal],"Silver")</f>
        <v>0</v>
      </c>
      <c r="E1985">
        <f>COUNTIFS(Table1[student_name],A1985,Table1[medal],"Bronze")</f>
        <v>1</v>
      </c>
    </row>
    <row r="1986" spans="1:5" x14ac:dyDescent="0.35">
      <c r="A1986" t="s">
        <v>2635</v>
      </c>
      <c r="B1986" t="s">
        <v>1367</v>
      </c>
      <c r="C1986">
        <f>COUNTIFS(Table1[student_name],A1986,Table1[medal],"Gold")</f>
        <v>0</v>
      </c>
      <c r="D1986">
        <f>COUNTIFS(Table1[student_name],A1986,Table1[medal],"Silver")</f>
        <v>0</v>
      </c>
      <c r="E1986">
        <f>COUNTIFS(Table1[student_name],A1986,Table1[medal],"Bronze")</f>
        <v>1</v>
      </c>
    </row>
    <row r="1987" spans="1:5" x14ac:dyDescent="0.35">
      <c r="A1987" t="s">
        <v>2900</v>
      </c>
      <c r="B1987" t="s">
        <v>477</v>
      </c>
      <c r="C1987">
        <f>COUNTIFS(Table1[student_name],A1987,Table1[medal],"Gold")</f>
        <v>0</v>
      </c>
      <c r="D1987">
        <f>COUNTIFS(Table1[student_name],A1987,Table1[medal],"Silver")</f>
        <v>0</v>
      </c>
      <c r="E1987">
        <f>COUNTIFS(Table1[student_name],A1987,Table1[medal],"Bronze")</f>
        <v>1</v>
      </c>
    </row>
    <row r="1988" spans="1:5" x14ac:dyDescent="0.35">
      <c r="A1988" t="s">
        <v>254</v>
      </c>
      <c r="B1988" t="s">
        <v>63</v>
      </c>
      <c r="C1988">
        <f>COUNTIFS(Table1[student_name],A1988,Table1[medal],"Gold")</f>
        <v>0</v>
      </c>
      <c r="D1988">
        <f>COUNTIFS(Table1[student_name],A1988,Table1[medal],"Silver")</f>
        <v>0</v>
      </c>
      <c r="E1988">
        <f>COUNTIFS(Table1[student_name],A1988,Table1[medal],"Bronze")</f>
        <v>1</v>
      </c>
    </row>
    <row r="1989" spans="1:5" x14ac:dyDescent="0.35">
      <c r="A1989" t="s">
        <v>2304</v>
      </c>
      <c r="B1989" t="s">
        <v>35</v>
      </c>
      <c r="C1989">
        <f>COUNTIFS(Table1[student_name],A1989,Table1[medal],"Gold")</f>
        <v>0</v>
      </c>
      <c r="D1989">
        <f>COUNTIFS(Table1[student_name],A1989,Table1[medal],"Silver")</f>
        <v>0</v>
      </c>
      <c r="E1989">
        <f>COUNTIFS(Table1[student_name],A1989,Table1[medal],"Bronze")</f>
        <v>1</v>
      </c>
    </row>
    <row r="1990" spans="1:5" x14ac:dyDescent="0.35">
      <c r="A1990" t="s">
        <v>2788</v>
      </c>
      <c r="B1990" t="s">
        <v>1475</v>
      </c>
      <c r="C1990">
        <f>COUNTIFS(Table1[student_name],A1990,Table1[medal],"Gold")</f>
        <v>0</v>
      </c>
      <c r="D1990">
        <f>COUNTIFS(Table1[student_name],A1990,Table1[medal],"Silver")</f>
        <v>1</v>
      </c>
      <c r="E1990">
        <f>COUNTIFS(Table1[student_name],A1990,Table1[medal],"Bronze")</f>
        <v>0</v>
      </c>
    </row>
    <row r="1991" spans="1:5" x14ac:dyDescent="0.35">
      <c r="A1991" t="s">
        <v>3701</v>
      </c>
      <c r="B1991" t="s">
        <v>40</v>
      </c>
      <c r="C1991">
        <f>COUNTIFS(Table1[student_name],A1991,Table1[medal],"Gold")</f>
        <v>0</v>
      </c>
      <c r="D1991">
        <f>COUNTIFS(Table1[student_name],A1991,Table1[medal],"Silver")</f>
        <v>0</v>
      </c>
      <c r="E1991">
        <f>COUNTIFS(Table1[student_name],A1991,Table1[medal],"Bronze")</f>
        <v>1</v>
      </c>
    </row>
    <row r="1992" spans="1:5" x14ac:dyDescent="0.35">
      <c r="A1992" t="s">
        <v>3874</v>
      </c>
      <c r="B1992" t="s">
        <v>2145</v>
      </c>
      <c r="C1992">
        <f>COUNTIFS(Table1[student_name],A1992,Table1[medal],"Gold")</f>
        <v>0</v>
      </c>
      <c r="D1992">
        <f>COUNTIFS(Table1[student_name],A1992,Table1[medal],"Silver")</f>
        <v>0</v>
      </c>
      <c r="E1992">
        <f>COUNTIFS(Table1[student_name],A1992,Table1[medal],"Bronze")</f>
        <v>1</v>
      </c>
    </row>
    <row r="1993" spans="1:5" x14ac:dyDescent="0.35">
      <c r="A1993" t="s">
        <v>1428</v>
      </c>
      <c r="B1993" t="s">
        <v>1151</v>
      </c>
      <c r="C1993">
        <f>COUNTIFS(Table1[student_name],A1993,Table1[medal],"Gold")</f>
        <v>0</v>
      </c>
      <c r="D1993">
        <f>COUNTIFS(Table1[student_name],A1993,Table1[medal],"Silver")</f>
        <v>0</v>
      </c>
      <c r="E1993">
        <f>COUNTIFS(Table1[student_name],A1993,Table1[medal],"Bronze")</f>
        <v>1</v>
      </c>
    </row>
    <row r="1994" spans="1:5" x14ac:dyDescent="0.35">
      <c r="A1994" t="s">
        <v>136</v>
      </c>
      <c r="B1994" t="s">
        <v>3643</v>
      </c>
      <c r="C1994">
        <f>COUNTIFS(Table1[student_name],A1994,Table1[medal],"Gold")</f>
        <v>1</v>
      </c>
      <c r="D1994">
        <f>COUNTIFS(Table1[student_name],A1994,Table1[medal],"Silver")</f>
        <v>0</v>
      </c>
      <c r="E1994">
        <f>COUNTIFS(Table1[student_name],A1994,Table1[medal],"Bronze")</f>
        <v>1</v>
      </c>
    </row>
    <row r="1995" spans="1:5" x14ac:dyDescent="0.35">
      <c r="A1995" t="s">
        <v>768</v>
      </c>
      <c r="B1995" t="s">
        <v>63</v>
      </c>
      <c r="C1995">
        <f>COUNTIFS(Table1[student_name],A1995,Table1[medal],"Gold")</f>
        <v>0</v>
      </c>
      <c r="D1995">
        <f>COUNTIFS(Table1[student_name],A1995,Table1[medal],"Silver")</f>
        <v>0</v>
      </c>
      <c r="E1995">
        <f>COUNTIFS(Table1[student_name],A1995,Table1[medal],"Bronze")</f>
        <v>1</v>
      </c>
    </row>
    <row r="1996" spans="1:5" x14ac:dyDescent="0.35">
      <c r="A1996" t="s">
        <v>219</v>
      </c>
      <c r="B1996" t="s">
        <v>58</v>
      </c>
      <c r="C1996">
        <f>COUNTIFS(Table1[student_name],A1996,Table1[medal],"Gold")</f>
        <v>0</v>
      </c>
      <c r="D1996">
        <f>COUNTIFS(Table1[student_name],A1996,Table1[medal],"Silver")</f>
        <v>1</v>
      </c>
      <c r="E1996">
        <f>COUNTIFS(Table1[student_name],A1996,Table1[medal],"Bronze")</f>
        <v>1</v>
      </c>
    </row>
    <row r="1997" spans="1:5" x14ac:dyDescent="0.35">
      <c r="A1997" t="s">
        <v>219</v>
      </c>
      <c r="B1997" t="s">
        <v>469</v>
      </c>
      <c r="C1997">
        <f>COUNTIFS(Table1[student_name],A1997,Table1[medal],"Gold")</f>
        <v>0</v>
      </c>
      <c r="D1997">
        <f>COUNTIFS(Table1[student_name],A1997,Table1[medal],"Silver")</f>
        <v>1</v>
      </c>
      <c r="E1997">
        <f>COUNTIFS(Table1[student_name],A1997,Table1[medal],"Bronze")</f>
        <v>1</v>
      </c>
    </row>
    <row r="1998" spans="1:5" x14ac:dyDescent="0.35">
      <c r="A1998" t="s">
        <v>821</v>
      </c>
      <c r="B1998" t="s">
        <v>70</v>
      </c>
      <c r="C1998">
        <f>COUNTIFS(Table1[student_name],A1998,Table1[medal],"Gold")</f>
        <v>0</v>
      </c>
      <c r="D1998">
        <f>COUNTIFS(Table1[student_name],A1998,Table1[medal],"Silver")</f>
        <v>1</v>
      </c>
      <c r="E1998">
        <f>COUNTIFS(Table1[student_name],A1998,Table1[medal],"Bronze")</f>
        <v>2</v>
      </c>
    </row>
    <row r="1999" spans="1:5" x14ac:dyDescent="0.35">
      <c r="A1999" t="s">
        <v>1008</v>
      </c>
      <c r="B1999" t="s">
        <v>426</v>
      </c>
      <c r="C1999">
        <f>COUNTIFS(Table1[student_name],A1999,Table1[medal],"Gold")</f>
        <v>0</v>
      </c>
      <c r="D1999">
        <f>COUNTIFS(Table1[student_name],A1999,Table1[medal],"Silver")</f>
        <v>0</v>
      </c>
      <c r="E1999">
        <f>COUNTIFS(Table1[student_name],A1999,Table1[medal],"Bronze")</f>
        <v>1</v>
      </c>
    </row>
    <row r="2000" spans="1:5" x14ac:dyDescent="0.35">
      <c r="A2000" t="s">
        <v>587</v>
      </c>
      <c r="B2000" t="s">
        <v>1482</v>
      </c>
      <c r="C2000">
        <f>COUNTIFS(Table1[student_name],A2000,Table1[medal],"Gold")</f>
        <v>1</v>
      </c>
      <c r="D2000">
        <f>COUNTIFS(Table1[student_name],A2000,Table1[medal],"Silver")</f>
        <v>1</v>
      </c>
      <c r="E2000">
        <f>COUNTIFS(Table1[student_name],A2000,Table1[medal],"Bronze")</f>
        <v>0</v>
      </c>
    </row>
    <row r="2001" spans="1:5" x14ac:dyDescent="0.35">
      <c r="A2001" t="s">
        <v>587</v>
      </c>
      <c r="B2001" t="s">
        <v>588</v>
      </c>
      <c r="C2001">
        <f>COUNTIFS(Table1[student_name],A2001,Table1[medal],"Gold")</f>
        <v>1</v>
      </c>
      <c r="D2001">
        <f>COUNTIFS(Table1[student_name],A2001,Table1[medal],"Silver")</f>
        <v>1</v>
      </c>
      <c r="E2001">
        <f>COUNTIFS(Table1[student_name],A2001,Table1[medal],"Bronze")</f>
        <v>0</v>
      </c>
    </row>
    <row r="2002" spans="1:5" x14ac:dyDescent="0.35">
      <c r="A2002" t="s">
        <v>836</v>
      </c>
      <c r="B2002" t="s">
        <v>837</v>
      </c>
      <c r="C2002">
        <f>COUNTIFS(Table1[student_name],A2002,Table1[medal],"Gold")</f>
        <v>0</v>
      </c>
      <c r="D2002">
        <f>COUNTIFS(Table1[student_name],A2002,Table1[medal],"Silver")</f>
        <v>1</v>
      </c>
      <c r="E2002">
        <f>COUNTIFS(Table1[student_name],A2002,Table1[medal],"Bronze")</f>
        <v>0</v>
      </c>
    </row>
    <row r="2003" spans="1:5" x14ac:dyDescent="0.35">
      <c r="A2003" t="s">
        <v>3663</v>
      </c>
      <c r="B2003" t="s">
        <v>483</v>
      </c>
      <c r="C2003">
        <f>COUNTIFS(Table1[student_name],A2003,Table1[medal],"Gold")</f>
        <v>0</v>
      </c>
      <c r="D2003">
        <f>COUNTIFS(Table1[student_name],A2003,Table1[medal],"Silver")</f>
        <v>1</v>
      </c>
      <c r="E2003">
        <f>COUNTIFS(Table1[student_name],A2003,Table1[medal],"Bronze")</f>
        <v>0</v>
      </c>
    </row>
    <row r="2004" spans="1:5" x14ac:dyDescent="0.35">
      <c r="A2004" t="s">
        <v>2278</v>
      </c>
      <c r="B2004" t="s">
        <v>70</v>
      </c>
      <c r="C2004">
        <f>COUNTIFS(Table1[student_name],A2004,Table1[medal],"Gold")</f>
        <v>0</v>
      </c>
      <c r="D2004">
        <f>COUNTIFS(Table1[student_name],A2004,Table1[medal],"Silver")</f>
        <v>1</v>
      </c>
      <c r="E2004">
        <f>COUNTIFS(Table1[student_name],A2004,Table1[medal],"Bronze")</f>
        <v>0</v>
      </c>
    </row>
    <row r="2005" spans="1:5" x14ac:dyDescent="0.35">
      <c r="A2005" t="s">
        <v>1881</v>
      </c>
      <c r="B2005" t="s">
        <v>1882</v>
      </c>
      <c r="C2005">
        <f>COUNTIFS(Table1[student_name],A2005,Table1[medal],"Gold")</f>
        <v>0</v>
      </c>
      <c r="D2005">
        <f>COUNTIFS(Table1[student_name],A2005,Table1[medal],"Silver")</f>
        <v>1</v>
      </c>
      <c r="E2005">
        <f>COUNTIFS(Table1[student_name],A2005,Table1[medal],"Bronze")</f>
        <v>0</v>
      </c>
    </row>
    <row r="2006" spans="1:5" x14ac:dyDescent="0.35">
      <c r="A2006" t="s">
        <v>23</v>
      </c>
      <c r="B2006" t="s">
        <v>449</v>
      </c>
      <c r="C2006">
        <f>COUNTIFS(Table1[student_name],A2006,Table1[medal],"Gold")</f>
        <v>0</v>
      </c>
      <c r="D2006">
        <f>COUNTIFS(Table1[student_name],A2006,Table1[medal],"Silver")</f>
        <v>2</v>
      </c>
      <c r="E2006">
        <f>COUNTIFS(Table1[student_name],A2006,Table1[medal],"Bronze")</f>
        <v>0</v>
      </c>
    </row>
    <row r="2007" spans="1:5" x14ac:dyDescent="0.35">
      <c r="A2007" t="s">
        <v>1182</v>
      </c>
      <c r="B2007" t="s">
        <v>50</v>
      </c>
      <c r="C2007">
        <f>COUNTIFS(Table1[student_name],A2007,Table1[medal],"Gold")</f>
        <v>0</v>
      </c>
      <c r="D2007">
        <f>COUNTIFS(Table1[student_name],A2007,Table1[medal],"Silver")</f>
        <v>1</v>
      </c>
      <c r="E2007">
        <f>COUNTIFS(Table1[student_name],A2007,Table1[medal],"Bronze")</f>
        <v>0</v>
      </c>
    </row>
    <row r="2008" spans="1:5" x14ac:dyDescent="0.35">
      <c r="A2008" t="s">
        <v>3505</v>
      </c>
      <c r="B2008" t="s">
        <v>1577</v>
      </c>
      <c r="C2008">
        <f>COUNTIFS(Table1[student_name],A2008,Table1[medal],"Gold")</f>
        <v>0</v>
      </c>
      <c r="D2008">
        <f>COUNTIFS(Table1[student_name],A2008,Table1[medal],"Silver")</f>
        <v>1</v>
      </c>
      <c r="E2008">
        <f>COUNTIFS(Table1[student_name],A2008,Table1[medal],"Bronze")</f>
        <v>0</v>
      </c>
    </row>
    <row r="2009" spans="1:5" x14ac:dyDescent="0.35">
      <c r="A2009" t="s">
        <v>1163</v>
      </c>
      <c r="B2009" t="s">
        <v>63</v>
      </c>
      <c r="C2009">
        <f>COUNTIFS(Table1[student_name],A2009,Table1[medal],"Gold")</f>
        <v>1</v>
      </c>
      <c r="D2009">
        <f>COUNTIFS(Table1[student_name],A2009,Table1[medal],"Silver")</f>
        <v>0</v>
      </c>
      <c r="E2009">
        <f>COUNTIFS(Table1[student_name],A2009,Table1[medal],"Bronze")</f>
        <v>1</v>
      </c>
    </row>
    <row r="2010" spans="1:5" x14ac:dyDescent="0.35">
      <c r="A2010" t="s">
        <v>3885</v>
      </c>
      <c r="B2010" t="s">
        <v>829</v>
      </c>
      <c r="C2010">
        <f>COUNTIFS(Table1[student_name],A2010,Table1[medal],"Gold")</f>
        <v>0</v>
      </c>
      <c r="D2010">
        <f>COUNTIFS(Table1[student_name],A2010,Table1[medal],"Silver")</f>
        <v>1</v>
      </c>
      <c r="E2010">
        <f>COUNTIFS(Table1[student_name],A2010,Table1[medal],"Bronze")</f>
        <v>0</v>
      </c>
    </row>
    <row r="2011" spans="1:5" x14ac:dyDescent="0.35">
      <c r="A2011" t="s">
        <v>3462</v>
      </c>
      <c r="B2011" t="s">
        <v>829</v>
      </c>
      <c r="C2011">
        <f>COUNTIFS(Table1[student_name],A2011,Table1[medal],"Gold")</f>
        <v>0</v>
      </c>
      <c r="D2011">
        <f>COUNTIFS(Table1[student_name],A2011,Table1[medal],"Silver")</f>
        <v>0</v>
      </c>
      <c r="E2011">
        <f>COUNTIFS(Table1[student_name],A2011,Table1[medal],"Bronze")</f>
        <v>1</v>
      </c>
    </row>
    <row r="2012" spans="1:5" x14ac:dyDescent="0.35">
      <c r="A2012" t="s">
        <v>633</v>
      </c>
      <c r="B2012" t="s">
        <v>3643</v>
      </c>
      <c r="C2012">
        <f>COUNTIFS(Table1[student_name],A2012,Table1[medal],"Gold")</f>
        <v>0</v>
      </c>
      <c r="D2012">
        <f>COUNTIFS(Table1[student_name],A2012,Table1[medal],"Silver")</f>
        <v>1</v>
      </c>
      <c r="E2012">
        <f>COUNTIFS(Table1[student_name],A2012,Table1[medal],"Bronze")</f>
        <v>0</v>
      </c>
    </row>
    <row r="2013" spans="1:5" x14ac:dyDescent="0.35">
      <c r="A2013" t="s">
        <v>994</v>
      </c>
      <c r="B2013" t="s">
        <v>428</v>
      </c>
      <c r="C2013">
        <f>COUNTIFS(Table1[student_name],A2013,Table1[medal],"Gold")</f>
        <v>0</v>
      </c>
      <c r="D2013">
        <f>COUNTIFS(Table1[student_name],A2013,Table1[medal],"Silver")</f>
        <v>0</v>
      </c>
      <c r="E2013">
        <f>COUNTIFS(Table1[student_name],A2013,Table1[medal],"Bronze")</f>
        <v>1</v>
      </c>
    </row>
    <row r="2014" spans="1:5" x14ac:dyDescent="0.35">
      <c r="A2014" t="s">
        <v>2300</v>
      </c>
      <c r="B2014" t="s">
        <v>70</v>
      </c>
      <c r="C2014">
        <f>COUNTIFS(Table1[student_name],A2014,Table1[medal],"Gold")</f>
        <v>0</v>
      </c>
      <c r="D2014">
        <f>COUNTIFS(Table1[student_name],A2014,Table1[medal],"Silver")</f>
        <v>1</v>
      </c>
      <c r="E2014">
        <f>COUNTIFS(Table1[student_name],A2014,Table1[medal],"Bronze")</f>
        <v>0</v>
      </c>
    </row>
    <row r="2015" spans="1:5" x14ac:dyDescent="0.35">
      <c r="A2015" t="s">
        <v>624</v>
      </c>
      <c r="B2015" t="s">
        <v>576</v>
      </c>
      <c r="C2015">
        <f>COUNTIFS(Table1[student_name],A2015,Table1[medal],"Gold")</f>
        <v>0</v>
      </c>
      <c r="D2015">
        <f>COUNTIFS(Table1[student_name],A2015,Table1[medal],"Silver")</f>
        <v>1</v>
      </c>
      <c r="E2015">
        <f>COUNTIFS(Table1[student_name],A2015,Table1[medal],"Bronze")</f>
        <v>0</v>
      </c>
    </row>
    <row r="2016" spans="1:5" x14ac:dyDescent="0.35">
      <c r="A2016" t="s">
        <v>3820</v>
      </c>
      <c r="B2016" t="s">
        <v>70</v>
      </c>
      <c r="C2016">
        <f>COUNTIFS(Table1[student_name],A2016,Table1[medal],"Gold")</f>
        <v>0</v>
      </c>
      <c r="D2016">
        <f>COUNTIFS(Table1[student_name],A2016,Table1[medal],"Silver")</f>
        <v>0</v>
      </c>
      <c r="E2016">
        <f>COUNTIFS(Table1[student_name],A2016,Table1[medal],"Bronze")</f>
        <v>1</v>
      </c>
    </row>
    <row r="2017" spans="1:5" x14ac:dyDescent="0.35">
      <c r="A2017" t="s">
        <v>1127</v>
      </c>
      <c r="B2017" t="s">
        <v>549</v>
      </c>
      <c r="C2017">
        <f>COUNTIFS(Table1[student_name],A2017,Table1[medal],"Gold")</f>
        <v>0</v>
      </c>
      <c r="D2017">
        <f>COUNTIFS(Table1[student_name],A2017,Table1[medal],"Silver")</f>
        <v>1</v>
      </c>
      <c r="E2017">
        <f>COUNTIFS(Table1[student_name],A2017,Table1[medal],"Bronze")</f>
        <v>1</v>
      </c>
    </row>
    <row r="2018" spans="1:5" x14ac:dyDescent="0.35">
      <c r="A2018" t="s">
        <v>3704</v>
      </c>
      <c r="B2018" t="s">
        <v>418</v>
      </c>
      <c r="C2018">
        <f>COUNTIFS(Table1[student_name],A2018,Table1[medal],"Gold")</f>
        <v>0</v>
      </c>
      <c r="D2018">
        <f>COUNTIFS(Table1[student_name],A2018,Table1[medal],"Silver")</f>
        <v>0</v>
      </c>
      <c r="E2018">
        <f>COUNTIFS(Table1[student_name],A2018,Table1[medal],"Bronze")</f>
        <v>1</v>
      </c>
    </row>
    <row r="2019" spans="1:5" x14ac:dyDescent="0.35">
      <c r="A2019" t="s">
        <v>2934</v>
      </c>
      <c r="B2019" t="s">
        <v>410</v>
      </c>
      <c r="C2019">
        <f>COUNTIFS(Table1[student_name],A2019,Table1[medal],"Gold")</f>
        <v>0</v>
      </c>
      <c r="D2019">
        <f>COUNTIFS(Table1[student_name],A2019,Table1[medal],"Silver")</f>
        <v>0</v>
      </c>
      <c r="E2019">
        <f>COUNTIFS(Table1[student_name],A2019,Table1[medal],"Bronze")</f>
        <v>1</v>
      </c>
    </row>
    <row r="2020" spans="1:5" x14ac:dyDescent="0.35">
      <c r="A2020" t="s">
        <v>575</v>
      </c>
      <c r="B2020" t="s">
        <v>576</v>
      </c>
      <c r="C2020">
        <f>COUNTIFS(Table1[student_name],A2020,Table1[medal],"Gold")</f>
        <v>0</v>
      </c>
      <c r="D2020">
        <f>COUNTIFS(Table1[student_name],A2020,Table1[medal],"Silver")</f>
        <v>0</v>
      </c>
      <c r="E2020">
        <f>COUNTIFS(Table1[student_name],A2020,Table1[medal],"Bronze")</f>
        <v>1</v>
      </c>
    </row>
    <row r="2021" spans="1:5" x14ac:dyDescent="0.35">
      <c r="A2021" t="s">
        <v>3092</v>
      </c>
      <c r="B2021" t="s">
        <v>1778</v>
      </c>
      <c r="C2021">
        <f>COUNTIFS(Table1[student_name],A2021,Table1[medal],"Gold")</f>
        <v>0</v>
      </c>
      <c r="D2021">
        <f>COUNTIFS(Table1[student_name],A2021,Table1[medal],"Silver")</f>
        <v>1</v>
      </c>
      <c r="E2021">
        <f>COUNTIFS(Table1[student_name],A2021,Table1[medal],"Bronze")</f>
        <v>0</v>
      </c>
    </row>
    <row r="2022" spans="1:5" x14ac:dyDescent="0.35">
      <c r="A2022" t="s">
        <v>2662</v>
      </c>
      <c r="B2022" t="s">
        <v>660</v>
      </c>
      <c r="C2022">
        <f>COUNTIFS(Table1[student_name],A2022,Table1[medal],"Gold")</f>
        <v>1</v>
      </c>
      <c r="D2022">
        <f>COUNTIFS(Table1[student_name],A2022,Table1[medal],"Silver")</f>
        <v>0</v>
      </c>
      <c r="E2022">
        <f>COUNTIFS(Table1[student_name],A2022,Table1[medal],"Bronze")</f>
        <v>0</v>
      </c>
    </row>
    <row r="2023" spans="1:5" x14ac:dyDescent="0.35">
      <c r="A2023" t="s">
        <v>2978</v>
      </c>
      <c r="B2023" t="s">
        <v>483</v>
      </c>
      <c r="C2023">
        <f>COUNTIFS(Table1[student_name],A2023,Table1[medal],"Gold")</f>
        <v>0</v>
      </c>
      <c r="D2023">
        <f>COUNTIFS(Table1[student_name],A2023,Table1[medal],"Silver")</f>
        <v>0</v>
      </c>
      <c r="E2023">
        <f>COUNTIFS(Table1[student_name],A2023,Table1[medal],"Bronze")</f>
        <v>1</v>
      </c>
    </row>
    <row r="2024" spans="1:5" x14ac:dyDescent="0.35">
      <c r="A2024" t="s">
        <v>2022</v>
      </c>
      <c r="B2024" t="s">
        <v>423</v>
      </c>
      <c r="C2024">
        <f>COUNTIFS(Table1[student_name],A2024,Table1[medal],"Gold")</f>
        <v>0</v>
      </c>
      <c r="D2024">
        <f>COUNTIFS(Table1[student_name],A2024,Table1[medal],"Silver")</f>
        <v>0</v>
      </c>
      <c r="E2024">
        <f>COUNTIFS(Table1[student_name],A2024,Table1[medal],"Bronze")</f>
        <v>1</v>
      </c>
    </row>
    <row r="2025" spans="1:5" x14ac:dyDescent="0.35">
      <c r="A2025" t="s">
        <v>3279</v>
      </c>
      <c r="B2025" t="s">
        <v>1552</v>
      </c>
      <c r="C2025">
        <f>COUNTIFS(Table1[student_name],A2025,Table1[medal],"Gold")</f>
        <v>0</v>
      </c>
      <c r="D2025">
        <f>COUNTIFS(Table1[student_name],A2025,Table1[medal],"Silver")</f>
        <v>1</v>
      </c>
      <c r="E2025">
        <f>COUNTIFS(Table1[student_name],A2025,Table1[medal],"Bronze")</f>
        <v>0</v>
      </c>
    </row>
    <row r="2026" spans="1:5" x14ac:dyDescent="0.35">
      <c r="A2026" t="s">
        <v>3281</v>
      </c>
      <c r="B2026" t="s">
        <v>2175</v>
      </c>
      <c r="C2026">
        <f>COUNTIFS(Table1[student_name],A2026,Table1[medal],"Gold")</f>
        <v>0</v>
      </c>
      <c r="D2026">
        <f>COUNTIFS(Table1[student_name],A2026,Table1[medal],"Silver")</f>
        <v>0</v>
      </c>
      <c r="E2026">
        <f>COUNTIFS(Table1[student_name],A2026,Table1[medal],"Bronze")</f>
        <v>1</v>
      </c>
    </row>
    <row r="2027" spans="1:5" x14ac:dyDescent="0.35">
      <c r="A2027" t="s">
        <v>218</v>
      </c>
      <c r="B2027" t="s">
        <v>635</v>
      </c>
      <c r="C2027">
        <f>COUNTIFS(Table1[student_name],A2027,Table1[medal],"Gold")</f>
        <v>1</v>
      </c>
      <c r="D2027">
        <f>COUNTIFS(Table1[student_name],A2027,Table1[medal],"Silver")</f>
        <v>0</v>
      </c>
      <c r="E2027">
        <f>COUNTIFS(Table1[student_name],A2027,Table1[medal],"Bronze")</f>
        <v>1</v>
      </c>
    </row>
    <row r="2028" spans="1:5" x14ac:dyDescent="0.35">
      <c r="A2028" t="s">
        <v>2037</v>
      </c>
      <c r="B2028" t="s">
        <v>2097</v>
      </c>
      <c r="C2028">
        <f>COUNTIFS(Table1[student_name],A2028,Table1[medal],"Gold")</f>
        <v>0</v>
      </c>
      <c r="D2028">
        <f>COUNTIFS(Table1[student_name],A2028,Table1[medal],"Silver")</f>
        <v>1</v>
      </c>
      <c r="E2028">
        <f>COUNTIFS(Table1[student_name],A2028,Table1[medal],"Bronze")</f>
        <v>0</v>
      </c>
    </row>
    <row r="2029" spans="1:5" x14ac:dyDescent="0.35">
      <c r="A2029" t="s">
        <v>3996</v>
      </c>
      <c r="B2029" t="s">
        <v>449</v>
      </c>
      <c r="C2029">
        <f>COUNTIFS(Table1[student_name],A2029,Table1[medal],"Gold")</f>
        <v>0</v>
      </c>
      <c r="D2029">
        <f>COUNTIFS(Table1[student_name],A2029,Table1[medal],"Silver")</f>
        <v>0</v>
      </c>
      <c r="E2029">
        <f>COUNTIFS(Table1[student_name],A2029,Table1[medal],"Bronze")</f>
        <v>1</v>
      </c>
    </row>
    <row r="2030" spans="1:5" x14ac:dyDescent="0.35">
      <c r="A2030" t="s">
        <v>2315</v>
      </c>
      <c r="B2030" t="s">
        <v>35</v>
      </c>
      <c r="C2030">
        <f>COUNTIFS(Table1[student_name],A2030,Table1[medal],"Gold")</f>
        <v>0</v>
      </c>
      <c r="D2030">
        <f>COUNTIFS(Table1[student_name],A2030,Table1[medal],"Silver")</f>
        <v>1</v>
      </c>
      <c r="E2030">
        <f>COUNTIFS(Table1[student_name],A2030,Table1[medal],"Bronze")</f>
        <v>0</v>
      </c>
    </row>
    <row r="2031" spans="1:5" x14ac:dyDescent="0.35">
      <c r="A2031" t="s">
        <v>3581</v>
      </c>
      <c r="B2031" t="s">
        <v>1569</v>
      </c>
      <c r="C2031">
        <f>COUNTIFS(Table1[student_name],A2031,Table1[medal],"Gold")</f>
        <v>0</v>
      </c>
      <c r="D2031">
        <f>COUNTIFS(Table1[student_name],A2031,Table1[medal],"Silver")</f>
        <v>0</v>
      </c>
      <c r="E2031">
        <f>COUNTIFS(Table1[student_name],A2031,Table1[medal],"Bronze")</f>
        <v>1</v>
      </c>
    </row>
    <row r="2032" spans="1:5" x14ac:dyDescent="0.35">
      <c r="A2032" t="s">
        <v>863</v>
      </c>
      <c r="B2032" t="s">
        <v>35</v>
      </c>
      <c r="C2032">
        <f>COUNTIFS(Table1[student_name],A2032,Table1[medal],"Gold")</f>
        <v>1</v>
      </c>
      <c r="D2032">
        <f>COUNTIFS(Table1[student_name],A2032,Table1[medal],"Silver")</f>
        <v>1</v>
      </c>
      <c r="E2032">
        <f>COUNTIFS(Table1[student_name],A2032,Table1[medal],"Bronze")</f>
        <v>0</v>
      </c>
    </row>
    <row r="2033" spans="1:5" x14ac:dyDescent="0.35">
      <c r="A2033" t="s">
        <v>520</v>
      </c>
      <c r="B2033" t="s">
        <v>521</v>
      </c>
      <c r="C2033">
        <f>COUNTIFS(Table1[student_name],A2033,Table1[medal],"Gold")</f>
        <v>0</v>
      </c>
      <c r="D2033">
        <f>COUNTIFS(Table1[student_name],A2033,Table1[medal],"Silver")</f>
        <v>0</v>
      </c>
      <c r="E2033">
        <f>COUNTIFS(Table1[student_name],A2033,Table1[medal],"Bronze")</f>
        <v>1</v>
      </c>
    </row>
    <row r="2034" spans="1:5" x14ac:dyDescent="0.35">
      <c r="A2034" t="s">
        <v>2280</v>
      </c>
      <c r="B2034" t="s">
        <v>70</v>
      </c>
      <c r="C2034">
        <f>COUNTIFS(Table1[student_name],A2034,Table1[medal],"Gold")</f>
        <v>0</v>
      </c>
      <c r="D2034">
        <f>COUNTIFS(Table1[student_name],A2034,Table1[medal],"Silver")</f>
        <v>0</v>
      </c>
      <c r="E2034">
        <f>COUNTIFS(Table1[student_name],A2034,Table1[medal],"Bronze")</f>
        <v>1</v>
      </c>
    </row>
    <row r="2035" spans="1:5" x14ac:dyDescent="0.35">
      <c r="A2035" t="s">
        <v>2647</v>
      </c>
      <c r="B2035" t="s">
        <v>2158</v>
      </c>
      <c r="C2035">
        <f>COUNTIFS(Table1[student_name],A2035,Table1[medal],"Gold")</f>
        <v>0</v>
      </c>
      <c r="D2035">
        <f>COUNTIFS(Table1[student_name],A2035,Table1[medal],"Silver")</f>
        <v>0</v>
      </c>
      <c r="E2035">
        <f>COUNTIFS(Table1[student_name],A2035,Table1[medal],"Bronze")</f>
        <v>1</v>
      </c>
    </row>
    <row r="2036" spans="1:5" x14ac:dyDescent="0.35">
      <c r="A2036" t="s">
        <v>1180</v>
      </c>
      <c r="B2036" t="s">
        <v>1181</v>
      </c>
      <c r="C2036">
        <f>COUNTIFS(Table1[student_name],A2036,Table1[medal],"Gold")</f>
        <v>0</v>
      </c>
      <c r="D2036">
        <f>COUNTIFS(Table1[student_name],A2036,Table1[medal],"Silver")</f>
        <v>2</v>
      </c>
      <c r="E2036">
        <f>COUNTIFS(Table1[student_name],A2036,Table1[medal],"Bronze")</f>
        <v>0</v>
      </c>
    </row>
    <row r="2037" spans="1:5" x14ac:dyDescent="0.35">
      <c r="A2037" t="s">
        <v>131</v>
      </c>
      <c r="B2037" t="s">
        <v>1510</v>
      </c>
      <c r="C2037">
        <f>COUNTIFS(Table1[student_name],A2037,Table1[medal],"Gold")</f>
        <v>0</v>
      </c>
      <c r="D2037">
        <f>COUNTIFS(Table1[student_name],A2037,Table1[medal],"Silver")</f>
        <v>1</v>
      </c>
      <c r="E2037">
        <f>COUNTIFS(Table1[student_name],A2037,Table1[medal],"Bronze")</f>
        <v>1</v>
      </c>
    </row>
    <row r="2038" spans="1:5" x14ac:dyDescent="0.35">
      <c r="A2038" t="s">
        <v>2267</v>
      </c>
      <c r="B2038" t="s">
        <v>70</v>
      </c>
      <c r="C2038">
        <f>COUNTIFS(Table1[student_name],A2038,Table1[medal],"Gold")</f>
        <v>1</v>
      </c>
      <c r="D2038">
        <f>COUNTIFS(Table1[student_name],A2038,Table1[medal],"Silver")</f>
        <v>0</v>
      </c>
      <c r="E2038">
        <f>COUNTIFS(Table1[student_name],A2038,Table1[medal],"Bronze")</f>
        <v>0</v>
      </c>
    </row>
    <row r="2039" spans="1:5" x14ac:dyDescent="0.35">
      <c r="A2039" t="s">
        <v>782</v>
      </c>
      <c r="B2039" t="s">
        <v>63</v>
      </c>
      <c r="C2039">
        <f>COUNTIFS(Table1[student_name],A2039,Table1[medal],"Gold")</f>
        <v>0</v>
      </c>
      <c r="D2039">
        <f>COUNTIFS(Table1[student_name],A2039,Table1[medal],"Silver")</f>
        <v>1</v>
      </c>
      <c r="E2039">
        <f>COUNTIFS(Table1[student_name],A2039,Table1[medal],"Bronze")</f>
        <v>0</v>
      </c>
    </row>
    <row r="2040" spans="1:5" x14ac:dyDescent="0.35">
      <c r="A2040" t="s">
        <v>1675</v>
      </c>
      <c r="B2040" t="s">
        <v>40</v>
      </c>
      <c r="C2040">
        <f>COUNTIFS(Table1[student_name],A2040,Table1[medal],"Gold")</f>
        <v>0</v>
      </c>
      <c r="D2040">
        <f>COUNTIFS(Table1[student_name],A2040,Table1[medal],"Silver")</f>
        <v>0</v>
      </c>
      <c r="E2040">
        <f>COUNTIFS(Table1[student_name],A2040,Table1[medal],"Bronze")</f>
        <v>1</v>
      </c>
    </row>
    <row r="2041" spans="1:5" x14ac:dyDescent="0.35">
      <c r="A2041" t="s">
        <v>3531</v>
      </c>
      <c r="B2041" t="s">
        <v>781</v>
      </c>
      <c r="C2041">
        <f>COUNTIFS(Table1[student_name],A2041,Table1[medal],"Gold")</f>
        <v>1</v>
      </c>
      <c r="D2041">
        <f>COUNTIFS(Table1[student_name],A2041,Table1[medal],"Silver")</f>
        <v>0</v>
      </c>
      <c r="E2041">
        <f>COUNTIFS(Table1[student_name],A2041,Table1[medal],"Bronze")</f>
        <v>0</v>
      </c>
    </row>
    <row r="2042" spans="1:5" x14ac:dyDescent="0.35">
      <c r="A2042" t="s">
        <v>2327</v>
      </c>
      <c r="B2042" t="s">
        <v>35</v>
      </c>
      <c r="C2042">
        <f>COUNTIFS(Table1[student_name],A2042,Table1[medal],"Gold")</f>
        <v>0</v>
      </c>
      <c r="D2042">
        <f>COUNTIFS(Table1[student_name],A2042,Table1[medal],"Silver")</f>
        <v>0</v>
      </c>
      <c r="E2042">
        <f>COUNTIFS(Table1[student_name],A2042,Table1[medal],"Bronze")</f>
        <v>1</v>
      </c>
    </row>
    <row r="2043" spans="1:5" x14ac:dyDescent="0.35">
      <c r="A2043" t="s">
        <v>903</v>
      </c>
      <c r="B2043" t="s">
        <v>483</v>
      </c>
      <c r="C2043">
        <f>COUNTIFS(Table1[student_name],A2043,Table1[medal],"Gold")</f>
        <v>0</v>
      </c>
      <c r="D2043">
        <f>COUNTIFS(Table1[student_name],A2043,Table1[medal],"Silver")</f>
        <v>1</v>
      </c>
      <c r="E2043">
        <f>COUNTIFS(Table1[student_name],A2043,Table1[medal],"Bronze")</f>
        <v>0</v>
      </c>
    </row>
    <row r="2044" spans="1:5" x14ac:dyDescent="0.35">
      <c r="A2044" t="s">
        <v>2201</v>
      </c>
      <c r="B2044" t="s">
        <v>50</v>
      </c>
      <c r="C2044">
        <f>COUNTIFS(Table1[student_name],A2044,Table1[medal],"Gold")</f>
        <v>0</v>
      </c>
      <c r="D2044">
        <f>COUNTIFS(Table1[student_name],A2044,Table1[medal],"Silver")</f>
        <v>0</v>
      </c>
      <c r="E2044">
        <f>COUNTIFS(Table1[student_name],A2044,Table1[medal],"Bronze")</f>
        <v>2</v>
      </c>
    </row>
    <row r="2045" spans="1:5" x14ac:dyDescent="0.35">
      <c r="A2045" t="s">
        <v>2840</v>
      </c>
      <c r="B2045" t="s">
        <v>1510</v>
      </c>
      <c r="C2045">
        <f>COUNTIFS(Table1[student_name],A2045,Table1[medal],"Gold")</f>
        <v>0</v>
      </c>
      <c r="D2045">
        <f>COUNTIFS(Table1[student_name],A2045,Table1[medal],"Silver")</f>
        <v>1</v>
      </c>
      <c r="E2045">
        <f>COUNTIFS(Table1[student_name],A2045,Table1[medal],"Bronze")</f>
        <v>0</v>
      </c>
    </row>
    <row r="2046" spans="1:5" x14ac:dyDescent="0.35">
      <c r="A2046" t="s">
        <v>92</v>
      </c>
      <c r="B2046" t="s">
        <v>394</v>
      </c>
      <c r="C2046">
        <f>COUNTIFS(Table1[student_name],A2046,Table1[medal],"Gold")</f>
        <v>0</v>
      </c>
      <c r="D2046">
        <f>COUNTIFS(Table1[student_name],A2046,Table1[medal],"Silver")</f>
        <v>1</v>
      </c>
      <c r="E2046">
        <f>COUNTIFS(Table1[student_name],A2046,Table1[medal],"Bronze")</f>
        <v>0</v>
      </c>
    </row>
    <row r="2047" spans="1:5" x14ac:dyDescent="0.35">
      <c r="A2047" t="s">
        <v>2429</v>
      </c>
      <c r="B2047" t="s">
        <v>444</v>
      </c>
      <c r="C2047">
        <f>COUNTIFS(Table1[student_name],A2047,Table1[medal],"Gold")</f>
        <v>0</v>
      </c>
      <c r="D2047">
        <f>COUNTIFS(Table1[student_name],A2047,Table1[medal],"Silver")</f>
        <v>1</v>
      </c>
      <c r="E2047">
        <f>COUNTIFS(Table1[student_name],A2047,Table1[medal],"Bronze")</f>
        <v>1</v>
      </c>
    </row>
    <row r="2048" spans="1:5" x14ac:dyDescent="0.35">
      <c r="A2048" t="s">
        <v>2829</v>
      </c>
      <c r="B2048" t="s">
        <v>635</v>
      </c>
      <c r="C2048">
        <f>COUNTIFS(Table1[student_name],A2048,Table1[medal],"Gold")</f>
        <v>0</v>
      </c>
      <c r="D2048">
        <f>COUNTIFS(Table1[student_name],A2048,Table1[medal],"Silver")</f>
        <v>0</v>
      </c>
      <c r="E2048">
        <f>COUNTIFS(Table1[student_name],A2048,Table1[medal],"Bronze")</f>
        <v>1</v>
      </c>
    </row>
    <row r="2049" spans="1:5" x14ac:dyDescent="0.35">
      <c r="A2049" t="s">
        <v>2447</v>
      </c>
      <c r="B2049" t="s">
        <v>7</v>
      </c>
      <c r="C2049">
        <f>COUNTIFS(Table1[student_name],A2049,Table1[medal],"Gold")</f>
        <v>0</v>
      </c>
      <c r="D2049">
        <f>COUNTIFS(Table1[student_name],A2049,Table1[medal],"Silver")</f>
        <v>0</v>
      </c>
      <c r="E2049">
        <f>COUNTIFS(Table1[student_name],A2049,Table1[medal],"Bronze")</f>
        <v>1</v>
      </c>
    </row>
    <row r="2050" spans="1:5" x14ac:dyDescent="0.35">
      <c r="A2050" t="s">
        <v>3528</v>
      </c>
      <c r="B2050" t="s">
        <v>781</v>
      </c>
      <c r="C2050">
        <f>COUNTIFS(Table1[student_name],A2050,Table1[medal],"Gold")</f>
        <v>0</v>
      </c>
      <c r="D2050">
        <f>COUNTIFS(Table1[student_name],A2050,Table1[medal],"Silver")</f>
        <v>0</v>
      </c>
      <c r="E2050">
        <f>COUNTIFS(Table1[student_name],A2050,Table1[medal],"Bronze")</f>
        <v>1</v>
      </c>
    </row>
    <row r="2051" spans="1:5" x14ac:dyDescent="0.35">
      <c r="A2051" t="s">
        <v>749</v>
      </c>
      <c r="B2051" t="s">
        <v>70</v>
      </c>
      <c r="C2051">
        <f>COUNTIFS(Table1[student_name],A2051,Table1[medal],"Gold")</f>
        <v>1</v>
      </c>
      <c r="D2051">
        <f>COUNTIFS(Table1[student_name],A2051,Table1[medal],"Silver")</f>
        <v>1</v>
      </c>
      <c r="E2051">
        <f>COUNTIFS(Table1[student_name],A2051,Table1[medal],"Bronze")</f>
        <v>0</v>
      </c>
    </row>
    <row r="2052" spans="1:5" x14ac:dyDescent="0.35">
      <c r="A2052" t="s">
        <v>3654</v>
      </c>
      <c r="B2052" t="s">
        <v>70</v>
      </c>
      <c r="C2052">
        <f>COUNTIFS(Table1[student_name],A2052,Table1[medal],"Gold")</f>
        <v>0</v>
      </c>
      <c r="D2052">
        <f>COUNTIFS(Table1[student_name],A2052,Table1[medal],"Silver")</f>
        <v>1</v>
      </c>
      <c r="E2052">
        <f>COUNTIFS(Table1[student_name],A2052,Table1[medal],"Bronze")</f>
        <v>0</v>
      </c>
    </row>
    <row r="2053" spans="1:5" x14ac:dyDescent="0.35">
      <c r="A2053" t="s">
        <v>1957</v>
      </c>
      <c r="B2053" t="s">
        <v>1665</v>
      </c>
      <c r="C2053">
        <f>COUNTIFS(Table1[student_name],A2053,Table1[medal],"Gold")</f>
        <v>0</v>
      </c>
      <c r="D2053">
        <f>COUNTIFS(Table1[student_name],A2053,Table1[medal],"Silver")</f>
        <v>0</v>
      </c>
      <c r="E2053">
        <f>COUNTIFS(Table1[student_name],A2053,Table1[medal],"Bronze")</f>
        <v>1</v>
      </c>
    </row>
    <row r="2054" spans="1:5" x14ac:dyDescent="0.35">
      <c r="A2054" t="s">
        <v>724</v>
      </c>
      <c r="B2054" t="s">
        <v>1469</v>
      </c>
      <c r="C2054">
        <f>COUNTIFS(Table1[student_name],A2054,Table1[medal],"Gold")</f>
        <v>0</v>
      </c>
      <c r="D2054">
        <f>COUNTIFS(Table1[student_name],A2054,Table1[medal],"Silver")</f>
        <v>0</v>
      </c>
      <c r="E2054">
        <f>COUNTIFS(Table1[student_name],A2054,Table1[medal],"Bronze")</f>
        <v>2</v>
      </c>
    </row>
    <row r="2055" spans="1:5" x14ac:dyDescent="0.35">
      <c r="A2055" t="s">
        <v>3019</v>
      </c>
      <c r="B2055" t="s">
        <v>60</v>
      </c>
      <c r="C2055">
        <f>COUNTIFS(Table1[student_name],A2055,Table1[medal],"Gold")</f>
        <v>0</v>
      </c>
      <c r="D2055">
        <f>COUNTIFS(Table1[student_name],A2055,Table1[medal],"Silver")</f>
        <v>0</v>
      </c>
      <c r="E2055">
        <f>COUNTIFS(Table1[student_name],A2055,Table1[medal],"Bronze")</f>
        <v>1</v>
      </c>
    </row>
    <row r="2056" spans="1:5" x14ac:dyDescent="0.35">
      <c r="A2056" t="s">
        <v>2017</v>
      </c>
      <c r="B2056" t="s">
        <v>1095</v>
      </c>
      <c r="C2056">
        <f>COUNTIFS(Table1[student_name],A2056,Table1[medal],"Gold")</f>
        <v>0</v>
      </c>
      <c r="D2056">
        <f>COUNTIFS(Table1[student_name],A2056,Table1[medal],"Silver")</f>
        <v>0</v>
      </c>
      <c r="E2056">
        <f>COUNTIFS(Table1[student_name],A2056,Table1[medal],"Bronze")</f>
        <v>1</v>
      </c>
    </row>
    <row r="2057" spans="1:5" x14ac:dyDescent="0.35">
      <c r="A2057" t="s">
        <v>3398</v>
      </c>
      <c r="B2057" t="s">
        <v>434</v>
      </c>
      <c r="C2057">
        <f>COUNTIFS(Table1[student_name],A2057,Table1[medal],"Gold")</f>
        <v>0</v>
      </c>
      <c r="D2057">
        <f>COUNTIFS(Table1[student_name],A2057,Table1[medal],"Silver")</f>
        <v>0</v>
      </c>
      <c r="E2057">
        <f>COUNTIFS(Table1[student_name],A2057,Table1[medal],"Bronze")</f>
        <v>1</v>
      </c>
    </row>
    <row r="2058" spans="1:5" x14ac:dyDescent="0.35">
      <c r="A2058" t="s">
        <v>1207</v>
      </c>
      <c r="B2058" t="s">
        <v>576</v>
      </c>
      <c r="C2058">
        <f>COUNTIFS(Table1[student_name],A2058,Table1[medal],"Gold")</f>
        <v>0</v>
      </c>
      <c r="D2058">
        <f>COUNTIFS(Table1[student_name],A2058,Table1[medal],"Silver")</f>
        <v>0</v>
      </c>
      <c r="E2058">
        <f>COUNTIFS(Table1[student_name],A2058,Table1[medal],"Bronze")</f>
        <v>1</v>
      </c>
    </row>
    <row r="2059" spans="1:5" x14ac:dyDescent="0.35">
      <c r="A2059" t="s">
        <v>2938</v>
      </c>
      <c r="B2059" t="s">
        <v>1120</v>
      </c>
      <c r="C2059">
        <f>COUNTIFS(Table1[student_name],A2059,Table1[medal],"Gold")</f>
        <v>0</v>
      </c>
      <c r="D2059">
        <f>COUNTIFS(Table1[student_name],A2059,Table1[medal],"Silver")</f>
        <v>0</v>
      </c>
      <c r="E2059">
        <f>COUNTIFS(Table1[student_name],A2059,Table1[medal],"Bronze")</f>
        <v>1</v>
      </c>
    </row>
    <row r="2060" spans="1:5" x14ac:dyDescent="0.35">
      <c r="A2060" t="s">
        <v>2212</v>
      </c>
      <c r="B2060" t="s">
        <v>656</v>
      </c>
      <c r="C2060">
        <f>COUNTIFS(Table1[student_name],A2060,Table1[medal],"Gold")</f>
        <v>0</v>
      </c>
      <c r="D2060">
        <f>COUNTIFS(Table1[student_name],A2060,Table1[medal],"Silver")</f>
        <v>0</v>
      </c>
      <c r="E2060">
        <f>COUNTIFS(Table1[student_name],A2060,Table1[medal],"Bronze")</f>
        <v>1</v>
      </c>
    </row>
    <row r="2061" spans="1:5" x14ac:dyDescent="0.35">
      <c r="A2061" t="s">
        <v>4011</v>
      </c>
      <c r="B2061" t="s">
        <v>407</v>
      </c>
      <c r="C2061">
        <f>COUNTIFS(Table1[student_name],A2061,Table1[medal],"Gold")</f>
        <v>0</v>
      </c>
      <c r="D2061">
        <f>COUNTIFS(Table1[student_name],A2061,Table1[medal],"Silver")</f>
        <v>0</v>
      </c>
      <c r="E2061">
        <f>COUNTIFS(Table1[student_name],A2061,Table1[medal],"Bronze")</f>
        <v>1</v>
      </c>
    </row>
    <row r="2062" spans="1:5" x14ac:dyDescent="0.35">
      <c r="A2062" t="s">
        <v>2735</v>
      </c>
      <c r="B2062" t="s">
        <v>58</v>
      </c>
      <c r="C2062">
        <f>COUNTIFS(Table1[student_name],A2062,Table1[medal],"Gold")</f>
        <v>1</v>
      </c>
      <c r="D2062">
        <f>COUNTIFS(Table1[student_name],A2062,Table1[medal],"Silver")</f>
        <v>0</v>
      </c>
      <c r="E2062">
        <f>COUNTIFS(Table1[student_name],A2062,Table1[medal],"Bronze")</f>
        <v>0</v>
      </c>
    </row>
    <row r="2063" spans="1:5" x14ac:dyDescent="0.35">
      <c r="A2063" t="s">
        <v>2785</v>
      </c>
      <c r="B2063" t="s">
        <v>1475</v>
      </c>
      <c r="C2063">
        <f>COUNTIFS(Table1[student_name],A2063,Table1[medal],"Gold")</f>
        <v>0</v>
      </c>
      <c r="D2063">
        <f>COUNTIFS(Table1[student_name],A2063,Table1[medal],"Silver")</f>
        <v>1</v>
      </c>
      <c r="E2063">
        <f>COUNTIFS(Table1[student_name],A2063,Table1[medal],"Bronze")</f>
        <v>0</v>
      </c>
    </row>
    <row r="2064" spans="1:5" x14ac:dyDescent="0.35">
      <c r="A2064" t="s">
        <v>3443</v>
      </c>
      <c r="B2064" t="s">
        <v>438</v>
      </c>
      <c r="C2064">
        <f>COUNTIFS(Table1[student_name],A2064,Table1[medal],"Gold")</f>
        <v>0</v>
      </c>
      <c r="D2064">
        <f>COUNTIFS(Table1[student_name],A2064,Table1[medal],"Silver")</f>
        <v>0</v>
      </c>
      <c r="E2064">
        <f>COUNTIFS(Table1[student_name],A2064,Table1[medal],"Bronze")</f>
        <v>1</v>
      </c>
    </row>
    <row r="2065" spans="1:5" x14ac:dyDescent="0.35">
      <c r="A2065" t="s">
        <v>920</v>
      </c>
      <c r="B2065" t="s">
        <v>921</v>
      </c>
      <c r="C2065">
        <f>COUNTIFS(Table1[student_name],A2065,Table1[medal],"Gold")</f>
        <v>1</v>
      </c>
      <c r="D2065">
        <f>COUNTIFS(Table1[student_name],A2065,Table1[medal],"Silver")</f>
        <v>0</v>
      </c>
      <c r="E2065">
        <f>COUNTIFS(Table1[student_name],A2065,Table1[medal],"Bronze")</f>
        <v>1</v>
      </c>
    </row>
    <row r="2066" spans="1:5" x14ac:dyDescent="0.35">
      <c r="A2066" t="s">
        <v>681</v>
      </c>
      <c r="B2066" t="s">
        <v>682</v>
      </c>
      <c r="C2066">
        <f>COUNTIFS(Table1[student_name],A2066,Table1[medal],"Gold")</f>
        <v>0</v>
      </c>
      <c r="D2066">
        <f>COUNTIFS(Table1[student_name],A2066,Table1[medal],"Silver")</f>
        <v>0</v>
      </c>
      <c r="E2066">
        <f>COUNTIFS(Table1[student_name],A2066,Table1[medal],"Bronze")</f>
        <v>1</v>
      </c>
    </row>
    <row r="2067" spans="1:5" x14ac:dyDescent="0.35">
      <c r="A2067" t="s">
        <v>4023</v>
      </c>
      <c r="B2067" t="s">
        <v>4047</v>
      </c>
      <c r="C2067">
        <f>COUNTIFS(Table1[student_name],A2067,Table1[medal],"Gold")</f>
        <v>0</v>
      </c>
      <c r="D2067">
        <f>COUNTIFS(Table1[student_name],A2067,Table1[medal],"Silver")</f>
        <v>0</v>
      </c>
      <c r="E2067">
        <f>COUNTIFS(Table1[student_name],A2067,Table1[medal],"Bronze")</f>
        <v>1</v>
      </c>
    </row>
    <row r="2068" spans="1:5" x14ac:dyDescent="0.35">
      <c r="A2068" t="s">
        <v>627</v>
      </c>
      <c r="B2068" t="s">
        <v>1093</v>
      </c>
      <c r="C2068">
        <f>COUNTIFS(Table1[student_name],A2068,Table1[medal],"Gold")</f>
        <v>0</v>
      </c>
      <c r="D2068">
        <f>COUNTIFS(Table1[student_name],A2068,Table1[medal],"Silver")</f>
        <v>2</v>
      </c>
      <c r="E2068">
        <f>COUNTIFS(Table1[student_name],A2068,Table1[medal],"Bronze")</f>
        <v>0</v>
      </c>
    </row>
    <row r="2069" spans="1:5" x14ac:dyDescent="0.35">
      <c r="A2069" t="s">
        <v>3496</v>
      </c>
      <c r="B2069" t="s">
        <v>1580</v>
      </c>
      <c r="C2069">
        <f>COUNTIFS(Table1[student_name],A2069,Table1[medal],"Gold")</f>
        <v>0</v>
      </c>
      <c r="D2069">
        <f>COUNTIFS(Table1[student_name],A2069,Table1[medal],"Silver")</f>
        <v>1</v>
      </c>
      <c r="E2069">
        <f>COUNTIFS(Table1[student_name],A2069,Table1[medal],"Bronze")</f>
        <v>0</v>
      </c>
    </row>
    <row r="2070" spans="1:5" x14ac:dyDescent="0.35">
      <c r="A2070" t="s">
        <v>3573</v>
      </c>
      <c r="B2070" t="s">
        <v>448</v>
      </c>
      <c r="C2070">
        <f>COUNTIFS(Table1[student_name],A2070,Table1[medal],"Gold")</f>
        <v>0</v>
      </c>
      <c r="D2070">
        <f>COUNTIFS(Table1[student_name],A2070,Table1[medal],"Silver")</f>
        <v>0</v>
      </c>
      <c r="E2070">
        <f>COUNTIFS(Table1[student_name],A2070,Table1[medal],"Bronze")</f>
        <v>1</v>
      </c>
    </row>
    <row r="2071" spans="1:5" x14ac:dyDescent="0.35">
      <c r="A2071" t="s">
        <v>3004</v>
      </c>
      <c r="B2071" t="s">
        <v>60</v>
      </c>
      <c r="C2071">
        <f>COUNTIFS(Table1[student_name],A2071,Table1[medal],"Gold")</f>
        <v>1</v>
      </c>
      <c r="D2071">
        <f>COUNTIFS(Table1[student_name],A2071,Table1[medal],"Silver")</f>
        <v>0</v>
      </c>
      <c r="E2071">
        <f>COUNTIFS(Table1[student_name],A2071,Table1[medal],"Bronze")</f>
        <v>0</v>
      </c>
    </row>
    <row r="2072" spans="1:5" x14ac:dyDescent="0.35">
      <c r="A2072" t="s">
        <v>669</v>
      </c>
      <c r="B2072" t="s">
        <v>70</v>
      </c>
      <c r="C2072">
        <f>COUNTIFS(Table1[student_name],A2072,Table1[medal],"Gold")</f>
        <v>0</v>
      </c>
      <c r="D2072">
        <f>COUNTIFS(Table1[student_name],A2072,Table1[medal],"Silver")</f>
        <v>1</v>
      </c>
      <c r="E2072">
        <f>COUNTIFS(Table1[student_name],A2072,Table1[medal],"Bronze")</f>
        <v>0</v>
      </c>
    </row>
    <row r="2073" spans="1:5" x14ac:dyDescent="0.35">
      <c r="A2073" t="s">
        <v>2665</v>
      </c>
      <c r="B2073" t="s">
        <v>1118</v>
      </c>
      <c r="C2073">
        <f>COUNTIFS(Table1[student_name],A2073,Table1[medal],"Gold")</f>
        <v>1</v>
      </c>
      <c r="D2073">
        <f>COUNTIFS(Table1[student_name],A2073,Table1[medal],"Silver")</f>
        <v>1</v>
      </c>
      <c r="E2073">
        <f>COUNTIFS(Table1[student_name],A2073,Table1[medal],"Bronze")</f>
        <v>0</v>
      </c>
    </row>
    <row r="2074" spans="1:5" x14ac:dyDescent="0.35">
      <c r="A2074" t="s">
        <v>2665</v>
      </c>
      <c r="C2074">
        <f>COUNTIFS(Table1[student_name],A2074,Table1[medal],"Gold")</f>
        <v>1</v>
      </c>
      <c r="D2074">
        <f>COUNTIFS(Table1[student_name],A2074,Table1[medal],"Silver")</f>
        <v>1</v>
      </c>
      <c r="E2074">
        <f>COUNTIFS(Table1[student_name],A2074,Table1[medal],"Bronze")</f>
        <v>0</v>
      </c>
    </row>
    <row r="2075" spans="1:5" x14ac:dyDescent="0.35">
      <c r="A2075" t="s">
        <v>3910</v>
      </c>
      <c r="B2075" t="s">
        <v>1365</v>
      </c>
      <c r="C2075">
        <f>COUNTIFS(Table1[student_name],A2075,Table1[medal],"Gold")</f>
        <v>0</v>
      </c>
      <c r="D2075">
        <f>COUNTIFS(Table1[student_name],A2075,Table1[medal],"Silver")</f>
        <v>0</v>
      </c>
      <c r="E2075">
        <f>COUNTIFS(Table1[student_name],A2075,Table1[medal],"Bronze")</f>
        <v>1</v>
      </c>
    </row>
    <row r="2076" spans="1:5" x14ac:dyDescent="0.35">
      <c r="A2076" t="s">
        <v>207</v>
      </c>
      <c r="B2076" t="s">
        <v>407</v>
      </c>
      <c r="C2076">
        <f>COUNTIFS(Table1[student_name],A2076,Table1[medal],"Gold")</f>
        <v>0</v>
      </c>
      <c r="D2076">
        <f>COUNTIFS(Table1[student_name],A2076,Table1[medal],"Silver")</f>
        <v>1</v>
      </c>
      <c r="E2076">
        <f>COUNTIFS(Table1[student_name],A2076,Table1[medal],"Bronze")</f>
        <v>0</v>
      </c>
    </row>
    <row r="2077" spans="1:5" x14ac:dyDescent="0.35">
      <c r="A2077" t="s">
        <v>2387</v>
      </c>
      <c r="B2077" t="s">
        <v>1541</v>
      </c>
      <c r="C2077">
        <f>COUNTIFS(Table1[student_name],A2077,Table1[medal],"Gold")</f>
        <v>0</v>
      </c>
      <c r="D2077">
        <f>COUNTIFS(Table1[student_name],A2077,Table1[medal],"Silver")</f>
        <v>1</v>
      </c>
      <c r="E2077">
        <f>COUNTIFS(Table1[student_name],A2077,Table1[medal],"Bronze")</f>
        <v>0</v>
      </c>
    </row>
    <row r="2078" spans="1:5" x14ac:dyDescent="0.35">
      <c r="A2078" t="s">
        <v>209</v>
      </c>
      <c r="B2078" t="s">
        <v>4027</v>
      </c>
      <c r="C2078">
        <f>COUNTIFS(Table1[student_name],A2078,Table1[medal],"Gold")</f>
        <v>0</v>
      </c>
      <c r="D2078">
        <f>COUNTIFS(Table1[student_name],A2078,Table1[medal],"Silver")</f>
        <v>1</v>
      </c>
      <c r="E2078">
        <f>COUNTIFS(Table1[student_name],A2078,Table1[medal],"Bronze")</f>
        <v>0</v>
      </c>
    </row>
    <row r="2079" spans="1:5" x14ac:dyDescent="0.35">
      <c r="A2079" t="s">
        <v>2655</v>
      </c>
      <c r="B2079" t="s">
        <v>396</v>
      </c>
      <c r="C2079">
        <f>COUNTIFS(Table1[student_name],A2079,Table1[medal],"Gold")</f>
        <v>0</v>
      </c>
      <c r="D2079">
        <f>COUNTIFS(Table1[student_name],A2079,Table1[medal],"Silver")</f>
        <v>0</v>
      </c>
      <c r="E2079">
        <f>COUNTIFS(Table1[student_name],A2079,Table1[medal],"Bronze")</f>
        <v>1</v>
      </c>
    </row>
    <row r="2080" spans="1:5" x14ac:dyDescent="0.35">
      <c r="A2080" t="s">
        <v>844</v>
      </c>
      <c r="B2080" t="s">
        <v>845</v>
      </c>
      <c r="C2080">
        <f>COUNTIFS(Table1[student_name],A2080,Table1[medal],"Gold")</f>
        <v>0</v>
      </c>
      <c r="D2080">
        <f>COUNTIFS(Table1[student_name],A2080,Table1[medal],"Silver")</f>
        <v>1</v>
      </c>
      <c r="E2080">
        <f>COUNTIFS(Table1[student_name],A2080,Table1[medal],"Bronze")</f>
        <v>0</v>
      </c>
    </row>
    <row r="2081" spans="1:5" x14ac:dyDescent="0.35">
      <c r="A2081" t="s">
        <v>343</v>
      </c>
      <c r="B2081" t="s">
        <v>1596</v>
      </c>
      <c r="C2081">
        <f>COUNTIFS(Table1[student_name],A2081,Table1[medal],"Gold")</f>
        <v>0</v>
      </c>
      <c r="D2081">
        <f>COUNTIFS(Table1[student_name],A2081,Table1[medal],"Silver")</f>
        <v>1</v>
      </c>
      <c r="E2081">
        <f>COUNTIFS(Table1[student_name],A2081,Table1[medal],"Bronze")</f>
        <v>0</v>
      </c>
    </row>
    <row r="2082" spans="1:5" x14ac:dyDescent="0.35">
      <c r="A2082" t="s">
        <v>2939</v>
      </c>
      <c r="B2082" t="s">
        <v>1120</v>
      </c>
      <c r="C2082">
        <f>COUNTIFS(Table1[student_name],A2082,Table1[medal],"Gold")</f>
        <v>1</v>
      </c>
      <c r="D2082">
        <f>COUNTIFS(Table1[student_name],A2082,Table1[medal],"Silver")</f>
        <v>0</v>
      </c>
      <c r="E2082">
        <f>COUNTIFS(Table1[student_name],A2082,Table1[medal],"Bronze")</f>
        <v>1</v>
      </c>
    </row>
    <row r="2083" spans="1:5" x14ac:dyDescent="0.35">
      <c r="A2083" t="s">
        <v>3866</v>
      </c>
      <c r="B2083" t="s">
        <v>1143</v>
      </c>
      <c r="C2083">
        <f>COUNTIFS(Table1[student_name],A2083,Table1[medal],"Gold")</f>
        <v>0</v>
      </c>
      <c r="D2083">
        <f>COUNTIFS(Table1[student_name],A2083,Table1[medal],"Silver")</f>
        <v>0</v>
      </c>
      <c r="E2083">
        <f>COUNTIFS(Table1[student_name],A2083,Table1[medal],"Bronze")</f>
        <v>1</v>
      </c>
    </row>
    <row r="2084" spans="1:5" x14ac:dyDescent="0.35">
      <c r="A2084" t="s">
        <v>158</v>
      </c>
      <c r="B2084" t="s">
        <v>74</v>
      </c>
      <c r="C2084">
        <f>COUNTIFS(Table1[student_name],A2084,Table1[medal],"Gold")</f>
        <v>1</v>
      </c>
      <c r="D2084">
        <f>COUNTIFS(Table1[student_name],A2084,Table1[medal],"Silver")</f>
        <v>0</v>
      </c>
      <c r="E2084">
        <f>COUNTIFS(Table1[student_name],A2084,Table1[medal],"Bronze")</f>
        <v>0</v>
      </c>
    </row>
    <row r="2085" spans="1:5" x14ac:dyDescent="0.35">
      <c r="A2085" t="s">
        <v>3832</v>
      </c>
      <c r="B2085" t="s">
        <v>1555</v>
      </c>
      <c r="C2085">
        <f>COUNTIFS(Table1[student_name],A2085,Table1[medal],"Gold")</f>
        <v>0</v>
      </c>
      <c r="D2085">
        <f>COUNTIFS(Table1[student_name],A2085,Table1[medal],"Silver")</f>
        <v>1</v>
      </c>
      <c r="E2085">
        <f>COUNTIFS(Table1[student_name],A2085,Table1[medal],"Bronze")</f>
        <v>0</v>
      </c>
    </row>
    <row r="2086" spans="1:5" x14ac:dyDescent="0.35">
      <c r="A2086" t="s">
        <v>548</v>
      </c>
      <c r="B2086" t="s">
        <v>549</v>
      </c>
      <c r="C2086">
        <f>COUNTIFS(Table1[student_name],A2086,Table1[medal],"Gold")</f>
        <v>0</v>
      </c>
      <c r="D2086">
        <f>COUNTIFS(Table1[student_name],A2086,Table1[medal],"Silver")</f>
        <v>1</v>
      </c>
      <c r="E2086">
        <f>COUNTIFS(Table1[student_name],A2086,Table1[medal],"Bronze")</f>
        <v>0</v>
      </c>
    </row>
    <row r="2087" spans="1:5" x14ac:dyDescent="0.35">
      <c r="A2087" t="s">
        <v>757</v>
      </c>
      <c r="B2087" t="s">
        <v>621</v>
      </c>
      <c r="C2087">
        <f>COUNTIFS(Table1[student_name],A2087,Table1[medal],"Gold")</f>
        <v>0</v>
      </c>
      <c r="D2087">
        <f>COUNTIFS(Table1[student_name],A2087,Table1[medal],"Silver")</f>
        <v>0</v>
      </c>
      <c r="E2087">
        <f>COUNTIFS(Table1[student_name],A2087,Table1[medal],"Bronze")</f>
        <v>1</v>
      </c>
    </row>
    <row r="2088" spans="1:5" x14ac:dyDescent="0.35">
      <c r="A2088" t="s">
        <v>384</v>
      </c>
      <c r="B2088" t="s">
        <v>70</v>
      </c>
      <c r="C2088">
        <f>COUNTIFS(Table1[student_name],A2088,Table1[medal],"Gold")</f>
        <v>0</v>
      </c>
      <c r="D2088">
        <f>COUNTIFS(Table1[student_name],A2088,Table1[medal],"Silver")</f>
        <v>0</v>
      </c>
      <c r="E2088">
        <f>COUNTIFS(Table1[student_name],A2088,Table1[medal],"Bronze")</f>
        <v>1</v>
      </c>
    </row>
    <row r="2089" spans="1:5" x14ac:dyDescent="0.35">
      <c r="A2089" t="s">
        <v>2745</v>
      </c>
      <c r="B2089" t="s">
        <v>58</v>
      </c>
      <c r="C2089">
        <f>COUNTIFS(Table1[student_name],A2089,Table1[medal],"Gold")</f>
        <v>0</v>
      </c>
      <c r="D2089">
        <f>COUNTIFS(Table1[student_name],A2089,Table1[medal],"Silver")</f>
        <v>0</v>
      </c>
      <c r="E2089">
        <f>COUNTIFS(Table1[student_name],A2089,Table1[medal],"Bronze")</f>
        <v>1</v>
      </c>
    </row>
    <row r="2090" spans="1:5" x14ac:dyDescent="0.35">
      <c r="A2090" t="s">
        <v>3984</v>
      </c>
      <c r="B2090" t="s">
        <v>70</v>
      </c>
      <c r="C2090">
        <f>COUNTIFS(Table1[student_name],A2090,Table1[medal],"Gold")</f>
        <v>0</v>
      </c>
      <c r="D2090">
        <f>COUNTIFS(Table1[student_name],A2090,Table1[medal],"Silver")</f>
        <v>0</v>
      </c>
      <c r="E2090">
        <f>COUNTIFS(Table1[student_name],A2090,Table1[medal],"Bronze")</f>
        <v>1</v>
      </c>
    </row>
    <row r="2091" spans="1:5" x14ac:dyDescent="0.35">
      <c r="A2091" t="s">
        <v>3897</v>
      </c>
      <c r="B2091" t="s">
        <v>415</v>
      </c>
      <c r="C2091">
        <f>COUNTIFS(Table1[student_name],A2091,Table1[medal],"Gold")</f>
        <v>0</v>
      </c>
      <c r="D2091">
        <f>COUNTIFS(Table1[student_name],A2091,Table1[medal],"Silver")</f>
        <v>0</v>
      </c>
      <c r="E2091">
        <f>COUNTIFS(Table1[student_name],A2091,Table1[medal],"Bronze")</f>
        <v>1</v>
      </c>
    </row>
    <row r="2092" spans="1:5" x14ac:dyDescent="0.35">
      <c r="A2092" t="s">
        <v>3080</v>
      </c>
      <c r="B2092" t="s">
        <v>1321</v>
      </c>
      <c r="C2092">
        <f>COUNTIFS(Table1[student_name],A2092,Table1[medal],"Gold")</f>
        <v>1</v>
      </c>
      <c r="D2092">
        <f>COUNTIFS(Table1[student_name],A2092,Table1[medal],"Silver")</f>
        <v>0</v>
      </c>
      <c r="E2092">
        <f>COUNTIFS(Table1[student_name],A2092,Table1[medal],"Bronze")</f>
        <v>0</v>
      </c>
    </row>
    <row r="2093" spans="1:5" x14ac:dyDescent="0.35">
      <c r="A2093" t="s">
        <v>493</v>
      </c>
      <c r="B2093" t="s">
        <v>63</v>
      </c>
      <c r="C2093">
        <f>COUNTIFS(Table1[student_name],A2093,Table1[medal],"Gold")</f>
        <v>0</v>
      </c>
      <c r="D2093">
        <f>COUNTIFS(Table1[student_name],A2093,Table1[medal],"Silver")</f>
        <v>0</v>
      </c>
      <c r="E2093">
        <f>COUNTIFS(Table1[student_name],A2093,Table1[medal],"Bronze")</f>
        <v>1</v>
      </c>
    </row>
    <row r="2094" spans="1:5" x14ac:dyDescent="0.35">
      <c r="A2094" t="s">
        <v>3366</v>
      </c>
      <c r="B2094" t="s">
        <v>1387</v>
      </c>
      <c r="C2094">
        <f>COUNTIFS(Table1[student_name],A2094,Table1[medal],"Gold")</f>
        <v>0</v>
      </c>
      <c r="D2094">
        <f>COUNTIFS(Table1[student_name],A2094,Table1[medal],"Silver")</f>
        <v>0</v>
      </c>
      <c r="E2094">
        <f>COUNTIFS(Table1[student_name],A2094,Table1[medal],"Bronze")</f>
        <v>1</v>
      </c>
    </row>
    <row r="2095" spans="1:5" x14ac:dyDescent="0.35">
      <c r="A2095" t="s">
        <v>482</v>
      </c>
      <c r="B2095" t="s">
        <v>483</v>
      </c>
      <c r="C2095">
        <f>COUNTIFS(Table1[student_name],A2095,Table1[medal],"Gold")</f>
        <v>0</v>
      </c>
      <c r="D2095">
        <f>COUNTIFS(Table1[student_name],A2095,Table1[medal],"Silver")</f>
        <v>1</v>
      </c>
      <c r="E2095">
        <f>COUNTIFS(Table1[student_name],A2095,Table1[medal],"Bronze")</f>
        <v>0</v>
      </c>
    </row>
    <row r="2096" spans="1:5" x14ac:dyDescent="0.35">
      <c r="A2096" t="s">
        <v>2627</v>
      </c>
      <c r="B2096" t="s">
        <v>1567</v>
      </c>
      <c r="C2096">
        <f>COUNTIFS(Table1[student_name],A2096,Table1[medal],"Gold")</f>
        <v>0</v>
      </c>
      <c r="D2096">
        <f>COUNTIFS(Table1[student_name],A2096,Table1[medal],"Silver")</f>
        <v>0</v>
      </c>
      <c r="E2096">
        <f>COUNTIFS(Table1[student_name],A2096,Table1[medal],"Bronze")</f>
        <v>1</v>
      </c>
    </row>
    <row r="2097" spans="1:5" x14ac:dyDescent="0.35">
      <c r="A2097" t="s">
        <v>640</v>
      </c>
      <c r="B2097" t="s">
        <v>509</v>
      </c>
      <c r="C2097">
        <f>COUNTIFS(Table1[student_name],A2097,Table1[medal],"Gold")</f>
        <v>0</v>
      </c>
      <c r="D2097">
        <f>COUNTIFS(Table1[student_name],A2097,Table1[medal],"Silver")</f>
        <v>0</v>
      </c>
      <c r="E2097">
        <f>COUNTIFS(Table1[student_name],A2097,Table1[medal],"Bronze")</f>
        <v>1</v>
      </c>
    </row>
    <row r="2098" spans="1:5" x14ac:dyDescent="0.35">
      <c r="A2098" t="s">
        <v>2006</v>
      </c>
      <c r="B2098" t="s">
        <v>2007</v>
      </c>
      <c r="C2098">
        <f>COUNTIFS(Table1[student_name],A2098,Table1[medal],"Gold")</f>
        <v>0</v>
      </c>
      <c r="D2098">
        <f>COUNTIFS(Table1[student_name],A2098,Table1[medal],"Silver")</f>
        <v>1</v>
      </c>
      <c r="E2098">
        <f>COUNTIFS(Table1[student_name],A2098,Table1[medal],"Bronze")</f>
        <v>0</v>
      </c>
    </row>
    <row r="2099" spans="1:5" x14ac:dyDescent="0.35">
      <c r="A2099" t="s">
        <v>3290</v>
      </c>
      <c r="B2099" t="s">
        <v>1048</v>
      </c>
      <c r="C2099">
        <f>COUNTIFS(Table1[student_name],A2099,Table1[medal],"Gold")</f>
        <v>0</v>
      </c>
      <c r="D2099">
        <f>COUNTIFS(Table1[student_name],A2099,Table1[medal],"Silver")</f>
        <v>0</v>
      </c>
      <c r="E2099">
        <f>COUNTIFS(Table1[student_name],A2099,Table1[medal],"Bronze")</f>
        <v>1</v>
      </c>
    </row>
    <row r="2100" spans="1:5" x14ac:dyDescent="0.35">
      <c r="A2100" t="s">
        <v>3871</v>
      </c>
      <c r="B2100" t="s">
        <v>441</v>
      </c>
      <c r="C2100">
        <f>COUNTIFS(Table1[student_name],A2100,Table1[medal],"Gold")</f>
        <v>0</v>
      </c>
      <c r="D2100">
        <f>COUNTIFS(Table1[student_name],A2100,Table1[medal],"Silver")</f>
        <v>0</v>
      </c>
      <c r="E2100">
        <f>COUNTIFS(Table1[student_name],A2100,Table1[medal],"Bronze")</f>
        <v>1</v>
      </c>
    </row>
    <row r="2101" spans="1:5" x14ac:dyDescent="0.35">
      <c r="A2101" t="s">
        <v>2313</v>
      </c>
      <c r="B2101" t="s">
        <v>35</v>
      </c>
      <c r="C2101">
        <f>COUNTIFS(Table1[student_name],A2101,Table1[medal],"Gold")</f>
        <v>1</v>
      </c>
      <c r="D2101">
        <f>COUNTIFS(Table1[student_name],A2101,Table1[medal],"Silver")</f>
        <v>0</v>
      </c>
      <c r="E2101">
        <f>COUNTIFS(Table1[student_name],A2101,Table1[medal],"Bronze")</f>
        <v>0</v>
      </c>
    </row>
    <row r="2102" spans="1:5" x14ac:dyDescent="0.35">
      <c r="A2102" t="s">
        <v>3452</v>
      </c>
      <c r="B2102" t="s">
        <v>2097</v>
      </c>
      <c r="C2102">
        <f>COUNTIFS(Table1[student_name],A2102,Table1[medal],"Gold")</f>
        <v>0</v>
      </c>
      <c r="D2102">
        <f>COUNTIFS(Table1[student_name],A2102,Table1[medal],"Silver")</f>
        <v>0</v>
      </c>
      <c r="E2102">
        <f>COUNTIFS(Table1[student_name],A2102,Table1[medal],"Bronze")</f>
        <v>1</v>
      </c>
    </row>
    <row r="2103" spans="1:5" x14ac:dyDescent="0.35">
      <c r="A2103" t="s">
        <v>3554</v>
      </c>
      <c r="B2103" t="s">
        <v>1371</v>
      </c>
      <c r="C2103">
        <f>COUNTIFS(Table1[student_name],A2103,Table1[medal],"Gold")</f>
        <v>1</v>
      </c>
      <c r="D2103">
        <f>COUNTIFS(Table1[student_name],A2103,Table1[medal],"Silver")</f>
        <v>0</v>
      </c>
      <c r="E2103">
        <f>COUNTIFS(Table1[student_name],A2103,Table1[medal],"Bronze")</f>
        <v>0</v>
      </c>
    </row>
    <row r="2104" spans="1:5" x14ac:dyDescent="0.35">
      <c r="A2104" t="s">
        <v>225</v>
      </c>
      <c r="B2104" t="s">
        <v>1093</v>
      </c>
      <c r="C2104">
        <f>COUNTIFS(Table1[student_name],A2104,Table1[medal],"Gold")</f>
        <v>0</v>
      </c>
      <c r="D2104">
        <f>COUNTIFS(Table1[student_name],A2104,Table1[medal],"Silver")</f>
        <v>0</v>
      </c>
      <c r="E2104">
        <f>COUNTIFS(Table1[student_name],A2104,Table1[medal],"Bronze")</f>
        <v>1</v>
      </c>
    </row>
    <row r="2105" spans="1:5" x14ac:dyDescent="0.35">
      <c r="A2105" t="s">
        <v>1458</v>
      </c>
      <c r="B2105" t="s">
        <v>1143</v>
      </c>
      <c r="C2105">
        <f>COUNTIFS(Table1[student_name],A2105,Table1[medal],"Gold")</f>
        <v>0</v>
      </c>
      <c r="D2105">
        <f>COUNTIFS(Table1[student_name],A2105,Table1[medal],"Silver")</f>
        <v>0</v>
      </c>
      <c r="E2105">
        <f>COUNTIFS(Table1[student_name],A2105,Table1[medal],"Bronze")</f>
        <v>1</v>
      </c>
    </row>
    <row r="2106" spans="1:5" x14ac:dyDescent="0.35">
      <c r="A2106" t="s">
        <v>1024</v>
      </c>
      <c r="B2106" t="s">
        <v>434</v>
      </c>
      <c r="C2106">
        <f>COUNTIFS(Table1[student_name],A2106,Table1[medal],"Gold")</f>
        <v>0</v>
      </c>
      <c r="D2106">
        <f>COUNTIFS(Table1[student_name],A2106,Table1[medal],"Silver")</f>
        <v>0</v>
      </c>
      <c r="E2106">
        <f>COUNTIFS(Table1[student_name],A2106,Table1[medal],"Bronze")</f>
        <v>2</v>
      </c>
    </row>
    <row r="2107" spans="1:5" x14ac:dyDescent="0.35">
      <c r="A2107" t="s">
        <v>780</v>
      </c>
      <c r="B2107" t="s">
        <v>781</v>
      </c>
      <c r="C2107">
        <f>COUNTIFS(Table1[student_name],A2107,Table1[medal],"Gold")</f>
        <v>0</v>
      </c>
      <c r="D2107">
        <f>COUNTIFS(Table1[student_name],A2107,Table1[medal],"Silver")</f>
        <v>1</v>
      </c>
      <c r="E2107">
        <f>COUNTIFS(Table1[student_name],A2107,Table1[medal],"Bronze")</f>
        <v>0</v>
      </c>
    </row>
    <row r="2108" spans="1:5" x14ac:dyDescent="0.35">
      <c r="A2108" t="s">
        <v>2911</v>
      </c>
      <c r="B2108" t="s">
        <v>415</v>
      </c>
      <c r="C2108">
        <f>COUNTIFS(Table1[student_name],A2108,Table1[medal],"Gold")</f>
        <v>1</v>
      </c>
      <c r="D2108">
        <f>COUNTIFS(Table1[student_name],A2108,Table1[medal],"Silver")</f>
        <v>0</v>
      </c>
      <c r="E2108">
        <f>COUNTIFS(Table1[student_name],A2108,Table1[medal],"Bronze")</f>
        <v>0</v>
      </c>
    </row>
    <row r="2109" spans="1:5" x14ac:dyDescent="0.35">
      <c r="A2109" t="s">
        <v>580</v>
      </c>
      <c r="B2109" t="s">
        <v>509</v>
      </c>
      <c r="C2109">
        <f>COUNTIFS(Table1[student_name],A2109,Table1[medal],"Gold")</f>
        <v>0</v>
      </c>
      <c r="D2109">
        <f>COUNTIFS(Table1[student_name],A2109,Table1[medal],"Silver")</f>
        <v>0</v>
      </c>
      <c r="E2109">
        <f>COUNTIFS(Table1[student_name],A2109,Table1[medal],"Bronze")</f>
        <v>1</v>
      </c>
    </row>
    <row r="2110" spans="1:5" x14ac:dyDescent="0.35">
      <c r="A2110" t="s">
        <v>670</v>
      </c>
      <c r="B2110" t="s">
        <v>521</v>
      </c>
      <c r="C2110">
        <f>COUNTIFS(Table1[student_name],A2110,Table1[medal],"Gold")</f>
        <v>0</v>
      </c>
      <c r="D2110">
        <f>COUNTIFS(Table1[student_name],A2110,Table1[medal],"Silver")</f>
        <v>1</v>
      </c>
      <c r="E2110">
        <f>COUNTIFS(Table1[student_name],A2110,Table1[medal],"Bronze")</f>
        <v>0</v>
      </c>
    </row>
    <row r="2111" spans="1:5" x14ac:dyDescent="0.35">
      <c r="A2111" t="s">
        <v>2306</v>
      </c>
      <c r="B2111" t="s">
        <v>35</v>
      </c>
      <c r="C2111">
        <f>COUNTIFS(Table1[student_name],A2111,Table1[medal],"Gold")</f>
        <v>0</v>
      </c>
      <c r="D2111">
        <f>COUNTIFS(Table1[student_name],A2111,Table1[medal],"Silver")</f>
        <v>1</v>
      </c>
      <c r="E2111">
        <f>COUNTIFS(Table1[student_name],A2111,Table1[medal],"Bronze")</f>
        <v>1</v>
      </c>
    </row>
    <row r="2112" spans="1:5" x14ac:dyDescent="0.35">
      <c r="A2112" t="s">
        <v>1402</v>
      </c>
      <c r="B2112" t="s">
        <v>401</v>
      </c>
      <c r="C2112">
        <f>COUNTIFS(Table1[student_name],A2112,Table1[medal],"Gold")</f>
        <v>1</v>
      </c>
      <c r="D2112">
        <f>COUNTIFS(Table1[student_name],A2112,Table1[medal],"Silver")</f>
        <v>1</v>
      </c>
      <c r="E2112">
        <f>COUNTIFS(Table1[student_name],A2112,Table1[medal],"Bronze")</f>
        <v>0</v>
      </c>
    </row>
    <row r="2113" spans="1:5" x14ac:dyDescent="0.35">
      <c r="A2113" t="s">
        <v>141</v>
      </c>
      <c r="B2113" t="s">
        <v>439</v>
      </c>
      <c r="C2113">
        <f>COUNTIFS(Table1[student_name],A2113,Table1[medal],"Gold")</f>
        <v>0</v>
      </c>
      <c r="D2113">
        <f>COUNTIFS(Table1[student_name],A2113,Table1[medal],"Silver")</f>
        <v>0</v>
      </c>
      <c r="E2113">
        <f>COUNTIFS(Table1[student_name],A2113,Table1[medal],"Bronze")</f>
        <v>1</v>
      </c>
    </row>
    <row r="2114" spans="1:5" x14ac:dyDescent="0.35">
      <c r="A2114" t="s">
        <v>730</v>
      </c>
      <c r="B2114" t="s">
        <v>731</v>
      </c>
      <c r="C2114">
        <f>COUNTIFS(Table1[student_name],A2114,Table1[medal],"Gold")</f>
        <v>1</v>
      </c>
      <c r="D2114">
        <f>COUNTIFS(Table1[student_name],A2114,Table1[medal],"Silver")</f>
        <v>0</v>
      </c>
      <c r="E2114">
        <f>COUNTIFS(Table1[student_name],A2114,Table1[medal],"Bronze")</f>
        <v>0</v>
      </c>
    </row>
    <row r="2115" spans="1:5" x14ac:dyDescent="0.35">
      <c r="A2115" t="s">
        <v>3365</v>
      </c>
      <c r="B2115" t="s">
        <v>2184</v>
      </c>
      <c r="C2115">
        <f>COUNTIFS(Table1[student_name],A2115,Table1[medal],"Gold")</f>
        <v>0</v>
      </c>
      <c r="D2115">
        <f>COUNTIFS(Table1[student_name],A2115,Table1[medal],"Silver")</f>
        <v>1</v>
      </c>
      <c r="E2115">
        <f>COUNTIFS(Table1[student_name],A2115,Table1[medal],"Bronze")</f>
        <v>0</v>
      </c>
    </row>
    <row r="2116" spans="1:5" x14ac:dyDescent="0.35">
      <c r="A2116" t="s">
        <v>3895</v>
      </c>
      <c r="B2116" t="s">
        <v>2097</v>
      </c>
      <c r="C2116">
        <f>COUNTIFS(Table1[student_name],A2116,Table1[medal],"Gold")</f>
        <v>0</v>
      </c>
      <c r="D2116">
        <f>COUNTIFS(Table1[student_name],A2116,Table1[medal],"Silver")</f>
        <v>0</v>
      </c>
      <c r="E2116">
        <f>COUNTIFS(Table1[student_name],A2116,Table1[medal],"Bronze")</f>
        <v>1</v>
      </c>
    </row>
    <row r="2117" spans="1:5" x14ac:dyDescent="0.35">
      <c r="A2117" t="s">
        <v>2690</v>
      </c>
      <c r="B2117" t="s">
        <v>40</v>
      </c>
      <c r="C2117">
        <f>COUNTIFS(Table1[student_name],A2117,Table1[medal],"Gold")</f>
        <v>1</v>
      </c>
      <c r="D2117">
        <f>COUNTIFS(Table1[student_name],A2117,Table1[medal],"Silver")</f>
        <v>0</v>
      </c>
      <c r="E2117">
        <f>COUNTIFS(Table1[student_name],A2117,Table1[medal],"Bronze")</f>
        <v>0</v>
      </c>
    </row>
    <row r="2118" spans="1:5" x14ac:dyDescent="0.35">
      <c r="A2118" t="s">
        <v>772</v>
      </c>
      <c r="B2118" t="s">
        <v>1093</v>
      </c>
      <c r="C2118">
        <f>COUNTIFS(Table1[student_name],A2118,Table1[medal],"Gold")</f>
        <v>1</v>
      </c>
      <c r="D2118">
        <f>COUNTIFS(Table1[student_name],A2118,Table1[medal],"Silver")</f>
        <v>0</v>
      </c>
      <c r="E2118">
        <f>COUNTIFS(Table1[student_name],A2118,Table1[medal],"Bronze")</f>
        <v>0</v>
      </c>
    </row>
    <row r="2119" spans="1:5" x14ac:dyDescent="0.35">
      <c r="A2119" t="s">
        <v>3017</v>
      </c>
      <c r="B2119" t="s">
        <v>60</v>
      </c>
      <c r="C2119">
        <f>COUNTIFS(Table1[student_name],A2119,Table1[medal],"Gold")</f>
        <v>0</v>
      </c>
      <c r="D2119">
        <f>COUNTIFS(Table1[student_name],A2119,Table1[medal],"Silver")</f>
        <v>0</v>
      </c>
      <c r="E2119">
        <f>COUNTIFS(Table1[student_name],A2119,Table1[medal],"Bronze")</f>
        <v>1</v>
      </c>
    </row>
    <row r="2120" spans="1:5" x14ac:dyDescent="0.35">
      <c r="A2120" t="s">
        <v>1122</v>
      </c>
      <c r="B2120" t="s">
        <v>1123</v>
      </c>
      <c r="C2120">
        <f>COUNTIFS(Table1[student_name],A2120,Table1[medal],"Gold")</f>
        <v>0</v>
      </c>
      <c r="D2120">
        <f>COUNTIFS(Table1[student_name],A2120,Table1[medal],"Silver")</f>
        <v>0</v>
      </c>
      <c r="E2120">
        <f>COUNTIFS(Table1[student_name],A2120,Table1[medal],"Bronze")</f>
        <v>1</v>
      </c>
    </row>
    <row r="2121" spans="1:5" x14ac:dyDescent="0.35">
      <c r="A2121" t="s">
        <v>2726</v>
      </c>
      <c r="B2121" t="s">
        <v>397</v>
      </c>
      <c r="C2121">
        <f>COUNTIFS(Table1[student_name],A2121,Table1[medal],"Gold")</f>
        <v>0</v>
      </c>
      <c r="D2121">
        <f>COUNTIFS(Table1[student_name],A2121,Table1[medal],"Silver")</f>
        <v>0</v>
      </c>
      <c r="E2121">
        <f>COUNTIFS(Table1[student_name],A2121,Table1[medal],"Bronze")</f>
        <v>1</v>
      </c>
    </row>
    <row r="2122" spans="1:5" x14ac:dyDescent="0.35">
      <c r="A2122" t="s">
        <v>541</v>
      </c>
      <c r="B2122" t="s">
        <v>542</v>
      </c>
      <c r="C2122">
        <f>COUNTIFS(Table1[student_name],A2122,Table1[medal],"Gold")</f>
        <v>0</v>
      </c>
      <c r="D2122">
        <f>COUNTIFS(Table1[student_name],A2122,Table1[medal],"Silver")</f>
        <v>0</v>
      </c>
      <c r="E2122">
        <f>COUNTIFS(Table1[student_name],A2122,Table1[medal],"Bronze")</f>
        <v>1</v>
      </c>
    </row>
    <row r="2123" spans="1:5" x14ac:dyDescent="0.35">
      <c r="A2123" t="s">
        <v>3616</v>
      </c>
      <c r="B2123" t="s">
        <v>1519</v>
      </c>
      <c r="C2123">
        <f>COUNTIFS(Table1[student_name],A2123,Table1[medal],"Gold")</f>
        <v>0</v>
      </c>
      <c r="D2123">
        <f>COUNTIFS(Table1[student_name],A2123,Table1[medal],"Silver")</f>
        <v>0</v>
      </c>
      <c r="E2123">
        <f>COUNTIFS(Table1[student_name],A2123,Table1[medal],"Bronze")</f>
        <v>1</v>
      </c>
    </row>
    <row r="2124" spans="1:5" x14ac:dyDescent="0.35">
      <c r="A2124" t="s">
        <v>820</v>
      </c>
      <c r="B2124" t="s">
        <v>63</v>
      </c>
      <c r="C2124">
        <f>COUNTIFS(Table1[student_name],A2124,Table1[medal],"Gold")</f>
        <v>1</v>
      </c>
      <c r="D2124">
        <f>COUNTIFS(Table1[student_name],A2124,Table1[medal],"Silver")</f>
        <v>0</v>
      </c>
      <c r="E2124">
        <f>COUNTIFS(Table1[student_name],A2124,Table1[medal],"Bronze")</f>
        <v>0</v>
      </c>
    </row>
    <row r="2125" spans="1:5" x14ac:dyDescent="0.35">
      <c r="A2125" t="s">
        <v>1131</v>
      </c>
      <c r="B2125" t="s">
        <v>401</v>
      </c>
      <c r="C2125">
        <f>COUNTIFS(Table1[student_name],A2125,Table1[medal],"Gold")</f>
        <v>0</v>
      </c>
      <c r="D2125">
        <f>COUNTIFS(Table1[student_name],A2125,Table1[medal],"Silver")</f>
        <v>1</v>
      </c>
      <c r="E2125">
        <f>COUNTIFS(Table1[student_name],A2125,Table1[medal],"Bronze")</f>
        <v>0</v>
      </c>
    </row>
    <row r="2126" spans="1:5" x14ac:dyDescent="0.35">
      <c r="A2126" t="s">
        <v>2120</v>
      </c>
      <c r="B2126" t="s">
        <v>653</v>
      </c>
      <c r="C2126">
        <f>COUNTIFS(Table1[student_name],A2126,Table1[medal],"Gold")</f>
        <v>0</v>
      </c>
      <c r="D2126">
        <f>COUNTIFS(Table1[student_name],A2126,Table1[medal],"Silver")</f>
        <v>1</v>
      </c>
      <c r="E2126">
        <f>COUNTIFS(Table1[student_name],A2126,Table1[medal],"Bronze")</f>
        <v>0</v>
      </c>
    </row>
    <row r="2127" spans="1:5" x14ac:dyDescent="0.35">
      <c r="A2127" t="s">
        <v>1250</v>
      </c>
      <c r="B2127" t="s">
        <v>1251</v>
      </c>
      <c r="C2127">
        <f>COUNTIFS(Table1[student_name],A2127,Table1[medal],"Gold")</f>
        <v>0</v>
      </c>
      <c r="D2127">
        <f>COUNTIFS(Table1[student_name],A2127,Table1[medal],"Silver")</f>
        <v>0</v>
      </c>
      <c r="E2127">
        <f>COUNTIFS(Table1[student_name],A2127,Table1[medal],"Bronze")</f>
        <v>1</v>
      </c>
    </row>
    <row r="2128" spans="1:5" x14ac:dyDescent="0.35">
      <c r="A2128" t="s">
        <v>3490</v>
      </c>
      <c r="B2128" t="s">
        <v>1349</v>
      </c>
      <c r="C2128">
        <f>COUNTIFS(Table1[student_name],A2128,Table1[medal],"Gold")</f>
        <v>0</v>
      </c>
      <c r="D2128">
        <f>COUNTIFS(Table1[student_name],A2128,Table1[medal],"Silver")</f>
        <v>1</v>
      </c>
      <c r="E2128">
        <f>COUNTIFS(Table1[student_name],A2128,Table1[medal],"Bronze")</f>
        <v>1</v>
      </c>
    </row>
    <row r="2129" spans="1:5" x14ac:dyDescent="0.35">
      <c r="A2129" t="s">
        <v>696</v>
      </c>
      <c r="B2129" t="s">
        <v>697</v>
      </c>
      <c r="C2129">
        <f>COUNTIFS(Table1[student_name],A2129,Table1[medal],"Gold")</f>
        <v>1</v>
      </c>
      <c r="D2129">
        <f>COUNTIFS(Table1[student_name],A2129,Table1[medal],"Silver")</f>
        <v>0</v>
      </c>
      <c r="E2129">
        <f>COUNTIFS(Table1[student_name],A2129,Table1[medal],"Bronze")</f>
        <v>0</v>
      </c>
    </row>
    <row r="2130" spans="1:5" x14ac:dyDescent="0.35">
      <c r="A2130" t="s">
        <v>1002</v>
      </c>
      <c r="B2130" t="s">
        <v>509</v>
      </c>
      <c r="C2130">
        <f>COUNTIFS(Table1[student_name],A2130,Table1[medal],"Gold")</f>
        <v>0</v>
      </c>
      <c r="D2130">
        <f>COUNTIFS(Table1[student_name],A2130,Table1[medal],"Silver")</f>
        <v>0</v>
      </c>
      <c r="E2130">
        <f>COUNTIFS(Table1[student_name],A2130,Table1[medal],"Bronze")</f>
        <v>1</v>
      </c>
    </row>
    <row r="2131" spans="1:5" x14ac:dyDescent="0.35">
      <c r="A2131" t="s">
        <v>3550</v>
      </c>
      <c r="B2131" t="s">
        <v>731</v>
      </c>
      <c r="C2131">
        <f>COUNTIFS(Table1[student_name],A2131,Table1[medal],"Gold")</f>
        <v>0</v>
      </c>
      <c r="D2131">
        <f>COUNTIFS(Table1[student_name],A2131,Table1[medal],"Silver")</f>
        <v>0</v>
      </c>
      <c r="E2131">
        <f>COUNTIFS(Table1[student_name],A2131,Table1[medal],"Bronze")</f>
        <v>1</v>
      </c>
    </row>
    <row r="2132" spans="1:5" x14ac:dyDescent="0.35">
      <c r="A2132" t="s">
        <v>3872</v>
      </c>
      <c r="B2132" t="s">
        <v>418</v>
      </c>
      <c r="C2132">
        <f>COUNTIFS(Table1[student_name],A2132,Table1[medal],"Gold")</f>
        <v>0</v>
      </c>
      <c r="D2132">
        <f>COUNTIFS(Table1[student_name],A2132,Table1[medal],"Silver")</f>
        <v>0</v>
      </c>
      <c r="E2132">
        <f>COUNTIFS(Table1[student_name],A2132,Table1[medal],"Bronze")</f>
        <v>1</v>
      </c>
    </row>
    <row r="2133" spans="1:5" x14ac:dyDescent="0.35">
      <c r="A2133" t="s">
        <v>151</v>
      </c>
      <c r="B2133" t="s">
        <v>483</v>
      </c>
      <c r="C2133">
        <f>COUNTIFS(Table1[student_name],A2133,Table1[medal],"Gold")</f>
        <v>0</v>
      </c>
      <c r="D2133">
        <f>COUNTIFS(Table1[student_name],A2133,Table1[medal],"Silver")</f>
        <v>0</v>
      </c>
      <c r="E2133">
        <f>COUNTIFS(Table1[student_name],A2133,Table1[medal],"Bronze")</f>
        <v>1</v>
      </c>
    </row>
    <row r="2134" spans="1:5" x14ac:dyDescent="0.35">
      <c r="A2134" t="s">
        <v>2879</v>
      </c>
      <c r="B2134" t="s">
        <v>509</v>
      </c>
      <c r="C2134">
        <f>COUNTIFS(Table1[student_name],A2134,Table1[medal],"Gold")</f>
        <v>0</v>
      </c>
      <c r="D2134">
        <f>COUNTIFS(Table1[student_name],A2134,Table1[medal],"Silver")</f>
        <v>1</v>
      </c>
      <c r="E2134">
        <f>COUNTIFS(Table1[student_name],A2134,Table1[medal],"Bronze")</f>
        <v>0</v>
      </c>
    </row>
    <row r="2135" spans="1:5" x14ac:dyDescent="0.35">
      <c r="A2135" t="s">
        <v>1171</v>
      </c>
      <c r="B2135" t="s">
        <v>70</v>
      </c>
      <c r="C2135">
        <f>COUNTIFS(Table1[student_name],A2135,Table1[medal],"Gold")</f>
        <v>0</v>
      </c>
      <c r="D2135">
        <f>COUNTIFS(Table1[student_name],A2135,Table1[medal],"Silver")</f>
        <v>0</v>
      </c>
      <c r="E2135">
        <f>COUNTIFS(Table1[student_name],A2135,Table1[medal],"Bronze")</f>
        <v>1</v>
      </c>
    </row>
    <row r="2136" spans="1:5" x14ac:dyDescent="0.35">
      <c r="A2136" t="s">
        <v>2208</v>
      </c>
      <c r="B2136" t="s">
        <v>656</v>
      </c>
      <c r="C2136">
        <f>COUNTIFS(Table1[student_name],A2136,Table1[medal],"Gold")</f>
        <v>0</v>
      </c>
      <c r="D2136">
        <f>COUNTIFS(Table1[student_name],A2136,Table1[medal],"Silver")</f>
        <v>0</v>
      </c>
      <c r="E2136">
        <f>COUNTIFS(Table1[student_name],A2136,Table1[medal],"Bronze")</f>
        <v>1</v>
      </c>
    </row>
    <row r="2137" spans="1:5" x14ac:dyDescent="0.35">
      <c r="A2137" t="s">
        <v>1292</v>
      </c>
      <c r="B2137" t="s">
        <v>477</v>
      </c>
      <c r="C2137">
        <f>COUNTIFS(Table1[student_name],A2137,Table1[medal],"Gold")</f>
        <v>0</v>
      </c>
      <c r="D2137">
        <f>COUNTIFS(Table1[student_name],A2137,Table1[medal],"Silver")</f>
        <v>0</v>
      </c>
      <c r="E2137">
        <f>COUNTIFS(Table1[student_name],A2137,Table1[medal],"Bronze")</f>
        <v>1</v>
      </c>
    </row>
    <row r="2138" spans="1:5" x14ac:dyDescent="0.35">
      <c r="A2138" t="s">
        <v>3120</v>
      </c>
      <c r="B2138" t="s">
        <v>71</v>
      </c>
      <c r="C2138">
        <f>COUNTIFS(Table1[student_name],A2138,Table1[medal],"Gold")</f>
        <v>0</v>
      </c>
      <c r="D2138">
        <f>COUNTIFS(Table1[student_name],A2138,Table1[medal],"Silver")</f>
        <v>0</v>
      </c>
      <c r="E2138">
        <f>COUNTIFS(Table1[student_name],A2138,Table1[medal],"Bronze")</f>
        <v>1</v>
      </c>
    </row>
    <row r="2139" spans="1:5" x14ac:dyDescent="0.35">
      <c r="A2139" t="s">
        <v>3269</v>
      </c>
      <c r="B2139" t="s">
        <v>1307</v>
      </c>
      <c r="C2139">
        <f>COUNTIFS(Table1[student_name],A2139,Table1[medal],"Gold")</f>
        <v>0</v>
      </c>
      <c r="D2139">
        <f>COUNTIFS(Table1[student_name],A2139,Table1[medal],"Silver")</f>
        <v>0</v>
      </c>
      <c r="E2139">
        <f>COUNTIFS(Table1[student_name],A2139,Table1[medal],"Bronze")</f>
        <v>1</v>
      </c>
    </row>
    <row r="2140" spans="1:5" x14ac:dyDescent="0.35">
      <c r="A2140" t="s">
        <v>3052</v>
      </c>
      <c r="B2140" t="s">
        <v>1539</v>
      </c>
      <c r="C2140">
        <f>COUNTIFS(Table1[student_name],A2140,Table1[medal],"Gold")</f>
        <v>0</v>
      </c>
      <c r="D2140">
        <f>COUNTIFS(Table1[student_name],A2140,Table1[medal],"Silver")</f>
        <v>0</v>
      </c>
      <c r="E2140">
        <f>COUNTIFS(Table1[student_name],A2140,Table1[medal],"Bronze")</f>
        <v>1</v>
      </c>
    </row>
    <row r="2141" spans="1:5" x14ac:dyDescent="0.35">
      <c r="A2141" t="s">
        <v>133</v>
      </c>
      <c r="B2141" t="s">
        <v>3643</v>
      </c>
      <c r="C2141">
        <f>COUNTIFS(Table1[student_name],A2141,Table1[medal],"Gold")</f>
        <v>0</v>
      </c>
      <c r="D2141">
        <f>COUNTIFS(Table1[student_name],A2141,Table1[medal],"Silver")</f>
        <v>2</v>
      </c>
      <c r="E2141">
        <f>COUNTIFS(Table1[student_name],A2141,Table1[medal],"Bronze")</f>
        <v>0</v>
      </c>
    </row>
    <row r="2142" spans="1:5" x14ac:dyDescent="0.35">
      <c r="A2142" t="s">
        <v>1773</v>
      </c>
      <c r="B2142" t="s">
        <v>70</v>
      </c>
      <c r="C2142">
        <f>COUNTIFS(Table1[student_name],A2142,Table1[medal],"Gold")</f>
        <v>0</v>
      </c>
      <c r="D2142">
        <f>COUNTIFS(Table1[student_name],A2142,Table1[medal],"Silver")</f>
        <v>1</v>
      </c>
      <c r="E2142">
        <f>COUNTIFS(Table1[student_name],A2142,Table1[medal],"Bronze")</f>
        <v>0</v>
      </c>
    </row>
    <row r="2143" spans="1:5" x14ac:dyDescent="0.35">
      <c r="A2143" t="s">
        <v>771</v>
      </c>
      <c r="B2143" t="s">
        <v>837</v>
      </c>
      <c r="C2143">
        <f>COUNTIFS(Table1[student_name],A2143,Table1[medal],"Gold")</f>
        <v>1</v>
      </c>
      <c r="D2143">
        <f>COUNTIFS(Table1[student_name],A2143,Table1[medal],"Silver")</f>
        <v>0</v>
      </c>
      <c r="E2143">
        <f>COUNTIFS(Table1[student_name],A2143,Table1[medal],"Bronze")</f>
        <v>0</v>
      </c>
    </row>
    <row r="2144" spans="1:5" x14ac:dyDescent="0.35">
      <c r="A2144" t="s">
        <v>2773</v>
      </c>
      <c r="B2144" t="s">
        <v>63</v>
      </c>
      <c r="C2144">
        <f>COUNTIFS(Table1[student_name],A2144,Table1[medal],"Gold")</f>
        <v>0</v>
      </c>
      <c r="D2144">
        <f>COUNTIFS(Table1[student_name],A2144,Table1[medal],"Silver")</f>
        <v>0</v>
      </c>
      <c r="E2144">
        <f>COUNTIFS(Table1[student_name],A2144,Table1[medal],"Bronze")</f>
        <v>1</v>
      </c>
    </row>
    <row r="2145" spans="1:5" x14ac:dyDescent="0.35">
      <c r="A2145" t="s">
        <v>101</v>
      </c>
      <c r="B2145" t="s">
        <v>444</v>
      </c>
      <c r="C2145">
        <f>COUNTIFS(Table1[student_name],A2145,Table1[medal],"Gold")</f>
        <v>0</v>
      </c>
      <c r="D2145">
        <f>COUNTIFS(Table1[student_name],A2145,Table1[medal],"Silver")</f>
        <v>0</v>
      </c>
      <c r="E2145">
        <f>COUNTIFS(Table1[student_name],A2145,Table1[medal],"Bronze")</f>
        <v>1</v>
      </c>
    </row>
    <row r="2146" spans="1:5" x14ac:dyDescent="0.35">
      <c r="A2146" t="s">
        <v>3818</v>
      </c>
      <c r="B2146" t="s">
        <v>487</v>
      </c>
      <c r="C2146">
        <f>COUNTIFS(Table1[student_name],A2146,Table1[medal],"Gold")</f>
        <v>0</v>
      </c>
      <c r="D2146">
        <f>COUNTIFS(Table1[student_name],A2146,Table1[medal],"Silver")</f>
        <v>0</v>
      </c>
      <c r="E2146">
        <f>COUNTIFS(Table1[student_name],A2146,Table1[medal],"Bronze")</f>
        <v>1</v>
      </c>
    </row>
    <row r="2147" spans="1:5" x14ac:dyDescent="0.35">
      <c r="A2147" t="s">
        <v>822</v>
      </c>
      <c r="B2147" t="s">
        <v>70</v>
      </c>
      <c r="C2147">
        <f>COUNTIFS(Table1[student_name],A2147,Table1[medal],"Gold")</f>
        <v>0</v>
      </c>
      <c r="D2147">
        <f>COUNTIFS(Table1[student_name],A2147,Table1[medal],"Silver")</f>
        <v>1</v>
      </c>
      <c r="E2147">
        <f>COUNTIFS(Table1[student_name],A2147,Table1[medal],"Bronze")</f>
        <v>1</v>
      </c>
    </row>
    <row r="2148" spans="1:5" x14ac:dyDescent="0.35">
      <c r="A2148" t="s">
        <v>3889</v>
      </c>
      <c r="B2148" t="s">
        <v>837</v>
      </c>
      <c r="C2148">
        <f>COUNTIFS(Table1[student_name],A2148,Table1[medal],"Gold")</f>
        <v>0</v>
      </c>
      <c r="D2148">
        <f>COUNTIFS(Table1[student_name],A2148,Table1[medal],"Silver")</f>
        <v>1</v>
      </c>
      <c r="E2148">
        <f>COUNTIFS(Table1[student_name],A2148,Table1[medal],"Bronze")</f>
        <v>0</v>
      </c>
    </row>
    <row r="2149" spans="1:5" x14ac:dyDescent="0.35">
      <c r="A2149" t="s">
        <v>1921</v>
      </c>
      <c r="B2149" t="s">
        <v>60</v>
      </c>
      <c r="C2149">
        <f>COUNTIFS(Table1[student_name],A2149,Table1[medal],"Gold")</f>
        <v>0</v>
      </c>
      <c r="D2149">
        <f>COUNTIFS(Table1[student_name],A2149,Table1[medal],"Silver")</f>
        <v>1</v>
      </c>
      <c r="E2149">
        <f>COUNTIFS(Table1[student_name],A2149,Table1[medal],"Bronze")</f>
        <v>0</v>
      </c>
    </row>
    <row r="2150" spans="1:5" x14ac:dyDescent="0.35">
      <c r="A2150" t="s">
        <v>2731</v>
      </c>
      <c r="B2150" t="s">
        <v>397</v>
      </c>
      <c r="C2150">
        <f>COUNTIFS(Table1[student_name],A2150,Table1[medal],"Gold")</f>
        <v>0</v>
      </c>
      <c r="D2150">
        <f>COUNTIFS(Table1[student_name],A2150,Table1[medal],"Silver")</f>
        <v>1</v>
      </c>
      <c r="E2150">
        <f>COUNTIFS(Table1[student_name],A2150,Table1[medal],"Bronze")</f>
        <v>0</v>
      </c>
    </row>
    <row r="2151" spans="1:5" x14ac:dyDescent="0.35">
      <c r="A2151" t="s">
        <v>3693</v>
      </c>
      <c r="B2151" t="s">
        <v>1349</v>
      </c>
      <c r="C2151">
        <f>COUNTIFS(Table1[student_name],A2151,Table1[medal],"Gold")</f>
        <v>0</v>
      </c>
      <c r="D2151">
        <f>COUNTIFS(Table1[student_name],A2151,Table1[medal],"Silver")</f>
        <v>0</v>
      </c>
      <c r="E2151">
        <f>COUNTIFS(Table1[student_name],A2151,Table1[medal],"Bronze")</f>
        <v>1</v>
      </c>
    </row>
    <row r="2152" spans="1:5" x14ac:dyDescent="0.35">
      <c r="A2152" t="s">
        <v>1363</v>
      </c>
      <c r="B2152" t="s">
        <v>1093</v>
      </c>
      <c r="C2152">
        <f>COUNTIFS(Table1[student_name],A2152,Table1[medal],"Gold")</f>
        <v>0</v>
      </c>
      <c r="D2152">
        <f>COUNTIFS(Table1[student_name],A2152,Table1[medal],"Silver")</f>
        <v>1</v>
      </c>
      <c r="E2152">
        <f>COUNTIFS(Table1[student_name],A2152,Table1[medal],"Bronze")</f>
        <v>0</v>
      </c>
    </row>
    <row r="2153" spans="1:5" x14ac:dyDescent="0.35">
      <c r="A2153" t="s">
        <v>2324</v>
      </c>
      <c r="B2153" t="s">
        <v>35</v>
      </c>
      <c r="C2153">
        <f>COUNTIFS(Table1[student_name],A2153,Table1[medal],"Gold")</f>
        <v>1</v>
      </c>
      <c r="D2153">
        <f>COUNTIFS(Table1[student_name],A2153,Table1[medal],"Silver")</f>
        <v>1</v>
      </c>
      <c r="E2153">
        <f>COUNTIFS(Table1[student_name],A2153,Table1[medal],"Bronze")</f>
        <v>0</v>
      </c>
    </row>
    <row r="2154" spans="1:5" x14ac:dyDescent="0.35">
      <c r="A2154" t="s">
        <v>2719</v>
      </c>
      <c r="B2154" t="s">
        <v>40</v>
      </c>
      <c r="C2154">
        <f>COUNTIFS(Table1[student_name],A2154,Table1[medal],"Gold")</f>
        <v>0</v>
      </c>
      <c r="D2154">
        <f>COUNTIFS(Table1[student_name],A2154,Table1[medal],"Silver")</f>
        <v>0</v>
      </c>
      <c r="E2154">
        <f>COUNTIFS(Table1[student_name],A2154,Table1[medal],"Bronze")</f>
        <v>1</v>
      </c>
    </row>
    <row r="2155" spans="1:5" x14ac:dyDescent="0.35">
      <c r="A2155" t="s">
        <v>2409</v>
      </c>
      <c r="B2155" t="s">
        <v>444</v>
      </c>
      <c r="C2155">
        <f>COUNTIFS(Table1[student_name],A2155,Table1[medal],"Gold")</f>
        <v>0</v>
      </c>
      <c r="D2155">
        <f>COUNTIFS(Table1[student_name],A2155,Table1[medal],"Silver")</f>
        <v>1</v>
      </c>
      <c r="E2155">
        <f>COUNTIFS(Table1[student_name],A2155,Table1[medal],"Bronze")</f>
        <v>0</v>
      </c>
    </row>
    <row r="2156" spans="1:5" x14ac:dyDescent="0.35">
      <c r="A2156" t="s">
        <v>1448</v>
      </c>
      <c r="B2156" t="s">
        <v>70</v>
      </c>
      <c r="C2156">
        <f>COUNTIFS(Table1[student_name],A2156,Table1[medal],"Gold")</f>
        <v>0</v>
      </c>
      <c r="D2156">
        <f>COUNTIFS(Table1[student_name],A2156,Table1[medal],"Silver")</f>
        <v>1</v>
      </c>
      <c r="E2156">
        <f>COUNTIFS(Table1[student_name],A2156,Table1[medal],"Bronze")</f>
        <v>0</v>
      </c>
    </row>
    <row r="2157" spans="1:5" x14ac:dyDescent="0.35">
      <c r="A2157" t="s">
        <v>678</v>
      </c>
      <c r="B2157" t="s">
        <v>1093</v>
      </c>
      <c r="C2157">
        <f>COUNTIFS(Table1[student_name],A2157,Table1[medal],"Gold")</f>
        <v>0</v>
      </c>
      <c r="D2157">
        <f>COUNTIFS(Table1[student_name],A2157,Table1[medal],"Silver")</f>
        <v>0</v>
      </c>
      <c r="E2157">
        <f>COUNTIFS(Table1[student_name],A2157,Table1[medal],"Bronze")</f>
        <v>1</v>
      </c>
    </row>
    <row r="2158" spans="1:5" x14ac:dyDescent="0.35">
      <c r="A2158" t="s">
        <v>3328</v>
      </c>
      <c r="B2158" t="s">
        <v>417</v>
      </c>
      <c r="C2158">
        <f>COUNTIFS(Table1[student_name],A2158,Table1[medal],"Gold")</f>
        <v>0</v>
      </c>
      <c r="D2158">
        <f>COUNTIFS(Table1[student_name],A2158,Table1[medal],"Silver")</f>
        <v>0</v>
      </c>
      <c r="E2158">
        <f>COUNTIFS(Table1[student_name],A2158,Table1[medal],"Bronze")</f>
        <v>1</v>
      </c>
    </row>
    <row r="2159" spans="1:5" x14ac:dyDescent="0.35">
      <c r="A2159" t="s">
        <v>2652</v>
      </c>
      <c r="B2159" t="s">
        <v>416</v>
      </c>
      <c r="C2159">
        <f>COUNTIFS(Table1[student_name],A2159,Table1[medal],"Gold")</f>
        <v>1</v>
      </c>
      <c r="D2159">
        <f>COUNTIFS(Table1[student_name],A2159,Table1[medal],"Silver")</f>
        <v>0</v>
      </c>
      <c r="E2159">
        <f>COUNTIFS(Table1[student_name],A2159,Table1[medal],"Bronze")</f>
        <v>1</v>
      </c>
    </row>
    <row r="2160" spans="1:5" x14ac:dyDescent="0.35">
      <c r="A2160" t="s">
        <v>655</v>
      </c>
      <c r="B2160" t="s">
        <v>656</v>
      </c>
      <c r="C2160">
        <f>COUNTIFS(Table1[student_name],A2160,Table1[medal],"Gold")</f>
        <v>0</v>
      </c>
      <c r="D2160">
        <f>COUNTIFS(Table1[student_name],A2160,Table1[medal],"Silver")</f>
        <v>1</v>
      </c>
      <c r="E2160">
        <f>COUNTIFS(Table1[student_name],A2160,Table1[medal],"Bronze")</f>
        <v>1</v>
      </c>
    </row>
    <row r="2161" spans="1:5" x14ac:dyDescent="0.35">
      <c r="A2161" t="s">
        <v>655</v>
      </c>
      <c r="B2161" t="s">
        <v>63</v>
      </c>
      <c r="C2161">
        <f>COUNTIFS(Table1[student_name],A2161,Table1[medal],"Gold")</f>
        <v>0</v>
      </c>
      <c r="D2161">
        <f>COUNTIFS(Table1[student_name],A2161,Table1[medal],"Silver")</f>
        <v>1</v>
      </c>
      <c r="E2161">
        <f>COUNTIFS(Table1[student_name],A2161,Table1[medal],"Bronze")</f>
        <v>1</v>
      </c>
    </row>
    <row r="2162" spans="1:5" x14ac:dyDescent="0.35">
      <c r="A2162" t="s">
        <v>3306</v>
      </c>
      <c r="B2162" t="s">
        <v>1100</v>
      </c>
      <c r="C2162">
        <f>COUNTIFS(Table1[student_name],A2162,Table1[medal],"Gold")</f>
        <v>0</v>
      </c>
      <c r="D2162">
        <f>COUNTIFS(Table1[student_name],A2162,Table1[medal],"Silver")</f>
        <v>0</v>
      </c>
      <c r="E2162">
        <f>COUNTIFS(Table1[student_name],A2162,Table1[medal],"Bronze")</f>
        <v>1</v>
      </c>
    </row>
    <row r="2163" spans="1:5" x14ac:dyDescent="0.35">
      <c r="A2163" t="s">
        <v>3682</v>
      </c>
      <c r="B2163" t="s">
        <v>509</v>
      </c>
      <c r="C2163">
        <f>COUNTIFS(Table1[student_name],A2163,Table1[medal],"Gold")</f>
        <v>0</v>
      </c>
      <c r="D2163">
        <f>COUNTIFS(Table1[student_name],A2163,Table1[medal],"Silver")</f>
        <v>0</v>
      </c>
      <c r="E2163">
        <f>COUNTIFS(Table1[student_name],A2163,Table1[medal],"Bronze")</f>
        <v>1</v>
      </c>
    </row>
    <row r="2164" spans="1:5" x14ac:dyDescent="0.35">
      <c r="A2164" t="s">
        <v>3061</v>
      </c>
      <c r="B2164" t="s">
        <v>1545</v>
      </c>
      <c r="C2164">
        <f>COUNTIFS(Table1[student_name],A2164,Table1[medal],"Gold")</f>
        <v>0</v>
      </c>
      <c r="D2164">
        <f>COUNTIFS(Table1[student_name],A2164,Table1[medal],"Silver")</f>
        <v>0</v>
      </c>
      <c r="E2164">
        <f>COUNTIFS(Table1[student_name],A2164,Table1[medal],"Bronze")</f>
        <v>1</v>
      </c>
    </row>
    <row r="2165" spans="1:5" x14ac:dyDescent="0.35">
      <c r="A2165" t="s">
        <v>786</v>
      </c>
      <c r="B2165" t="s">
        <v>731</v>
      </c>
      <c r="C2165">
        <f>COUNTIFS(Table1[student_name],A2165,Table1[medal],"Gold")</f>
        <v>0</v>
      </c>
      <c r="D2165">
        <f>COUNTIFS(Table1[student_name],A2165,Table1[medal],"Silver")</f>
        <v>1</v>
      </c>
      <c r="E2165">
        <f>COUNTIFS(Table1[student_name],A2165,Table1[medal],"Bronze")</f>
        <v>0</v>
      </c>
    </row>
    <row r="2166" spans="1:5" x14ac:dyDescent="0.35">
      <c r="A2166" t="s">
        <v>601</v>
      </c>
      <c r="B2166" t="s">
        <v>419</v>
      </c>
      <c r="C2166">
        <f>COUNTIFS(Table1[student_name],A2166,Table1[medal],"Gold")</f>
        <v>0</v>
      </c>
      <c r="D2166">
        <f>COUNTIFS(Table1[student_name],A2166,Table1[medal],"Silver")</f>
        <v>0</v>
      </c>
      <c r="E2166">
        <f>COUNTIFS(Table1[student_name],A2166,Table1[medal],"Bronze")</f>
        <v>1</v>
      </c>
    </row>
    <row r="2167" spans="1:5" x14ac:dyDescent="0.35">
      <c r="A2167" t="s">
        <v>2114</v>
      </c>
      <c r="B2167" t="s">
        <v>416</v>
      </c>
      <c r="C2167">
        <f>COUNTIFS(Table1[student_name],A2167,Table1[medal],"Gold")</f>
        <v>0</v>
      </c>
      <c r="D2167">
        <f>COUNTIFS(Table1[student_name],A2167,Table1[medal],"Silver")</f>
        <v>1</v>
      </c>
      <c r="E2167">
        <f>COUNTIFS(Table1[student_name],A2167,Table1[medal],"Bronze")</f>
        <v>1</v>
      </c>
    </row>
    <row r="2168" spans="1:5" x14ac:dyDescent="0.35">
      <c r="A2168" t="s">
        <v>2114</v>
      </c>
      <c r="B2168" t="s">
        <v>3643</v>
      </c>
      <c r="C2168">
        <f>COUNTIFS(Table1[student_name],A2168,Table1[medal],"Gold")</f>
        <v>0</v>
      </c>
      <c r="D2168">
        <f>COUNTIFS(Table1[student_name],A2168,Table1[medal],"Silver")</f>
        <v>1</v>
      </c>
      <c r="E2168">
        <f>COUNTIFS(Table1[student_name],A2168,Table1[medal],"Bronze")</f>
        <v>1</v>
      </c>
    </row>
    <row r="2169" spans="1:5" x14ac:dyDescent="0.35">
      <c r="A2169" t="s">
        <v>525</v>
      </c>
      <c r="B2169" t="s">
        <v>521</v>
      </c>
      <c r="C2169">
        <f>COUNTIFS(Table1[student_name],A2169,Table1[medal],"Gold")</f>
        <v>0</v>
      </c>
      <c r="D2169">
        <f>COUNTIFS(Table1[student_name],A2169,Table1[medal],"Silver")</f>
        <v>0</v>
      </c>
      <c r="E2169">
        <f>COUNTIFS(Table1[student_name],A2169,Table1[medal],"Bronze")</f>
        <v>1</v>
      </c>
    </row>
    <row r="2170" spans="1:5" x14ac:dyDescent="0.35">
      <c r="A2170" t="s">
        <v>3617</v>
      </c>
      <c r="B2170" t="s">
        <v>1519</v>
      </c>
      <c r="C2170">
        <f>COUNTIFS(Table1[student_name],A2170,Table1[medal],"Gold")</f>
        <v>0</v>
      </c>
      <c r="D2170">
        <f>COUNTIFS(Table1[student_name],A2170,Table1[medal],"Silver")</f>
        <v>0</v>
      </c>
      <c r="E2170">
        <f>COUNTIFS(Table1[student_name],A2170,Table1[medal],"Bronze")</f>
        <v>1</v>
      </c>
    </row>
    <row r="2171" spans="1:5" x14ac:dyDescent="0.35">
      <c r="A2171" t="s">
        <v>611</v>
      </c>
      <c r="B2171" t="s">
        <v>58</v>
      </c>
      <c r="C2171">
        <f>COUNTIFS(Table1[student_name],A2171,Table1[medal],"Gold")</f>
        <v>1</v>
      </c>
      <c r="D2171">
        <f>COUNTIFS(Table1[student_name],A2171,Table1[medal],"Silver")</f>
        <v>0</v>
      </c>
      <c r="E2171">
        <f>COUNTIFS(Table1[student_name],A2171,Table1[medal],"Bronze")</f>
        <v>1</v>
      </c>
    </row>
    <row r="2172" spans="1:5" x14ac:dyDescent="0.35">
      <c r="A2172" t="s">
        <v>2112</v>
      </c>
      <c r="B2172" t="s">
        <v>3643</v>
      </c>
      <c r="C2172">
        <f>COUNTIFS(Table1[student_name],A2172,Table1[medal],"Gold")</f>
        <v>0</v>
      </c>
      <c r="D2172">
        <f>COUNTIFS(Table1[student_name],A2172,Table1[medal],"Silver")</f>
        <v>0</v>
      </c>
      <c r="E2172">
        <f>COUNTIFS(Table1[student_name],A2172,Table1[medal],"Bronze")</f>
        <v>1</v>
      </c>
    </row>
    <row r="2173" spans="1:5" x14ac:dyDescent="0.35">
      <c r="A2173" t="s">
        <v>3998</v>
      </c>
      <c r="B2173" t="s">
        <v>3643</v>
      </c>
      <c r="C2173">
        <f>COUNTIFS(Table1[student_name],A2173,Table1[medal],"Gold")</f>
        <v>1</v>
      </c>
      <c r="D2173">
        <f>COUNTIFS(Table1[student_name],A2173,Table1[medal],"Silver")</f>
        <v>0</v>
      </c>
      <c r="E2173">
        <f>COUNTIFS(Table1[student_name],A2173,Table1[medal],"Bronze")</f>
        <v>0</v>
      </c>
    </row>
    <row r="2174" spans="1:5" x14ac:dyDescent="0.35">
      <c r="A2174" t="s">
        <v>2899</v>
      </c>
      <c r="B2174" t="s">
        <v>477</v>
      </c>
      <c r="C2174">
        <f>COUNTIFS(Table1[student_name],A2174,Table1[medal],"Gold")</f>
        <v>0</v>
      </c>
      <c r="D2174">
        <f>COUNTIFS(Table1[student_name],A2174,Table1[medal],"Silver")</f>
        <v>0</v>
      </c>
      <c r="E2174">
        <f>COUNTIFS(Table1[student_name],A2174,Table1[medal],"Bronze")</f>
        <v>1</v>
      </c>
    </row>
    <row r="2175" spans="1:5" x14ac:dyDescent="0.35">
      <c r="A2175" t="s">
        <v>113</v>
      </c>
      <c r="B2175" t="s">
        <v>400</v>
      </c>
      <c r="C2175">
        <f>COUNTIFS(Table1[student_name],A2175,Table1[medal],"Gold")</f>
        <v>0</v>
      </c>
      <c r="D2175">
        <f>COUNTIFS(Table1[student_name],A2175,Table1[medal],"Silver")</f>
        <v>0</v>
      </c>
      <c r="E2175">
        <f>COUNTIFS(Table1[student_name],A2175,Table1[medal],"Bronze")</f>
        <v>1</v>
      </c>
    </row>
    <row r="2176" spans="1:5" x14ac:dyDescent="0.35">
      <c r="A2176" t="s">
        <v>3403</v>
      </c>
      <c r="B2176" t="s">
        <v>411</v>
      </c>
      <c r="C2176">
        <f>COUNTIFS(Table1[student_name],A2176,Table1[medal],"Gold")</f>
        <v>0</v>
      </c>
      <c r="D2176">
        <f>COUNTIFS(Table1[student_name],A2176,Table1[medal],"Silver")</f>
        <v>0</v>
      </c>
      <c r="E2176">
        <f>COUNTIFS(Table1[student_name],A2176,Table1[medal],"Bronze")</f>
        <v>1</v>
      </c>
    </row>
    <row r="2177" spans="1:5" x14ac:dyDescent="0.35">
      <c r="A2177" t="s">
        <v>212</v>
      </c>
      <c r="B2177" t="s">
        <v>462</v>
      </c>
      <c r="C2177">
        <f>COUNTIFS(Table1[student_name],A2177,Table1[medal],"Gold")</f>
        <v>0</v>
      </c>
      <c r="D2177">
        <f>COUNTIFS(Table1[student_name],A2177,Table1[medal],"Silver")</f>
        <v>0</v>
      </c>
      <c r="E2177">
        <f>COUNTIFS(Table1[student_name],A2177,Table1[medal],"Bronze")</f>
        <v>1</v>
      </c>
    </row>
    <row r="2178" spans="1:5" x14ac:dyDescent="0.35">
      <c r="A2178" t="s">
        <v>2200</v>
      </c>
      <c r="B2178" t="s">
        <v>50</v>
      </c>
      <c r="C2178">
        <f>COUNTIFS(Table1[student_name],A2178,Table1[medal],"Gold")</f>
        <v>0</v>
      </c>
      <c r="D2178">
        <f>COUNTIFS(Table1[student_name],A2178,Table1[medal],"Silver")</f>
        <v>0</v>
      </c>
      <c r="E2178">
        <f>COUNTIFS(Table1[student_name],A2178,Table1[medal],"Bronze")</f>
        <v>1</v>
      </c>
    </row>
    <row r="2179" spans="1:5" x14ac:dyDescent="0.35">
      <c r="A2179" t="s">
        <v>1157</v>
      </c>
      <c r="B2179" t="s">
        <v>759</v>
      </c>
      <c r="C2179">
        <f>COUNTIFS(Table1[student_name],A2179,Table1[medal],"Gold")</f>
        <v>1</v>
      </c>
      <c r="D2179">
        <f>COUNTIFS(Table1[student_name],A2179,Table1[medal],"Silver")</f>
        <v>0</v>
      </c>
      <c r="E2179">
        <f>COUNTIFS(Table1[student_name],A2179,Table1[medal],"Bronze")</f>
        <v>0</v>
      </c>
    </row>
    <row r="2180" spans="1:5" x14ac:dyDescent="0.35">
      <c r="A2180" t="s">
        <v>3791</v>
      </c>
      <c r="B2180" t="s">
        <v>568</v>
      </c>
      <c r="C2180">
        <f>COUNTIFS(Table1[student_name],A2180,Table1[medal],"Gold")</f>
        <v>0</v>
      </c>
      <c r="D2180">
        <f>COUNTIFS(Table1[student_name],A2180,Table1[medal],"Silver")</f>
        <v>0</v>
      </c>
      <c r="E2180">
        <f>COUNTIFS(Table1[student_name],A2180,Table1[medal],"Bronze")</f>
        <v>1</v>
      </c>
    </row>
    <row r="2181" spans="1:5" x14ac:dyDescent="0.35">
      <c r="A2181" t="s">
        <v>3861</v>
      </c>
      <c r="B2181" t="s">
        <v>449</v>
      </c>
      <c r="C2181">
        <f>COUNTIFS(Table1[student_name],A2181,Table1[medal],"Gold")</f>
        <v>0</v>
      </c>
      <c r="D2181">
        <f>COUNTIFS(Table1[student_name],A2181,Table1[medal],"Silver")</f>
        <v>1</v>
      </c>
      <c r="E2181">
        <f>COUNTIFS(Table1[student_name],A2181,Table1[medal],"Bronze")</f>
        <v>0</v>
      </c>
    </row>
    <row r="2182" spans="1:5" x14ac:dyDescent="0.35">
      <c r="A2182" t="s">
        <v>2210</v>
      </c>
      <c r="B2182" t="s">
        <v>656</v>
      </c>
      <c r="C2182">
        <f>COUNTIFS(Table1[student_name],A2182,Table1[medal],"Gold")</f>
        <v>0</v>
      </c>
      <c r="D2182">
        <f>COUNTIFS(Table1[student_name],A2182,Table1[medal],"Silver")</f>
        <v>0</v>
      </c>
      <c r="E2182">
        <f>COUNTIFS(Table1[student_name],A2182,Table1[medal],"Bronze")</f>
        <v>1</v>
      </c>
    </row>
    <row r="2183" spans="1:5" x14ac:dyDescent="0.35">
      <c r="A2183" t="s">
        <v>518</v>
      </c>
      <c r="B2183" t="s">
        <v>519</v>
      </c>
      <c r="C2183">
        <f>COUNTIFS(Table1[student_name],A2183,Table1[medal],"Gold")</f>
        <v>0</v>
      </c>
      <c r="D2183">
        <f>COUNTIFS(Table1[student_name],A2183,Table1[medal],"Silver")</f>
        <v>1</v>
      </c>
      <c r="E2183">
        <f>COUNTIFS(Table1[student_name],A2183,Table1[medal],"Bronze")</f>
        <v>0</v>
      </c>
    </row>
    <row r="2184" spans="1:5" x14ac:dyDescent="0.35">
      <c r="A2184" t="s">
        <v>1406</v>
      </c>
      <c r="B2184" t="s">
        <v>40</v>
      </c>
      <c r="C2184">
        <f>COUNTIFS(Table1[student_name],A2184,Table1[medal],"Gold")</f>
        <v>1</v>
      </c>
      <c r="D2184">
        <f>COUNTIFS(Table1[student_name],A2184,Table1[medal],"Silver")</f>
        <v>0</v>
      </c>
      <c r="E2184">
        <f>COUNTIFS(Table1[student_name],A2184,Table1[medal],"Bronze")</f>
        <v>0</v>
      </c>
    </row>
    <row r="2185" spans="1:5" x14ac:dyDescent="0.35">
      <c r="A2185" t="s">
        <v>594</v>
      </c>
      <c r="B2185" t="s">
        <v>35</v>
      </c>
      <c r="C2185">
        <f>COUNTIFS(Table1[student_name],A2185,Table1[medal],"Gold")</f>
        <v>0</v>
      </c>
      <c r="D2185">
        <f>COUNTIFS(Table1[student_name],A2185,Table1[medal],"Silver")</f>
        <v>1</v>
      </c>
      <c r="E2185">
        <f>COUNTIFS(Table1[student_name],A2185,Table1[medal],"Bronze")</f>
        <v>0</v>
      </c>
    </row>
    <row r="2186" spans="1:5" x14ac:dyDescent="0.35">
      <c r="A2186" t="s">
        <v>674</v>
      </c>
      <c r="B2186" t="s">
        <v>40</v>
      </c>
      <c r="C2186">
        <f>COUNTIFS(Table1[student_name],A2186,Table1[medal],"Gold")</f>
        <v>0</v>
      </c>
      <c r="D2186">
        <f>COUNTIFS(Table1[student_name],A2186,Table1[medal],"Silver")</f>
        <v>0</v>
      </c>
      <c r="E2186">
        <f>COUNTIFS(Table1[student_name],A2186,Table1[medal],"Bronze")</f>
        <v>2</v>
      </c>
    </row>
    <row r="2187" spans="1:5" x14ac:dyDescent="0.35">
      <c r="A2187" t="s">
        <v>2270</v>
      </c>
      <c r="B2187" t="s">
        <v>70</v>
      </c>
      <c r="C2187">
        <f>COUNTIFS(Table1[student_name],A2187,Table1[medal],"Gold")</f>
        <v>0</v>
      </c>
      <c r="D2187">
        <f>COUNTIFS(Table1[student_name],A2187,Table1[medal],"Silver")</f>
        <v>1</v>
      </c>
      <c r="E2187">
        <f>COUNTIFS(Table1[student_name],A2187,Table1[medal],"Bronze")</f>
        <v>0</v>
      </c>
    </row>
    <row r="2188" spans="1:5" x14ac:dyDescent="0.35">
      <c r="A2188" t="s">
        <v>2421</v>
      </c>
      <c r="B2188" t="s">
        <v>444</v>
      </c>
      <c r="C2188">
        <f>COUNTIFS(Table1[student_name],A2188,Table1[medal],"Gold")</f>
        <v>0</v>
      </c>
      <c r="D2188">
        <f>COUNTIFS(Table1[student_name],A2188,Table1[medal],"Silver")</f>
        <v>1</v>
      </c>
      <c r="E2188">
        <f>COUNTIFS(Table1[student_name],A2188,Table1[medal],"Bronze")</f>
        <v>1</v>
      </c>
    </row>
    <row r="2189" spans="1:5" x14ac:dyDescent="0.35">
      <c r="A2189" t="s">
        <v>385</v>
      </c>
      <c r="B2189" t="s">
        <v>454</v>
      </c>
      <c r="C2189">
        <f>COUNTIFS(Table1[student_name],A2189,Table1[medal],"Gold")</f>
        <v>0</v>
      </c>
      <c r="D2189">
        <f>COUNTIFS(Table1[student_name],A2189,Table1[medal],"Silver")</f>
        <v>0</v>
      </c>
      <c r="E2189">
        <f>COUNTIFS(Table1[student_name],A2189,Table1[medal],"Bronze")</f>
        <v>1</v>
      </c>
    </row>
    <row r="2190" spans="1:5" x14ac:dyDescent="0.35">
      <c r="A2190" t="s">
        <v>4016</v>
      </c>
      <c r="B2190" t="s">
        <v>454</v>
      </c>
      <c r="C2190">
        <f>COUNTIFS(Table1[student_name],A2190,Table1[medal],"Gold")</f>
        <v>0</v>
      </c>
      <c r="D2190">
        <f>COUNTIFS(Table1[student_name],A2190,Table1[medal],"Silver")</f>
        <v>0</v>
      </c>
      <c r="E2190">
        <f>COUNTIFS(Table1[student_name],A2190,Table1[medal],"Bronze")</f>
        <v>1</v>
      </c>
    </row>
    <row r="2191" spans="1:5" x14ac:dyDescent="0.35">
      <c r="A2191" t="s">
        <v>1454</v>
      </c>
      <c r="B2191" t="s">
        <v>7</v>
      </c>
      <c r="C2191">
        <f>COUNTIFS(Table1[student_name],A2191,Table1[medal],"Gold")</f>
        <v>1</v>
      </c>
      <c r="D2191">
        <f>COUNTIFS(Table1[student_name],A2191,Table1[medal],"Silver")</f>
        <v>0</v>
      </c>
      <c r="E2191">
        <f>COUNTIFS(Table1[student_name],A2191,Table1[medal],"Bronze")</f>
        <v>1</v>
      </c>
    </row>
    <row r="2192" spans="1:5" x14ac:dyDescent="0.35">
      <c r="A2192" t="s">
        <v>2706</v>
      </c>
      <c r="B2192" t="s">
        <v>40</v>
      </c>
      <c r="C2192">
        <f>COUNTIFS(Table1[student_name],A2192,Table1[medal],"Gold")</f>
        <v>0</v>
      </c>
      <c r="D2192">
        <f>COUNTIFS(Table1[student_name],A2192,Table1[medal],"Silver")</f>
        <v>1</v>
      </c>
      <c r="E2192">
        <f>COUNTIFS(Table1[student_name],A2192,Table1[medal],"Bronze")</f>
        <v>0</v>
      </c>
    </row>
    <row r="2193" spans="1:5" x14ac:dyDescent="0.35">
      <c r="A2193" t="s">
        <v>2837</v>
      </c>
      <c r="B2193" t="s">
        <v>1510</v>
      </c>
      <c r="C2193">
        <f>COUNTIFS(Table1[student_name],A2193,Table1[medal],"Gold")</f>
        <v>0</v>
      </c>
      <c r="D2193">
        <f>COUNTIFS(Table1[student_name],A2193,Table1[medal],"Silver")</f>
        <v>0</v>
      </c>
      <c r="E2193">
        <f>COUNTIFS(Table1[student_name],A2193,Table1[medal],"Bronze")</f>
        <v>1</v>
      </c>
    </row>
    <row r="2194" spans="1:5" x14ac:dyDescent="0.35">
      <c r="A2194" t="s">
        <v>78</v>
      </c>
      <c r="B2194" t="s">
        <v>58</v>
      </c>
      <c r="C2194">
        <f>COUNTIFS(Table1[student_name],A2194,Table1[medal],"Gold")</f>
        <v>1</v>
      </c>
      <c r="D2194">
        <f>COUNTIFS(Table1[student_name],A2194,Table1[medal],"Silver")</f>
        <v>0</v>
      </c>
      <c r="E2194">
        <f>COUNTIFS(Table1[student_name],A2194,Table1[medal],"Bronze")</f>
        <v>0</v>
      </c>
    </row>
    <row r="2195" spans="1:5" x14ac:dyDescent="0.35">
      <c r="A2195" t="s">
        <v>3564</v>
      </c>
      <c r="B2195" t="s">
        <v>21</v>
      </c>
      <c r="C2195">
        <f>COUNTIFS(Table1[student_name],A2195,Table1[medal],"Gold")</f>
        <v>0</v>
      </c>
      <c r="D2195">
        <f>COUNTIFS(Table1[student_name],A2195,Table1[medal],"Silver")</f>
        <v>0</v>
      </c>
      <c r="E2195">
        <f>COUNTIFS(Table1[student_name],A2195,Table1[medal],"Bronze")</f>
        <v>1</v>
      </c>
    </row>
    <row r="2196" spans="1:5" x14ac:dyDescent="0.35">
      <c r="A2196" t="s">
        <v>3850</v>
      </c>
      <c r="B2196" t="s">
        <v>4049</v>
      </c>
      <c r="C2196">
        <f>COUNTIFS(Table1[student_name],A2196,Table1[medal],"Gold")</f>
        <v>0</v>
      </c>
      <c r="D2196">
        <f>COUNTIFS(Table1[student_name],A2196,Table1[medal],"Silver")</f>
        <v>0</v>
      </c>
      <c r="E2196">
        <f>COUNTIFS(Table1[student_name],A2196,Table1[medal],"Bronze")</f>
        <v>1</v>
      </c>
    </row>
    <row r="2197" spans="1:5" x14ac:dyDescent="0.35">
      <c r="A2197" t="s">
        <v>2207</v>
      </c>
      <c r="B2197" t="s">
        <v>1564</v>
      </c>
      <c r="C2197">
        <f>COUNTIFS(Table1[student_name],A2197,Table1[medal],"Gold")</f>
        <v>0</v>
      </c>
      <c r="D2197">
        <f>COUNTIFS(Table1[student_name],A2197,Table1[medal],"Silver")</f>
        <v>0</v>
      </c>
      <c r="E2197">
        <f>COUNTIFS(Table1[student_name],A2197,Table1[medal],"Bronze")</f>
        <v>1</v>
      </c>
    </row>
    <row r="2198" spans="1:5" x14ac:dyDescent="0.35">
      <c r="A2198" t="s">
        <v>552</v>
      </c>
      <c r="B2198" t="s">
        <v>2133</v>
      </c>
      <c r="C2198">
        <f>COUNTIFS(Table1[student_name],A2198,Table1[medal],"Gold")</f>
        <v>0</v>
      </c>
      <c r="D2198">
        <f>COUNTIFS(Table1[student_name],A2198,Table1[medal],"Silver")</f>
        <v>1</v>
      </c>
      <c r="E2198">
        <f>COUNTIFS(Table1[student_name],A2198,Table1[medal],"Bronze")</f>
        <v>0</v>
      </c>
    </row>
    <row r="2199" spans="1:5" x14ac:dyDescent="0.35">
      <c r="A2199" t="s">
        <v>3840</v>
      </c>
      <c r="B2199" t="s">
        <v>418</v>
      </c>
      <c r="C2199">
        <f>COUNTIFS(Table1[student_name],A2199,Table1[medal],"Gold")</f>
        <v>0</v>
      </c>
      <c r="D2199">
        <f>COUNTIFS(Table1[student_name],A2199,Table1[medal],"Silver")</f>
        <v>0</v>
      </c>
      <c r="E2199">
        <f>COUNTIFS(Table1[student_name],A2199,Table1[medal],"Bronze")</f>
        <v>1</v>
      </c>
    </row>
    <row r="2200" spans="1:5" x14ac:dyDescent="0.35">
      <c r="A2200" t="s">
        <v>44</v>
      </c>
      <c r="B2200" t="s">
        <v>35</v>
      </c>
      <c r="C2200">
        <f>COUNTIFS(Table1[student_name],A2200,Table1[medal],"Gold")</f>
        <v>0</v>
      </c>
      <c r="D2200">
        <f>COUNTIFS(Table1[student_name],A2200,Table1[medal],"Silver")</f>
        <v>1</v>
      </c>
      <c r="E2200">
        <f>COUNTIFS(Table1[student_name],A2200,Table1[medal],"Bronze")</f>
        <v>1</v>
      </c>
    </row>
    <row r="2201" spans="1:5" x14ac:dyDescent="0.35">
      <c r="A2201" t="s">
        <v>534</v>
      </c>
      <c r="B2201" t="s">
        <v>70</v>
      </c>
      <c r="C2201">
        <f>COUNTIFS(Table1[student_name],A2201,Table1[medal],"Gold")</f>
        <v>0</v>
      </c>
      <c r="D2201">
        <f>COUNTIFS(Table1[student_name],A2201,Table1[medal],"Silver")</f>
        <v>0</v>
      </c>
      <c r="E2201">
        <f>COUNTIFS(Table1[student_name],A2201,Table1[medal],"Bronze")</f>
        <v>1</v>
      </c>
    </row>
    <row r="2202" spans="1:5" x14ac:dyDescent="0.35">
      <c r="A2202" t="s">
        <v>3419</v>
      </c>
      <c r="B2202" t="s">
        <v>1483</v>
      </c>
      <c r="C2202">
        <f>COUNTIFS(Table1[student_name],A2202,Table1[medal],"Gold")</f>
        <v>0</v>
      </c>
      <c r="D2202">
        <f>COUNTIFS(Table1[student_name],A2202,Table1[medal],"Silver")</f>
        <v>1</v>
      </c>
      <c r="E2202">
        <f>COUNTIFS(Table1[student_name],A2202,Table1[medal],"Bronze")</f>
        <v>0</v>
      </c>
    </row>
    <row r="2203" spans="1:5" x14ac:dyDescent="0.35">
      <c r="A2203" t="s">
        <v>2732</v>
      </c>
      <c r="B2203" t="s">
        <v>397</v>
      </c>
      <c r="C2203">
        <f>COUNTIFS(Table1[student_name],A2203,Table1[medal],"Gold")</f>
        <v>1</v>
      </c>
      <c r="D2203">
        <f>COUNTIFS(Table1[student_name],A2203,Table1[medal],"Silver")</f>
        <v>0</v>
      </c>
      <c r="E2203">
        <f>COUNTIFS(Table1[student_name],A2203,Table1[medal],"Bronze")</f>
        <v>0</v>
      </c>
    </row>
    <row r="2204" spans="1:5" x14ac:dyDescent="0.35">
      <c r="A2204" t="s">
        <v>3902</v>
      </c>
      <c r="B2204" t="s">
        <v>4027</v>
      </c>
      <c r="C2204">
        <f>COUNTIFS(Table1[student_name],A2204,Table1[medal],"Gold")</f>
        <v>0</v>
      </c>
      <c r="D2204">
        <f>COUNTIFS(Table1[student_name],A2204,Table1[medal],"Silver")</f>
        <v>0</v>
      </c>
      <c r="E2204">
        <f>COUNTIFS(Table1[student_name],A2204,Table1[medal],"Bronze")</f>
        <v>1</v>
      </c>
    </row>
    <row r="2205" spans="1:5" x14ac:dyDescent="0.35">
      <c r="A2205" t="s">
        <v>3459</v>
      </c>
      <c r="B2205" t="s">
        <v>2097</v>
      </c>
      <c r="C2205">
        <f>COUNTIFS(Table1[student_name],A2205,Table1[medal],"Gold")</f>
        <v>0</v>
      </c>
      <c r="D2205">
        <f>COUNTIFS(Table1[student_name],A2205,Table1[medal],"Silver")</f>
        <v>0</v>
      </c>
      <c r="E2205">
        <f>COUNTIFS(Table1[student_name],A2205,Table1[medal],"Bronze")</f>
        <v>1</v>
      </c>
    </row>
    <row r="2206" spans="1:5" x14ac:dyDescent="0.35">
      <c r="A2206" t="s">
        <v>3278</v>
      </c>
      <c r="B2206" t="s">
        <v>1552</v>
      </c>
      <c r="C2206">
        <f>COUNTIFS(Table1[student_name],A2206,Table1[medal],"Gold")</f>
        <v>0</v>
      </c>
      <c r="D2206">
        <f>COUNTIFS(Table1[student_name],A2206,Table1[medal],"Silver")</f>
        <v>1</v>
      </c>
      <c r="E2206">
        <f>COUNTIFS(Table1[student_name],A2206,Table1[medal],"Bronze")</f>
        <v>0</v>
      </c>
    </row>
    <row r="2207" spans="1:5" x14ac:dyDescent="0.35">
      <c r="A2207" t="s">
        <v>2440</v>
      </c>
      <c r="B2207" t="s">
        <v>7</v>
      </c>
      <c r="C2207">
        <f>COUNTIFS(Table1[student_name],A2207,Table1[medal],"Gold")</f>
        <v>0</v>
      </c>
      <c r="D2207">
        <f>COUNTIFS(Table1[student_name],A2207,Table1[medal],"Silver")</f>
        <v>0</v>
      </c>
      <c r="E2207">
        <f>COUNTIFS(Table1[student_name],A2207,Table1[medal],"Bronze")</f>
        <v>1</v>
      </c>
    </row>
    <row r="2208" spans="1:5" x14ac:dyDescent="0.35">
      <c r="A2208" t="s">
        <v>535</v>
      </c>
      <c r="B2208" t="s">
        <v>536</v>
      </c>
      <c r="C2208">
        <f>COUNTIFS(Table1[student_name],A2208,Table1[medal],"Gold")</f>
        <v>0</v>
      </c>
      <c r="D2208">
        <f>COUNTIFS(Table1[student_name],A2208,Table1[medal],"Silver")</f>
        <v>0</v>
      </c>
      <c r="E2208">
        <f>COUNTIFS(Table1[student_name],A2208,Table1[medal],"Bronze")</f>
        <v>1</v>
      </c>
    </row>
    <row r="2209" spans="1:5" x14ac:dyDescent="0.35">
      <c r="A2209" t="s">
        <v>543</v>
      </c>
      <c r="B2209" t="s">
        <v>3643</v>
      </c>
      <c r="C2209">
        <f>COUNTIFS(Table1[student_name],A2209,Table1[medal],"Gold")</f>
        <v>1</v>
      </c>
      <c r="D2209">
        <f>COUNTIFS(Table1[student_name],A2209,Table1[medal],"Silver")</f>
        <v>0</v>
      </c>
      <c r="E2209">
        <f>COUNTIFS(Table1[student_name],A2209,Table1[medal],"Bronze")</f>
        <v>1</v>
      </c>
    </row>
    <row r="2210" spans="1:5" x14ac:dyDescent="0.35">
      <c r="A2210" t="s">
        <v>543</v>
      </c>
      <c r="B2210" t="s">
        <v>759</v>
      </c>
      <c r="C2210">
        <f>COUNTIFS(Table1[student_name],A2210,Table1[medal],"Gold")</f>
        <v>1</v>
      </c>
      <c r="D2210">
        <f>COUNTIFS(Table1[student_name],A2210,Table1[medal],"Silver")</f>
        <v>0</v>
      </c>
      <c r="E2210">
        <f>COUNTIFS(Table1[student_name],A2210,Table1[medal],"Bronze")</f>
        <v>1</v>
      </c>
    </row>
    <row r="2211" spans="1:5" x14ac:dyDescent="0.35">
      <c r="A2211" t="s">
        <v>628</v>
      </c>
      <c r="B2211" t="s">
        <v>2133</v>
      </c>
      <c r="C2211">
        <f>COUNTIFS(Table1[student_name],A2211,Table1[medal],"Gold")</f>
        <v>0</v>
      </c>
      <c r="D2211">
        <f>COUNTIFS(Table1[student_name],A2211,Table1[medal],"Silver")</f>
        <v>1</v>
      </c>
      <c r="E2211">
        <f>COUNTIFS(Table1[student_name],A2211,Table1[medal],"Bronze")</f>
        <v>0</v>
      </c>
    </row>
    <row r="2212" spans="1:5" x14ac:dyDescent="0.35">
      <c r="A2212" t="s">
        <v>2288</v>
      </c>
      <c r="B2212" t="s">
        <v>70</v>
      </c>
      <c r="C2212">
        <f>COUNTIFS(Table1[student_name],A2212,Table1[medal],"Gold")</f>
        <v>0</v>
      </c>
      <c r="D2212">
        <f>COUNTIFS(Table1[student_name],A2212,Table1[medal],"Silver")</f>
        <v>0</v>
      </c>
      <c r="E2212">
        <f>COUNTIFS(Table1[student_name],A2212,Table1[medal],"Bronze")</f>
        <v>1</v>
      </c>
    </row>
    <row r="2213" spans="1:5" x14ac:dyDescent="0.35">
      <c r="A2213" t="s">
        <v>3194</v>
      </c>
      <c r="B2213" t="s">
        <v>837</v>
      </c>
      <c r="C2213">
        <f>COUNTIFS(Table1[student_name],A2213,Table1[medal],"Gold")</f>
        <v>1</v>
      </c>
      <c r="D2213">
        <f>COUNTIFS(Table1[student_name],A2213,Table1[medal],"Silver")</f>
        <v>0</v>
      </c>
      <c r="E2213">
        <f>COUNTIFS(Table1[student_name],A2213,Table1[medal],"Bronze")</f>
        <v>0</v>
      </c>
    </row>
    <row r="2214" spans="1:5" x14ac:dyDescent="0.35">
      <c r="A2214" t="s">
        <v>2867</v>
      </c>
      <c r="B2214" t="s">
        <v>477</v>
      </c>
      <c r="C2214">
        <f>COUNTIFS(Table1[student_name],A2214,Table1[medal],"Gold")</f>
        <v>0</v>
      </c>
      <c r="D2214">
        <f>COUNTIFS(Table1[student_name],A2214,Table1[medal],"Silver")</f>
        <v>0</v>
      </c>
      <c r="E2214">
        <f>COUNTIFS(Table1[student_name],A2214,Table1[medal],"Bronze")</f>
        <v>1</v>
      </c>
    </row>
    <row r="2215" spans="1:5" x14ac:dyDescent="0.35">
      <c r="A2215" t="s">
        <v>121</v>
      </c>
      <c r="B2215" t="s">
        <v>35</v>
      </c>
      <c r="C2215">
        <f>COUNTIFS(Table1[student_name],A2215,Table1[medal],"Gold")</f>
        <v>1</v>
      </c>
      <c r="D2215">
        <f>COUNTIFS(Table1[student_name],A2215,Table1[medal],"Silver")</f>
        <v>0</v>
      </c>
      <c r="E2215">
        <f>COUNTIFS(Table1[student_name],A2215,Table1[medal],"Bronze")</f>
        <v>0</v>
      </c>
    </row>
    <row r="2216" spans="1:5" x14ac:dyDescent="0.35">
      <c r="A2216" t="s">
        <v>86</v>
      </c>
      <c r="B2216" t="s">
        <v>1093</v>
      </c>
      <c r="C2216">
        <f>COUNTIFS(Table1[student_name],A2216,Table1[medal],"Gold")</f>
        <v>0</v>
      </c>
      <c r="D2216">
        <f>COUNTIFS(Table1[student_name],A2216,Table1[medal],"Silver")</f>
        <v>1</v>
      </c>
      <c r="E2216">
        <f>COUNTIFS(Table1[student_name],A2216,Table1[medal],"Bronze")</f>
        <v>0</v>
      </c>
    </row>
    <row r="2217" spans="1:5" x14ac:dyDescent="0.35">
      <c r="A2217" t="s">
        <v>3359</v>
      </c>
      <c r="B2217" t="s">
        <v>1143</v>
      </c>
      <c r="C2217">
        <f>COUNTIFS(Table1[student_name],A2217,Table1[medal],"Gold")</f>
        <v>1</v>
      </c>
      <c r="D2217">
        <f>COUNTIFS(Table1[student_name],A2217,Table1[medal],"Silver")</f>
        <v>0</v>
      </c>
      <c r="E2217">
        <f>COUNTIFS(Table1[student_name],A2217,Table1[medal],"Bronze")</f>
        <v>0</v>
      </c>
    </row>
    <row r="2218" spans="1:5" x14ac:dyDescent="0.35">
      <c r="A2218" t="s">
        <v>3454</v>
      </c>
      <c r="B2218" t="s">
        <v>2097</v>
      </c>
      <c r="C2218">
        <f>COUNTIFS(Table1[student_name],A2218,Table1[medal],"Gold")</f>
        <v>0</v>
      </c>
      <c r="D2218">
        <f>COUNTIFS(Table1[student_name],A2218,Table1[medal],"Silver")</f>
        <v>0</v>
      </c>
      <c r="E2218">
        <f>COUNTIFS(Table1[student_name],A2218,Table1[medal],"Bronze")</f>
        <v>1</v>
      </c>
    </row>
    <row r="2219" spans="1:5" x14ac:dyDescent="0.35">
      <c r="A2219" t="s">
        <v>3179</v>
      </c>
      <c r="B2219" t="s">
        <v>759</v>
      </c>
      <c r="C2219">
        <f>COUNTIFS(Table1[student_name],A2219,Table1[medal],"Gold")</f>
        <v>0</v>
      </c>
      <c r="D2219">
        <f>COUNTIFS(Table1[student_name],A2219,Table1[medal],"Silver")</f>
        <v>0</v>
      </c>
      <c r="E2219">
        <f>COUNTIFS(Table1[student_name],A2219,Table1[medal],"Bronze")</f>
        <v>2</v>
      </c>
    </row>
    <row r="2220" spans="1:5" x14ac:dyDescent="0.35">
      <c r="A2220" t="s">
        <v>2831</v>
      </c>
      <c r="B2220" t="s">
        <v>635</v>
      </c>
      <c r="C2220">
        <f>COUNTIFS(Table1[student_name],A2220,Table1[medal],"Gold")</f>
        <v>0</v>
      </c>
      <c r="D2220">
        <f>COUNTIFS(Table1[student_name],A2220,Table1[medal],"Silver")</f>
        <v>1</v>
      </c>
      <c r="E2220">
        <f>COUNTIFS(Table1[student_name],A2220,Table1[medal],"Bronze")</f>
        <v>1</v>
      </c>
    </row>
    <row r="2221" spans="1:5" x14ac:dyDescent="0.35">
      <c r="A2221" t="s">
        <v>984</v>
      </c>
      <c r="B2221" t="s">
        <v>784</v>
      </c>
      <c r="C2221">
        <f>COUNTIFS(Table1[student_name],A2221,Table1[medal],"Gold")</f>
        <v>0</v>
      </c>
      <c r="D2221">
        <f>COUNTIFS(Table1[student_name],A2221,Table1[medal],"Silver")</f>
        <v>1</v>
      </c>
      <c r="E2221">
        <f>COUNTIFS(Table1[student_name],A2221,Table1[medal],"Bronze")</f>
        <v>1</v>
      </c>
    </row>
    <row r="2222" spans="1:5" x14ac:dyDescent="0.35">
      <c r="A2222" t="s">
        <v>2761</v>
      </c>
      <c r="B2222" t="s">
        <v>58</v>
      </c>
      <c r="C2222">
        <f>COUNTIFS(Table1[student_name],A2222,Table1[medal],"Gold")</f>
        <v>0</v>
      </c>
      <c r="D2222">
        <f>COUNTIFS(Table1[student_name],A2222,Table1[medal],"Silver")</f>
        <v>1</v>
      </c>
      <c r="E2222">
        <f>COUNTIFS(Table1[student_name],A2222,Table1[medal],"Bronze")</f>
        <v>0</v>
      </c>
    </row>
    <row r="2223" spans="1:5" x14ac:dyDescent="0.35">
      <c r="A2223" t="s">
        <v>663</v>
      </c>
      <c r="B2223" t="s">
        <v>4027</v>
      </c>
      <c r="C2223">
        <f>COUNTIFS(Table1[student_name],A2223,Table1[medal],"Gold")</f>
        <v>0</v>
      </c>
      <c r="D2223">
        <f>COUNTIFS(Table1[student_name],A2223,Table1[medal],"Silver")</f>
        <v>1</v>
      </c>
      <c r="E2223">
        <f>COUNTIFS(Table1[student_name],A2223,Table1[medal],"Bronze")</f>
        <v>0</v>
      </c>
    </row>
    <row r="2224" spans="1:5" x14ac:dyDescent="0.35">
      <c r="A2224" t="s">
        <v>2292</v>
      </c>
      <c r="B2224" t="s">
        <v>70</v>
      </c>
      <c r="C2224">
        <f>COUNTIFS(Table1[student_name],A2224,Table1[medal],"Gold")</f>
        <v>0</v>
      </c>
      <c r="D2224">
        <f>COUNTIFS(Table1[student_name],A2224,Table1[medal],"Silver")</f>
        <v>0</v>
      </c>
      <c r="E2224">
        <f>COUNTIFS(Table1[student_name],A2224,Table1[medal],"Bronze")</f>
        <v>1</v>
      </c>
    </row>
    <row r="2225" spans="1:5" x14ac:dyDescent="0.35">
      <c r="A2225" t="s">
        <v>619</v>
      </c>
      <c r="B2225" t="s">
        <v>3646</v>
      </c>
      <c r="C2225">
        <f>COUNTIFS(Table1[student_name],A2225,Table1[medal],"Gold")</f>
        <v>1</v>
      </c>
      <c r="D2225">
        <f>COUNTIFS(Table1[student_name],A2225,Table1[medal],"Silver")</f>
        <v>1</v>
      </c>
      <c r="E2225">
        <f>COUNTIFS(Table1[student_name],A2225,Table1[medal],"Bronze")</f>
        <v>0</v>
      </c>
    </row>
    <row r="2226" spans="1:5" x14ac:dyDescent="0.35">
      <c r="A2226" t="s">
        <v>3460</v>
      </c>
      <c r="B2226" t="s">
        <v>2097</v>
      </c>
      <c r="C2226">
        <f>COUNTIFS(Table1[student_name],A2226,Table1[medal],"Gold")</f>
        <v>0</v>
      </c>
      <c r="D2226">
        <f>COUNTIFS(Table1[student_name],A2226,Table1[medal],"Silver")</f>
        <v>1</v>
      </c>
      <c r="E2226">
        <f>COUNTIFS(Table1[student_name],A2226,Table1[medal],"Bronze")</f>
        <v>0</v>
      </c>
    </row>
    <row r="2227" spans="1:5" x14ac:dyDescent="0.35">
      <c r="A2227" t="s">
        <v>709</v>
      </c>
      <c r="B2227" t="s">
        <v>394</v>
      </c>
      <c r="C2227">
        <f>COUNTIFS(Table1[student_name],A2227,Table1[medal],"Gold")</f>
        <v>0</v>
      </c>
      <c r="D2227">
        <f>COUNTIFS(Table1[student_name],A2227,Table1[medal],"Silver")</f>
        <v>1</v>
      </c>
      <c r="E2227">
        <f>COUNTIFS(Table1[student_name],A2227,Table1[medal],"Bronze")</f>
        <v>0</v>
      </c>
    </row>
    <row r="2228" spans="1:5" x14ac:dyDescent="0.35">
      <c r="A2228" t="s">
        <v>2769</v>
      </c>
      <c r="B2228" t="s">
        <v>63</v>
      </c>
      <c r="C2228">
        <f>COUNTIFS(Table1[student_name],A2228,Table1[medal],"Gold")</f>
        <v>0</v>
      </c>
      <c r="D2228">
        <f>COUNTIFS(Table1[student_name],A2228,Table1[medal],"Silver")</f>
        <v>1</v>
      </c>
      <c r="E2228">
        <f>COUNTIFS(Table1[student_name],A2228,Table1[medal],"Bronze")</f>
        <v>0</v>
      </c>
    </row>
    <row r="2229" spans="1:5" x14ac:dyDescent="0.35">
      <c r="A2229" t="s">
        <v>897</v>
      </c>
      <c r="B2229" t="s">
        <v>483</v>
      </c>
      <c r="C2229">
        <f>COUNTIFS(Table1[student_name],A2229,Table1[medal],"Gold")</f>
        <v>0</v>
      </c>
      <c r="D2229">
        <f>COUNTIFS(Table1[student_name],A2229,Table1[medal],"Silver")</f>
        <v>1</v>
      </c>
      <c r="E2229">
        <f>COUNTIFS(Table1[student_name],A2229,Table1[medal],"Bronze")</f>
        <v>0</v>
      </c>
    </row>
    <row r="2230" spans="1:5" x14ac:dyDescent="0.35">
      <c r="A2230" t="s">
        <v>182</v>
      </c>
      <c r="B2230" t="s">
        <v>408</v>
      </c>
      <c r="C2230">
        <f>COUNTIFS(Table1[student_name],A2230,Table1[medal],"Gold")</f>
        <v>0</v>
      </c>
      <c r="D2230">
        <f>COUNTIFS(Table1[student_name],A2230,Table1[medal],"Silver")</f>
        <v>0</v>
      </c>
      <c r="E2230">
        <f>COUNTIFS(Table1[student_name],A2230,Table1[medal],"Bronze")</f>
        <v>1</v>
      </c>
    </row>
    <row r="2231" spans="1:5" x14ac:dyDescent="0.35">
      <c r="A2231" t="s">
        <v>3148</v>
      </c>
      <c r="B2231" t="s">
        <v>1151</v>
      </c>
      <c r="C2231">
        <f>COUNTIFS(Table1[student_name],A2231,Table1[medal],"Gold")</f>
        <v>0</v>
      </c>
      <c r="D2231">
        <f>COUNTIFS(Table1[student_name],A2231,Table1[medal],"Silver")</f>
        <v>0</v>
      </c>
      <c r="E2231">
        <f>COUNTIFS(Table1[student_name],A2231,Table1[medal],"Bronze")</f>
        <v>1</v>
      </c>
    </row>
    <row r="2232" spans="1:5" x14ac:dyDescent="0.35">
      <c r="A2232" t="s">
        <v>3007</v>
      </c>
      <c r="B2232" t="s">
        <v>60</v>
      </c>
      <c r="C2232">
        <f>COUNTIFS(Table1[student_name],A2232,Table1[medal],"Gold")</f>
        <v>1</v>
      </c>
      <c r="D2232">
        <f>COUNTIFS(Table1[student_name],A2232,Table1[medal],"Silver")</f>
        <v>1</v>
      </c>
      <c r="E2232">
        <f>COUNTIFS(Table1[student_name],A2232,Table1[medal],"Bronze")</f>
        <v>0</v>
      </c>
    </row>
    <row r="2233" spans="1:5" x14ac:dyDescent="0.35">
      <c r="A2233" t="s">
        <v>245</v>
      </c>
      <c r="B2233" t="s">
        <v>483</v>
      </c>
      <c r="C2233">
        <f>COUNTIFS(Table1[student_name],A2233,Table1[medal],"Gold")</f>
        <v>0</v>
      </c>
      <c r="D2233">
        <f>COUNTIFS(Table1[student_name],A2233,Table1[medal],"Silver")</f>
        <v>0</v>
      </c>
      <c r="E2233">
        <f>COUNTIFS(Table1[student_name],A2233,Table1[medal],"Bronze")</f>
        <v>1</v>
      </c>
    </row>
    <row r="2234" spans="1:5" x14ac:dyDescent="0.35">
      <c r="A2234" t="s">
        <v>2275</v>
      </c>
      <c r="B2234" t="s">
        <v>70</v>
      </c>
      <c r="C2234">
        <f>COUNTIFS(Table1[student_name],A2234,Table1[medal],"Gold")</f>
        <v>0</v>
      </c>
      <c r="D2234">
        <f>COUNTIFS(Table1[student_name],A2234,Table1[medal],"Silver")</f>
        <v>0</v>
      </c>
      <c r="E2234">
        <f>COUNTIFS(Table1[student_name],A2234,Table1[medal],"Bronze")</f>
        <v>1</v>
      </c>
    </row>
    <row r="2235" spans="1:5" x14ac:dyDescent="0.35">
      <c r="A2235" t="s">
        <v>3814</v>
      </c>
      <c r="B2235" t="s">
        <v>446</v>
      </c>
      <c r="C2235">
        <f>COUNTIFS(Table1[student_name],A2235,Table1[medal],"Gold")</f>
        <v>0</v>
      </c>
      <c r="D2235">
        <f>COUNTIFS(Table1[student_name],A2235,Table1[medal],"Silver")</f>
        <v>0</v>
      </c>
      <c r="E2235">
        <f>COUNTIFS(Table1[student_name],A2235,Table1[medal],"Bronze")</f>
        <v>1</v>
      </c>
    </row>
    <row r="2236" spans="1:5" x14ac:dyDescent="0.35">
      <c r="A2236" t="s">
        <v>82</v>
      </c>
      <c r="B2236" t="s">
        <v>1466</v>
      </c>
      <c r="C2236">
        <f>COUNTIFS(Table1[student_name],A2236,Table1[medal],"Gold")</f>
        <v>1</v>
      </c>
      <c r="D2236">
        <f>COUNTIFS(Table1[student_name],A2236,Table1[medal],"Silver")</f>
        <v>0</v>
      </c>
      <c r="E2236">
        <f>COUNTIFS(Table1[student_name],A2236,Table1[medal],"Bronze")</f>
        <v>1</v>
      </c>
    </row>
    <row r="2237" spans="1:5" x14ac:dyDescent="0.35">
      <c r="A2237" t="s">
        <v>2108</v>
      </c>
      <c r="B2237" t="s">
        <v>3643</v>
      </c>
      <c r="C2237">
        <f>COUNTIFS(Table1[student_name],A2237,Table1[medal],"Gold")</f>
        <v>0</v>
      </c>
      <c r="D2237">
        <f>COUNTIFS(Table1[student_name],A2237,Table1[medal],"Silver")</f>
        <v>1</v>
      </c>
      <c r="E2237">
        <f>COUNTIFS(Table1[student_name],A2237,Table1[medal],"Bronze")</f>
        <v>0</v>
      </c>
    </row>
    <row r="2238" spans="1:5" x14ac:dyDescent="0.35">
      <c r="A2238" t="s">
        <v>4012</v>
      </c>
      <c r="B2238" t="s">
        <v>653</v>
      </c>
      <c r="C2238">
        <f>COUNTIFS(Table1[student_name],A2238,Table1[medal],"Gold")</f>
        <v>0</v>
      </c>
      <c r="D2238">
        <f>COUNTIFS(Table1[student_name],A2238,Table1[medal],"Silver")</f>
        <v>0</v>
      </c>
      <c r="E2238">
        <f>COUNTIFS(Table1[student_name],A2238,Table1[medal],"Bronze")</f>
        <v>1</v>
      </c>
    </row>
    <row r="2239" spans="1:5" x14ac:dyDescent="0.35">
      <c r="A2239" t="s">
        <v>2816</v>
      </c>
      <c r="B2239" t="s">
        <v>3646</v>
      </c>
      <c r="C2239">
        <f>COUNTIFS(Table1[student_name],A2239,Table1[medal],"Gold")</f>
        <v>1</v>
      </c>
      <c r="D2239">
        <f>COUNTIFS(Table1[student_name],A2239,Table1[medal],"Silver")</f>
        <v>0</v>
      </c>
      <c r="E2239">
        <f>COUNTIFS(Table1[student_name],A2239,Table1[medal],"Bronze")</f>
        <v>0</v>
      </c>
    </row>
    <row r="2240" spans="1:5" x14ac:dyDescent="0.35">
      <c r="A2240" t="s">
        <v>3154</v>
      </c>
      <c r="B2240" t="s">
        <v>1151</v>
      </c>
      <c r="C2240">
        <f>COUNTIFS(Table1[student_name],A2240,Table1[medal],"Gold")</f>
        <v>0</v>
      </c>
      <c r="D2240">
        <f>COUNTIFS(Table1[student_name],A2240,Table1[medal],"Silver")</f>
        <v>1</v>
      </c>
      <c r="E2240">
        <f>COUNTIFS(Table1[student_name],A2240,Table1[medal],"Bronze")</f>
        <v>0</v>
      </c>
    </row>
    <row r="2241" spans="1:5" x14ac:dyDescent="0.35">
      <c r="A2241" t="s">
        <v>2794</v>
      </c>
      <c r="B2241" t="s">
        <v>439</v>
      </c>
      <c r="C2241">
        <f>COUNTIFS(Table1[student_name],A2241,Table1[medal],"Gold")</f>
        <v>0</v>
      </c>
      <c r="D2241">
        <f>COUNTIFS(Table1[student_name],A2241,Table1[medal],"Silver")</f>
        <v>0</v>
      </c>
      <c r="E2241">
        <f>COUNTIFS(Table1[student_name],A2241,Table1[medal],"Bronze")</f>
        <v>1</v>
      </c>
    </row>
    <row r="2242" spans="1:5" x14ac:dyDescent="0.35">
      <c r="A2242" t="s">
        <v>1907</v>
      </c>
      <c r="B2242" t="s">
        <v>923</v>
      </c>
      <c r="C2242">
        <f>COUNTIFS(Table1[student_name],A2242,Table1[medal],"Gold")</f>
        <v>1</v>
      </c>
      <c r="D2242">
        <f>COUNTIFS(Table1[student_name],A2242,Table1[medal],"Silver")</f>
        <v>0</v>
      </c>
      <c r="E2242">
        <f>COUNTIFS(Table1[student_name],A2242,Table1[medal],"Bronze")</f>
        <v>0</v>
      </c>
    </row>
    <row r="2243" spans="1:5" x14ac:dyDescent="0.35">
      <c r="A2243" t="s">
        <v>649</v>
      </c>
      <c r="B2243" t="s">
        <v>650</v>
      </c>
      <c r="C2243">
        <f>COUNTIFS(Table1[student_name],A2243,Table1[medal],"Gold")</f>
        <v>0</v>
      </c>
      <c r="D2243">
        <f>COUNTIFS(Table1[student_name],A2243,Table1[medal],"Silver")</f>
        <v>0</v>
      </c>
      <c r="E2243">
        <f>COUNTIFS(Table1[student_name],A2243,Table1[medal],"Bronze")</f>
        <v>1</v>
      </c>
    </row>
    <row r="2244" spans="1:5" x14ac:dyDescent="0.35">
      <c r="A2244" t="s">
        <v>2893</v>
      </c>
      <c r="B2244" t="s">
        <v>509</v>
      </c>
      <c r="C2244">
        <f>COUNTIFS(Table1[student_name],A2244,Table1[medal],"Gold")</f>
        <v>0</v>
      </c>
      <c r="D2244">
        <f>COUNTIFS(Table1[student_name],A2244,Table1[medal],"Silver")</f>
        <v>1</v>
      </c>
      <c r="E2244">
        <f>COUNTIFS(Table1[student_name],A2244,Table1[medal],"Bronze")</f>
        <v>0</v>
      </c>
    </row>
    <row r="2245" spans="1:5" x14ac:dyDescent="0.35">
      <c r="A2245" t="s">
        <v>1084</v>
      </c>
      <c r="B2245" t="s">
        <v>1085</v>
      </c>
      <c r="C2245">
        <f>COUNTIFS(Table1[student_name],A2245,Table1[medal],"Gold")</f>
        <v>0</v>
      </c>
      <c r="D2245">
        <f>COUNTIFS(Table1[student_name],A2245,Table1[medal],"Silver")</f>
        <v>0</v>
      </c>
      <c r="E2245">
        <f>COUNTIFS(Table1[student_name],A2245,Table1[medal],"Bronze")</f>
        <v>1</v>
      </c>
    </row>
    <row r="2246" spans="1:5" x14ac:dyDescent="0.35">
      <c r="A2246" t="s">
        <v>249</v>
      </c>
      <c r="B2246" t="s">
        <v>419</v>
      </c>
      <c r="C2246">
        <f>COUNTIFS(Table1[student_name],A2246,Table1[medal],"Gold")</f>
        <v>0</v>
      </c>
      <c r="D2246">
        <f>COUNTIFS(Table1[student_name],A2246,Table1[medal],"Silver")</f>
        <v>0</v>
      </c>
      <c r="E2246">
        <f>COUNTIFS(Table1[student_name],A2246,Table1[medal],"Bronze")</f>
        <v>1</v>
      </c>
    </row>
    <row r="2247" spans="1:5" x14ac:dyDescent="0.35">
      <c r="A2247" t="s">
        <v>3002</v>
      </c>
      <c r="B2247" t="s">
        <v>483</v>
      </c>
      <c r="C2247">
        <f>COUNTIFS(Table1[student_name],A2247,Table1[medal],"Gold")</f>
        <v>1</v>
      </c>
      <c r="D2247">
        <f>COUNTIFS(Table1[student_name],A2247,Table1[medal],"Silver")</f>
        <v>1</v>
      </c>
      <c r="E2247">
        <f>COUNTIFS(Table1[student_name],A2247,Table1[medal],"Bronze")</f>
        <v>0</v>
      </c>
    </row>
    <row r="2248" spans="1:5" x14ac:dyDescent="0.35">
      <c r="A2248" t="s">
        <v>3941</v>
      </c>
      <c r="B2248" t="s">
        <v>806</v>
      </c>
      <c r="C2248">
        <f>COUNTIFS(Table1[student_name],A2248,Table1[medal],"Gold")</f>
        <v>1</v>
      </c>
      <c r="D2248">
        <f>COUNTIFS(Table1[student_name],A2248,Table1[medal],"Silver")</f>
        <v>0</v>
      </c>
      <c r="E2248">
        <f>COUNTIFS(Table1[student_name],A2248,Table1[medal],"Bronze")</f>
        <v>0</v>
      </c>
    </row>
    <row r="2249" spans="1:5" x14ac:dyDescent="0.35">
      <c r="A2249" t="s">
        <v>1719</v>
      </c>
      <c r="B2249" t="s">
        <v>7</v>
      </c>
      <c r="C2249">
        <f>COUNTIFS(Table1[student_name],A2249,Table1[medal],"Gold")</f>
        <v>1</v>
      </c>
      <c r="D2249">
        <f>COUNTIFS(Table1[student_name],A2249,Table1[medal],"Silver")</f>
        <v>0</v>
      </c>
      <c r="E2249">
        <f>COUNTIFS(Table1[student_name],A2249,Table1[medal],"Bronze")</f>
        <v>2</v>
      </c>
    </row>
    <row r="2250" spans="1:5" x14ac:dyDescent="0.35">
      <c r="A2250" t="s">
        <v>3618</v>
      </c>
      <c r="B2250" t="s">
        <v>1519</v>
      </c>
      <c r="C2250">
        <f>COUNTIFS(Table1[student_name],A2250,Table1[medal],"Gold")</f>
        <v>0</v>
      </c>
      <c r="D2250">
        <f>COUNTIFS(Table1[student_name],A2250,Table1[medal],"Silver")</f>
        <v>0</v>
      </c>
      <c r="E2250">
        <f>COUNTIFS(Table1[student_name],A2250,Table1[medal],"Bronze")</f>
        <v>1</v>
      </c>
    </row>
    <row r="2251" spans="1:5" x14ac:dyDescent="0.35">
      <c r="A2251" t="s">
        <v>851</v>
      </c>
      <c r="B2251" t="s">
        <v>852</v>
      </c>
      <c r="C2251">
        <f>COUNTIFS(Table1[student_name],A2251,Table1[medal],"Gold")</f>
        <v>1</v>
      </c>
      <c r="D2251">
        <f>COUNTIFS(Table1[student_name],A2251,Table1[medal],"Silver")</f>
        <v>0</v>
      </c>
      <c r="E2251">
        <f>COUNTIFS(Table1[student_name],A2251,Table1[medal],"Bronze")</f>
        <v>1</v>
      </c>
    </row>
    <row r="2252" spans="1:5" x14ac:dyDescent="0.35">
      <c r="A2252" t="s">
        <v>3178</v>
      </c>
      <c r="B2252" t="s">
        <v>759</v>
      </c>
      <c r="C2252">
        <f>COUNTIFS(Table1[student_name],A2252,Table1[medal],"Gold")</f>
        <v>1</v>
      </c>
      <c r="D2252">
        <f>COUNTIFS(Table1[student_name],A2252,Table1[medal],"Silver")</f>
        <v>0</v>
      </c>
      <c r="E2252">
        <f>COUNTIFS(Table1[student_name],A2252,Table1[medal],"Bronze")</f>
        <v>0</v>
      </c>
    </row>
    <row r="2253" spans="1:5" x14ac:dyDescent="0.35">
      <c r="A2253" t="s">
        <v>1286</v>
      </c>
      <c r="B2253" t="s">
        <v>981</v>
      </c>
      <c r="C2253">
        <f>COUNTIFS(Table1[student_name],A2253,Table1[medal],"Gold")</f>
        <v>0</v>
      </c>
      <c r="D2253">
        <f>COUNTIFS(Table1[student_name],A2253,Table1[medal],"Silver")</f>
        <v>0</v>
      </c>
      <c r="E2253">
        <f>COUNTIFS(Table1[student_name],A2253,Table1[medal],"Bronze")</f>
        <v>1</v>
      </c>
    </row>
    <row r="2254" spans="1:5" x14ac:dyDescent="0.35">
      <c r="A2254" t="s">
        <v>2846</v>
      </c>
      <c r="B2254" t="s">
        <v>576</v>
      </c>
      <c r="C2254">
        <f>COUNTIFS(Table1[student_name],A2254,Table1[medal],"Gold")</f>
        <v>1</v>
      </c>
      <c r="D2254">
        <f>COUNTIFS(Table1[student_name],A2254,Table1[medal],"Silver")</f>
        <v>0</v>
      </c>
      <c r="E2254">
        <f>COUNTIFS(Table1[student_name],A2254,Table1[medal],"Bronze")</f>
        <v>0</v>
      </c>
    </row>
    <row r="2255" spans="1:5" x14ac:dyDescent="0.35">
      <c r="A2255" t="s">
        <v>3287</v>
      </c>
      <c r="B2255" t="s">
        <v>1035</v>
      </c>
      <c r="C2255">
        <f>COUNTIFS(Table1[student_name],A2255,Table1[medal],"Gold")</f>
        <v>0</v>
      </c>
      <c r="D2255">
        <f>COUNTIFS(Table1[student_name],A2255,Table1[medal],"Silver")</f>
        <v>0</v>
      </c>
      <c r="E2255">
        <f>COUNTIFS(Table1[student_name],A2255,Table1[medal],"Bronze")</f>
        <v>1</v>
      </c>
    </row>
    <row r="2256" spans="1:5" x14ac:dyDescent="0.35">
      <c r="A2256" t="s">
        <v>97</v>
      </c>
      <c r="B2256" t="s">
        <v>395</v>
      </c>
      <c r="C2256">
        <f>COUNTIFS(Table1[student_name],A2256,Table1[medal],"Gold")</f>
        <v>0</v>
      </c>
      <c r="D2256">
        <f>COUNTIFS(Table1[student_name],A2256,Table1[medal],"Silver")</f>
        <v>1</v>
      </c>
      <c r="E2256">
        <f>COUNTIFS(Table1[student_name],A2256,Table1[medal],"Bronze")</f>
        <v>0</v>
      </c>
    </row>
    <row r="2257" spans="1:5" x14ac:dyDescent="0.35">
      <c r="A2257" t="s">
        <v>1899</v>
      </c>
      <c r="B2257" t="s">
        <v>4067</v>
      </c>
      <c r="C2257">
        <f>COUNTIFS(Table1[student_name],A2257,Table1[medal],"Gold")</f>
        <v>0</v>
      </c>
      <c r="D2257">
        <f>COUNTIFS(Table1[student_name],A2257,Table1[medal],"Silver")</f>
        <v>0</v>
      </c>
      <c r="E2257">
        <f>COUNTIFS(Table1[student_name],A2257,Table1[medal],"Bronze")</f>
        <v>1</v>
      </c>
    </row>
    <row r="2258" spans="1:5" x14ac:dyDescent="0.35">
      <c r="A2258" t="s">
        <v>1446</v>
      </c>
      <c r="B2258" t="s">
        <v>444</v>
      </c>
      <c r="C2258">
        <f>COUNTIFS(Table1[student_name],A2258,Table1[medal],"Gold")</f>
        <v>0</v>
      </c>
      <c r="D2258">
        <f>COUNTIFS(Table1[student_name],A2258,Table1[medal],"Silver")</f>
        <v>1</v>
      </c>
      <c r="E2258">
        <f>COUNTIFS(Table1[student_name],A2258,Table1[medal],"Bronze")</f>
        <v>0</v>
      </c>
    </row>
    <row r="2259" spans="1:5" x14ac:dyDescent="0.35">
      <c r="A2259" t="s">
        <v>299</v>
      </c>
      <c r="B2259" t="s">
        <v>426</v>
      </c>
      <c r="C2259">
        <f>COUNTIFS(Table1[student_name],A2259,Table1[medal],"Gold")</f>
        <v>1</v>
      </c>
      <c r="D2259">
        <f>COUNTIFS(Table1[student_name],A2259,Table1[medal],"Silver")</f>
        <v>0</v>
      </c>
      <c r="E2259">
        <f>COUNTIFS(Table1[student_name],A2259,Table1[medal],"Bronze")</f>
        <v>0</v>
      </c>
    </row>
    <row r="2260" spans="1:5" x14ac:dyDescent="0.35">
      <c r="A2260" t="s">
        <v>2102</v>
      </c>
      <c r="B2260" t="s">
        <v>1469</v>
      </c>
      <c r="C2260">
        <f>COUNTIFS(Table1[student_name],A2260,Table1[medal],"Gold")</f>
        <v>0</v>
      </c>
      <c r="D2260">
        <f>COUNTIFS(Table1[student_name],A2260,Table1[medal],"Silver")</f>
        <v>0</v>
      </c>
      <c r="E2260">
        <f>COUNTIFS(Table1[student_name],A2260,Table1[medal],"Bronze")</f>
        <v>1</v>
      </c>
    </row>
    <row r="2261" spans="1:5" x14ac:dyDescent="0.35">
      <c r="A2261" t="s">
        <v>2868</v>
      </c>
      <c r="B2261" t="s">
        <v>477</v>
      </c>
      <c r="C2261">
        <f>COUNTIFS(Table1[student_name],A2261,Table1[medal],"Gold")</f>
        <v>0</v>
      </c>
      <c r="D2261">
        <f>COUNTIFS(Table1[student_name],A2261,Table1[medal],"Silver")</f>
        <v>1</v>
      </c>
      <c r="E2261">
        <f>COUNTIFS(Table1[student_name],A2261,Table1[medal],"Bronze")</f>
        <v>0</v>
      </c>
    </row>
    <row r="2262" spans="1:5" x14ac:dyDescent="0.35">
      <c r="A2262" t="s">
        <v>3070</v>
      </c>
      <c r="B2262" t="s">
        <v>1011</v>
      </c>
      <c r="C2262">
        <f>COUNTIFS(Table1[student_name],A2262,Table1[medal],"Gold")</f>
        <v>0</v>
      </c>
      <c r="D2262">
        <f>COUNTIFS(Table1[student_name],A2262,Table1[medal],"Silver")</f>
        <v>0</v>
      </c>
      <c r="E2262">
        <f>COUNTIFS(Table1[student_name],A2262,Table1[medal],"Bronze")</f>
        <v>1</v>
      </c>
    </row>
    <row r="2263" spans="1:5" x14ac:dyDescent="0.35">
      <c r="A2263" t="s">
        <v>3652</v>
      </c>
      <c r="B2263" t="s">
        <v>40</v>
      </c>
      <c r="C2263">
        <f>COUNTIFS(Table1[student_name],A2263,Table1[medal],"Gold")</f>
        <v>0</v>
      </c>
      <c r="D2263">
        <f>COUNTIFS(Table1[student_name],A2263,Table1[medal],"Silver")</f>
        <v>1</v>
      </c>
      <c r="E2263">
        <f>COUNTIFS(Table1[student_name],A2263,Table1[medal],"Bronze")</f>
        <v>0</v>
      </c>
    </row>
    <row r="2264" spans="1:5" x14ac:dyDescent="0.35">
      <c r="A2264" t="s">
        <v>1094</v>
      </c>
      <c r="B2264" t="s">
        <v>1095</v>
      </c>
      <c r="C2264">
        <f>COUNTIFS(Table1[student_name],A2264,Table1[medal],"Gold")</f>
        <v>0</v>
      </c>
      <c r="D2264">
        <f>COUNTIFS(Table1[student_name],A2264,Table1[medal],"Silver")</f>
        <v>0</v>
      </c>
      <c r="E2264">
        <f>COUNTIFS(Table1[student_name],A2264,Table1[medal],"Bronze")</f>
        <v>1</v>
      </c>
    </row>
    <row r="2265" spans="1:5" x14ac:dyDescent="0.35">
      <c r="A2265" t="s">
        <v>2972</v>
      </c>
      <c r="B2265" t="s">
        <v>483</v>
      </c>
      <c r="C2265">
        <f>COUNTIFS(Table1[student_name],A2265,Table1[medal],"Gold")</f>
        <v>0</v>
      </c>
      <c r="D2265">
        <f>COUNTIFS(Table1[student_name],A2265,Table1[medal],"Silver")</f>
        <v>1</v>
      </c>
      <c r="E2265">
        <f>COUNTIFS(Table1[student_name],A2265,Table1[medal],"Bronze")</f>
        <v>1</v>
      </c>
    </row>
    <row r="2266" spans="1:5" x14ac:dyDescent="0.35">
      <c r="A2266" t="s">
        <v>323</v>
      </c>
      <c r="B2266" t="s">
        <v>1093</v>
      </c>
      <c r="C2266">
        <f>COUNTIFS(Table1[student_name],A2266,Table1[medal],"Gold")</f>
        <v>0</v>
      </c>
      <c r="D2266">
        <f>COUNTIFS(Table1[student_name],A2266,Table1[medal],"Silver")</f>
        <v>0</v>
      </c>
      <c r="E2266">
        <f>COUNTIFS(Table1[student_name],A2266,Table1[medal],"Bronze")</f>
        <v>1</v>
      </c>
    </row>
    <row r="2267" spans="1:5" x14ac:dyDescent="0.35">
      <c r="A2267" t="s">
        <v>2767</v>
      </c>
      <c r="B2267" t="s">
        <v>469</v>
      </c>
      <c r="C2267">
        <f>COUNTIFS(Table1[student_name],A2267,Table1[medal],"Gold")</f>
        <v>1</v>
      </c>
      <c r="D2267">
        <f>COUNTIFS(Table1[student_name],A2267,Table1[medal],"Silver")</f>
        <v>0</v>
      </c>
      <c r="E2267">
        <f>COUNTIFS(Table1[student_name],A2267,Table1[medal],"Bronze")</f>
        <v>0</v>
      </c>
    </row>
    <row r="2268" spans="1:5" x14ac:dyDescent="0.35">
      <c r="A2268" t="s">
        <v>2912</v>
      </c>
      <c r="B2268" t="s">
        <v>1081</v>
      </c>
      <c r="C2268">
        <f>COUNTIFS(Table1[student_name],A2268,Table1[medal],"Gold")</f>
        <v>0</v>
      </c>
      <c r="D2268">
        <f>COUNTIFS(Table1[student_name],A2268,Table1[medal],"Silver")</f>
        <v>1</v>
      </c>
      <c r="E2268">
        <f>COUNTIFS(Table1[student_name],A2268,Table1[medal],"Bronze")</f>
        <v>0</v>
      </c>
    </row>
    <row r="2269" spans="1:5" x14ac:dyDescent="0.35">
      <c r="A2269" t="s">
        <v>2411</v>
      </c>
      <c r="B2269" t="s">
        <v>444</v>
      </c>
      <c r="C2269">
        <f>COUNTIFS(Table1[student_name],A2269,Table1[medal],"Gold")</f>
        <v>0</v>
      </c>
      <c r="D2269">
        <f>COUNTIFS(Table1[student_name],A2269,Table1[medal],"Silver")</f>
        <v>0</v>
      </c>
      <c r="E2269">
        <f>COUNTIFS(Table1[student_name],A2269,Table1[medal],"Bronze")</f>
        <v>1</v>
      </c>
    </row>
    <row r="2270" spans="1:5" x14ac:dyDescent="0.35">
      <c r="A2270" t="s">
        <v>3001</v>
      </c>
      <c r="B2270" t="s">
        <v>483</v>
      </c>
      <c r="C2270">
        <f>COUNTIFS(Table1[student_name],A2270,Table1[medal],"Gold")</f>
        <v>0</v>
      </c>
      <c r="D2270">
        <f>COUNTIFS(Table1[student_name],A2270,Table1[medal],"Silver")</f>
        <v>0</v>
      </c>
      <c r="E2270">
        <f>COUNTIFS(Table1[student_name],A2270,Table1[medal],"Bronze")</f>
        <v>1</v>
      </c>
    </row>
    <row r="2271" spans="1:5" x14ac:dyDescent="0.35">
      <c r="A2271" t="s">
        <v>2970</v>
      </c>
      <c r="B2271" t="s">
        <v>483</v>
      </c>
      <c r="C2271">
        <f>COUNTIFS(Table1[student_name],A2271,Table1[medal],"Gold")</f>
        <v>0</v>
      </c>
      <c r="D2271">
        <f>COUNTIFS(Table1[student_name],A2271,Table1[medal],"Silver")</f>
        <v>0</v>
      </c>
      <c r="E2271">
        <f>COUNTIFS(Table1[student_name],A2271,Table1[medal],"Bronze")</f>
        <v>1</v>
      </c>
    </row>
    <row r="2272" spans="1:5" x14ac:dyDescent="0.35">
      <c r="A2272" t="s">
        <v>800</v>
      </c>
      <c r="B2272" t="s">
        <v>801</v>
      </c>
      <c r="C2272">
        <f>COUNTIFS(Table1[student_name],A2272,Table1[medal],"Gold")</f>
        <v>0</v>
      </c>
      <c r="D2272">
        <f>COUNTIFS(Table1[student_name],A2272,Table1[medal],"Silver")</f>
        <v>0</v>
      </c>
      <c r="E2272">
        <f>COUNTIFS(Table1[student_name],A2272,Table1[medal],"Bronze")</f>
        <v>1</v>
      </c>
    </row>
    <row r="2273" spans="1:5" x14ac:dyDescent="0.35">
      <c r="A2273" t="s">
        <v>3039</v>
      </c>
      <c r="B2273" t="s">
        <v>398</v>
      </c>
      <c r="C2273">
        <f>COUNTIFS(Table1[student_name],A2273,Table1[medal],"Gold")</f>
        <v>0</v>
      </c>
      <c r="D2273">
        <f>COUNTIFS(Table1[student_name],A2273,Table1[medal],"Silver")</f>
        <v>0</v>
      </c>
      <c r="E2273">
        <f>COUNTIFS(Table1[student_name],A2273,Table1[medal],"Bronze")</f>
        <v>1</v>
      </c>
    </row>
    <row r="2274" spans="1:5" x14ac:dyDescent="0.35">
      <c r="A2274" t="s">
        <v>3789</v>
      </c>
      <c r="B2274" t="s">
        <v>452</v>
      </c>
      <c r="C2274">
        <f>COUNTIFS(Table1[student_name],A2274,Table1[medal],"Gold")</f>
        <v>0</v>
      </c>
      <c r="D2274">
        <f>COUNTIFS(Table1[student_name],A2274,Table1[medal],"Silver")</f>
        <v>0</v>
      </c>
      <c r="E2274">
        <f>COUNTIFS(Table1[student_name],A2274,Table1[medal],"Bronze")</f>
        <v>1</v>
      </c>
    </row>
    <row r="2275" spans="1:5" x14ac:dyDescent="0.35">
      <c r="A2275" t="s">
        <v>309</v>
      </c>
      <c r="B2275" t="s">
        <v>428</v>
      </c>
      <c r="C2275">
        <f>COUNTIFS(Table1[student_name],A2275,Table1[medal],"Gold")</f>
        <v>0</v>
      </c>
      <c r="D2275">
        <f>COUNTIFS(Table1[student_name],A2275,Table1[medal],"Silver")</f>
        <v>1</v>
      </c>
      <c r="E2275">
        <f>COUNTIFS(Table1[student_name],A2275,Table1[medal],"Bronze")</f>
        <v>0</v>
      </c>
    </row>
    <row r="2276" spans="1:5" x14ac:dyDescent="0.35">
      <c r="A2276" t="s">
        <v>3934</v>
      </c>
      <c r="B2276" t="s">
        <v>406</v>
      </c>
      <c r="C2276">
        <f>COUNTIFS(Table1[student_name],A2276,Table1[medal],"Gold")</f>
        <v>0</v>
      </c>
      <c r="D2276">
        <f>COUNTIFS(Table1[student_name],A2276,Table1[medal],"Silver")</f>
        <v>0</v>
      </c>
      <c r="E2276">
        <f>COUNTIFS(Table1[student_name],A2276,Table1[medal],"Bronze")</f>
        <v>1</v>
      </c>
    </row>
    <row r="2277" spans="1:5" x14ac:dyDescent="0.35">
      <c r="A2277" t="s">
        <v>2533</v>
      </c>
      <c r="B2277" t="s">
        <v>923</v>
      </c>
      <c r="C2277">
        <f>COUNTIFS(Table1[student_name],A2277,Table1[medal],"Gold")</f>
        <v>1</v>
      </c>
      <c r="D2277">
        <f>COUNTIFS(Table1[student_name],A2277,Table1[medal],"Silver")</f>
        <v>0</v>
      </c>
      <c r="E2277">
        <f>COUNTIFS(Table1[student_name],A2277,Table1[medal],"Bronze")</f>
        <v>0</v>
      </c>
    </row>
    <row r="2278" spans="1:5" x14ac:dyDescent="0.35">
      <c r="A2278" t="s">
        <v>1923</v>
      </c>
      <c r="B2278" t="s">
        <v>70</v>
      </c>
      <c r="C2278">
        <f>COUNTIFS(Table1[student_name],A2278,Table1[medal],"Gold")</f>
        <v>0</v>
      </c>
      <c r="D2278">
        <f>COUNTIFS(Table1[student_name],A2278,Table1[medal],"Silver")</f>
        <v>0</v>
      </c>
      <c r="E2278">
        <f>COUNTIFS(Table1[student_name],A2278,Table1[medal],"Bronze")</f>
        <v>1</v>
      </c>
    </row>
    <row r="2279" spans="1:5" x14ac:dyDescent="0.35">
      <c r="A2279" t="s">
        <v>1353</v>
      </c>
      <c r="B2279" t="s">
        <v>394</v>
      </c>
      <c r="C2279">
        <f>COUNTIFS(Table1[student_name],A2279,Table1[medal],"Gold")</f>
        <v>0</v>
      </c>
      <c r="D2279">
        <f>COUNTIFS(Table1[student_name],A2279,Table1[medal],"Silver")</f>
        <v>0</v>
      </c>
      <c r="E2279">
        <f>COUNTIFS(Table1[student_name],A2279,Table1[medal],"Bronze")</f>
        <v>1</v>
      </c>
    </row>
    <row r="2280" spans="1:5" x14ac:dyDescent="0.35">
      <c r="A2280" t="s">
        <v>1147</v>
      </c>
      <c r="B2280" t="s">
        <v>58</v>
      </c>
      <c r="C2280">
        <f>COUNTIFS(Table1[student_name],A2280,Table1[medal],"Gold")</f>
        <v>1</v>
      </c>
      <c r="D2280">
        <f>COUNTIFS(Table1[student_name],A2280,Table1[medal],"Silver")</f>
        <v>0</v>
      </c>
      <c r="E2280">
        <f>COUNTIFS(Table1[student_name],A2280,Table1[medal],"Bronze")</f>
        <v>0</v>
      </c>
    </row>
    <row r="2281" spans="1:5" x14ac:dyDescent="0.35">
      <c r="A2281" t="s">
        <v>2534</v>
      </c>
      <c r="B2281" t="s">
        <v>923</v>
      </c>
      <c r="C2281">
        <f>COUNTIFS(Table1[student_name],A2281,Table1[medal],"Gold")</f>
        <v>0</v>
      </c>
      <c r="D2281">
        <f>COUNTIFS(Table1[student_name],A2281,Table1[medal],"Silver")</f>
        <v>1</v>
      </c>
      <c r="E2281">
        <f>COUNTIFS(Table1[student_name],A2281,Table1[medal],"Bronze")</f>
        <v>0</v>
      </c>
    </row>
    <row r="2282" spans="1:5" x14ac:dyDescent="0.35">
      <c r="A2282" t="s">
        <v>857</v>
      </c>
      <c r="B2282" t="s">
        <v>444</v>
      </c>
      <c r="C2282">
        <f>COUNTIFS(Table1[student_name],A2282,Table1[medal],"Gold")</f>
        <v>0</v>
      </c>
      <c r="D2282">
        <f>COUNTIFS(Table1[student_name],A2282,Table1[medal],"Silver")</f>
        <v>0</v>
      </c>
      <c r="E2282">
        <f>COUNTIFS(Table1[student_name],A2282,Table1[medal],"Bronze")</f>
        <v>1</v>
      </c>
    </row>
    <row r="2283" spans="1:5" x14ac:dyDescent="0.35">
      <c r="A2283" t="s">
        <v>2322</v>
      </c>
      <c r="B2283" t="s">
        <v>35</v>
      </c>
      <c r="C2283">
        <f>COUNTIFS(Table1[student_name],A2283,Table1[medal],"Gold")</f>
        <v>0</v>
      </c>
      <c r="D2283">
        <f>COUNTIFS(Table1[student_name],A2283,Table1[medal],"Silver")</f>
        <v>1</v>
      </c>
      <c r="E2283">
        <f>COUNTIFS(Table1[student_name],A2283,Table1[medal],"Bronze")</f>
        <v>0</v>
      </c>
    </row>
    <row r="2284" spans="1:5" x14ac:dyDescent="0.35">
      <c r="A2284" t="s">
        <v>210</v>
      </c>
      <c r="B2284" t="s">
        <v>1493</v>
      </c>
      <c r="C2284">
        <f>COUNTIFS(Table1[student_name],A2284,Table1[medal],"Gold")</f>
        <v>0</v>
      </c>
      <c r="D2284">
        <f>COUNTIFS(Table1[student_name],A2284,Table1[medal],"Silver")</f>
        <v>0</v>
      </c>
      <c r="E2284">
        <f>COUNTIFS(Table1[student_name],A2284,Table1[medal],"Bronze")</f>
        <v>1</v>
      </c>
    </row>
    <row r="2285" spans="1:5" x14ac:dyDescent="0.35">
      <c r="A2285" t="s">
        <v>779</v>
      </c>
      <c r="B2285" t="s">
        <v>415</v>
      </c>
      <c r="C2285">
        <f>COUNTIFS(Table1[student_name],A2285,Table1[medal],"Gold")</f>
        <v>0</v>
      </c>
      <c r="D2285">
        <f>COUNTIFS(Table1[student_name],A2285,Table1[medal],"Silver")</f>
        <v>1</v>
      </c>
      <c r="E2285">
        <f>COUNTIFS(Table1[student_name],A2285,Table1[medal],"Bronze")</f>
        <v>0</v>
      </c>
    </row>
    <row r="2286" spans="1:5" x14ac:dyDescent="0.35">
      <c r="A2286" t="s">
        <v>2986</v>
      </c>
      <c r="B2286" t="s">
        <v>483</v>
      </c>
      <c r="C2286">
        <f>COUNTIFS(Table1[student_name],A2286,Table1[medal],"Gold")</f>
        <v>1</v>
      </c>
      <c r="D2286">
        <f>COUNTIFS(Table1[student_name],A2286,Table1[medal],"Silver")</f>
        <v>0</v>
      </c>
      <c r="E2286">
        <f>COUNTIFS(Table1[student_name],A2286,Table1[medal],"Bronze")</f>
        <v>0</v>
      </c>
    </row>
    <row r="2287" spans="1:5" x14ac:dyDescent="0.35">
      <c r="A2287" t="s">
        <v>3541</v>
      </c>
      <c r="B2287" t="s">
        <v>400</v>
      </c>
      <c r="C2287">
        <f>COUNTIFS(Table1[student_name],A2287,Table1[medal],"Gold")</f>
        <v>0</v>
      </c>
      <c r="D2287">
        <f>COUNTIFS(Table1[student_name],A2287,Table1[medal],"Silver")</f>
        <v>0</v>
      </c>
      <c r="E2287">
        <f>COUNTIFS(Table1[student_name],A2287,Table1[medal],"Bronze")</f>
        <v>1</v>
      </c>
    </row>
    <row r="2288" spans="1:5" x14ac:dyDescent="0.35">
      <c r="A2288" t="s">
        <v>3892</v>
      </c>
      <c r="B2288" t="s">
        <v>4028</v>
      </c>
      <c r="C2288">
        <f>COUNTIFS(Table1[student_name],A2288,Table1[medal],"Gold")</f>
        <v>0</v>
      </c>
      <c r="D2288">
        <f>COUNTIFS(Table1[student_name],A2288,Table1[medal],"Silver")</f>
        <v>1</v>
      </c>
      <c r="E2288">
        <f>COUNTIFS(Table1[student_name],A2288,Table1[medal],"Bronze")</f>
        <v>0</v>
      </c>
    </row>
    <row r="2289" spans="1:5" x14ac:dyDescent="0.35">
      <c r="A2289" t="s">
        <v>3932</v>
      </c>
      <c r="B2289" t="s">
        <v>444</v>
      </c>
      <c r="C2289">
        <f>COUNTIFS(Table1[student_name],A2289,Table1[medal],"Gold")</f>
        <v>0</v>
      </c>
      <c r="D2289">
        <f>COUNTIFS(Table1[student_name],A2289,Table1[medal],"Silver")</f>
        <v>0</v>
      </c>
      <c r="E2289">
        <f>COUNTIFS(Table1[student_name],A2289,Table1[medal],"Bronze")</f>
        <v>1</v>
      </c>
    </row>
    <row r="2290" spans="1:5" x14ac:dyDescent="0.35">
      <c r="A2290" t="s">
        <v>825</v>
      </c>
      <c r="B2290" t="s">
        <v>70</v>
      </c>
      <c r="C2290">
        <f>COUNTIFS(Table1[student_name],A2290,Table1[medal],"Gold")</f>
        <v>0</v>
      </c>
      <c r="D2290">
        <f>COUNTIFS(Table1[student_name],A2290,Table1[medal],"Silver")</f>
        <v>2</v>
      </c>
      <c r="E2290">
        <f>COUNTIFS(Table1[student_name],A2290,Table1[medal],"Bronze")</f>
        <v>0</v>
      </c>
    </row>
    <row r="2291" spans="1:5" x14ac:dyDescent="0.35">
      <c r="A2291" t="s">
        <v>231</v>
      </c>
      <c r="B2291" t="s">
        <v>415</v>
      </c>
      <c r="C2291">
        <f>COUNTIFS(Table1[student_name],A2291,Table1[medal],"Gold")</f>
        <v>1</v>
      </c>
      <c r="D2291">
        <f>COUNTIFS(Table1[student_name],A2291,Table1[medal],"Silver")</f>
        <v>0</v>
      </c>
      <c r="E2291">
        <f>COUNTIFS(Table1[student_name],A2291,Table1[medal],"Bronze")</f>
        <v>0</v>
      </c>
    </row>
    <row r="2292" spans="1:5" x14ac:dyDescent="0.35">
      <c r="A2292" t="s">
        <v>3939</v>
      </c>
      <c r="B2292" t="s">
        <v>3643</v>
      </c>
      <c r="C2292">
        <f>COUNTIFS(Table1[student_name],A2292,Table1[medal],"Gold")</f>
        <v>0</v>
      </c>
      <c r="D2292">
        <f>COUNTIFS(Table1[student_name],A2292,Table1[medal],"Silver")</f>
        <v>0</v>
      </c>
      <c r="E2292">
        <f>COUNTIFS(Table1[student_name],A2292,Table1[medal],"Bronze")</f>
        <v>1</v>
      </c>
    </row>
    <row r="2293" spans="1:5" x14ac:dyDescent="0.35">
      <c r="A2293" t="s">
        <v>623</v>
      </c>
      <c r="B2293" t="s">
        <v>487</v>
      </c>
      <c r="C2293">
        <f>COUNTIFS(Table1[student_name],A2293,Table1[medal],"Gold")</f>
        <v>0</v>
      </c>
      <c r="D2293">
        <f>COUNTIFS(Table1[student_name],A2293,Table1[medal],"Silver")</f>
        <v>1</v>
      </c>
      <c r="E2293">
        <f>COUNTIFS(Table1[student_name],A2293,Table1[medal],"Bronze")</f>
        <v>1</v>
      </c>
    </row>
    <row r="2294" spans="1:5" x14ac:dyDescent="0.35">
      <c r="A2294" t="s">
        <v>2781</v>
      </c>
      <c r="B2294" t="s">
        <v>63</v>
      </c>
      <c r="C2294">
        <f>COUNTIFS(Table1[student_name],A2294,Table1[medal],"Gold")</f>
        <v>0</v>
      </c>
      <c r="D2294">
        <f>COUNTIFS(Table1[student_name],A2294,Table1[medal],"Silver")</f>
        <v>0</v>
      </c>
      <c r="E2294">
        <f>COUNTIFS(Table1[student_name],A2294,Table1[medal],"Bronze")</f>
        <v>1</v>
      </c>
    </row>
    <row r="2295" spans="1:5" x14ac:dyDescent="0.35">
      <c r="A2295" t="s">
        <v>2776</v>
      </c>
      <c r="B2295" t="s">
        <v>63</v>
      </c>
      <c r="C2295">
        <f>COUNTIFS(Table1[student_name],A2295,Table1[medal],"Gold")</f>
        <v>1</v>
      </c>
      <c r="D2295">
        <f>COUNTIFS(Table1[student_name],A2295,Table1[medal],"Silver")</f>
        <v>0</v>
      </c>
      <c r="E2295">
        <f>COUNTIFS(Table1[student_name],A2295,Table1[medal],"Bronze")</f>
        <v>0</v>
      </c>
    </row>
    <row r="2296" spans="1:5" x14ac:dyDescent="0.35">
      <c r="A2296" t="s">
        <v>127</v>
      </c>
      <c r="B2296" t="s">
        <v>402</v>
      </c>
      <c r="C2296">
        <f>COUNTIFS(Table1[student_name],A2296,Table1[medal],"Gold")</f>
        <v>0</v>
      </c>
      <c r="D2296">
        <f>COUNTIFS(Table1[student_name],A2296,Table1[medal],"Silver")</f>
        <v>1</v>
      </c>
      <c r="E2296">
        <f>COUNTIFS(Table1[student_name],A2296,Table1[medal],"Bronze")</f>
        <v>0</v>
      </c>
    </row>
    <row r="2297" spans="1:5" x14ac:dyDescent="0.35">
      <c r="A2297" t="s">
        <v>3843</v>
      </c>
      <c r="B2297" t="s">
        <v>431</v>
      </c>
      <c r="C2297">
        <f>COUNTIFS(Table1[student_name],A2297,Table1[medal],"Gold")</f>
        <v>0</v>
      </c>
      <c r="D2297">
        <f>COUNTIFS(Table1[student_name],A2297,Table1[medal],"Silver")</f>
        <v>0</v>
      </c>
      <c r="E2297">
        <f>COUNTIFS(Table1[student_name],A2297,Table1[medal],"Bronze")</f>
        <v>1</v>
      </c>
    </row>
    <row r="2298" spans="1:5" x14ac:dyDescent="0.35">
      <c r="A2298" t="s">
        <v>3844</v>
      </c>
      <c r="B2298" t="s">
        <v>4027</v>
      </c>
      <c r="C2298">
        <f>COUNTIFS(Table1[student_name],A2298,Table1[medal],"Gold")</f>
        <v>0</v>
      </c>
      <c r="D2298">
        <f>COUNTIFS(Table1[student_name],A2298,Table1[medal],"Silver")</f>
        <v>0</v>
      </c>
      <c r="E2298">
        <f>COUNTIFS(Table1[student_name],A2298,Table1[medal],"Bronze")</f>
        <v>1</v>
      </c>
    </row>
    <row r="2299" spans="1:5" x14ac:dyDescent="0.35">
      <c r="A2299" t="s">
        <v>2924</v>
      </c>
      <c r="B2299" t="s">
        <v>415</v>
      </c>
      <c r="C2299">
        <f>COUNTIFS(Table1[student_name],A2299,Table1[medal],"Gold")</f>
        <v>0</v>
      </c>
      <c r="D2299">
        <f>COUNTIFS(Table1[student_name],A2299,Table1[medal],"Silver")</f>
        <v>0</v>
      </c>
      <c r="E2299">
        <f>COUNTIFS(Table1[student_name],A2299,Table1[medal],"Bronze")</f>
        <v>1</v>
      </c>
    </row>
    <row r="2300" spans="1:5" x14ac:dyDescent="0.35">
      <c r="A2300" t="s">
        <v>872</v>
      </c>
      <c r="B2300" t="s">
        <v>563</v>
      </c>
      <c r="C2300">
        <f>COUNTIFS(Table1[student_name],A2300,Table1[medal],"Gold")</f>
        <v>1</v>
      </c>
      <c r="D2300">
        <f>COUNTIFS(Table1[student_name],A2300,Table1[medal],"Silver")</f>
        <v>0</v>
      </c>
      <c r="E2300">
        <f>COUNTIFS(Table1[student_name],A2300,Table1[medal],"Bronze")</f>
        <v>0</v>
      </c>
    </row>
    <row r="2301" spans="1:5" x14ac:dyDescent="0.35">
      <c r="A2301" t="s">
        <v>1103</v>
      </c>
      <c r="B2301" t="s">
        <v>1100</v>
      </c>
      <c r="C2301">
        <f>COUNTIFS(Table1[student_name],A2301,Table1[medal],"Gold")</f>
        <v>1</v>
      </c>
      <c r="D2301">
        <f>COUNTIFS(Table1[student_name],A2301,Table1[medal],"Silver")</f>
        <v>0</v>
      </c>
      <c r="E2301">
        <f>COUNTIFS(Table1[student_name],A2301,Table1[medal],"Bronze")</f>
        <v>0</v>
      </c>
    </row>
    <row r="2302" spans="1:5" x14ac:dyDescent="0.35">
      <c r="A2302" t="s">
        <v>2535</v>
      </c>
      <c r="B2302" t="s">
        <v>923</v>
      </c>
      <c r="C2302">
        <f>COUNTIFS(Table1[student_name],A2302,Table1[medal],"Gold")</f>
        <v>0</v>
      </c>
      <c r="D2302">
        <f>COUNTIFS(Table1[student_name],A2302,Table1[medal],"Silver")</f>
        <v>1</v>
      </c>
      <c r="E2302">
        <f>COUNTIFS(Table1[student_name],A2302,Table1[medal],"Bronze")</f>
        <v>0</v>
      </c>
    </row>
    <row r="2303" spans="1:5" x14ac:dyDescent="0.35">
      <c r="A2303" t="s">
        <v>562</v>
      </c>
      <c r="B2303" t="s">
        <v>563</v>
      </c>
      <c r="C2303">
        <f>COUNTIFS(Table1[student_name],A2303,Table1[medal],"Gold")</f>
        <v>0</v>
      </c>
      <c r="D2303">
        <f>COUNTIFS(Table1[student_name],A2303,Table1[medal],"Silver")</f>
        <v>0</v>
      </c>
      <c r="E2303">
        <f>COUNTIFS(Table1[student_name],A2303,Table1[medal],"Bronze")</f>
        <v>1</v>
      </c>
    </row>
    <row r="2304" spans="1:5" x14ac:dyDescent="0.35">
      <c r="A2304" t="s">
        <v>2111</v>
      </c>
      <c r="B2304" t="s">
        <v>3643</v>
      </c>
      <c r="C2304">
        <f>COUNTIFS(Table1[student_name],A2304,Table1[medal],"Gold")</f>
        <v>0</v>
      </c>
      <c r="D2304">
        <f>COUNTIFS(Table1[student_name],A2304,Table1[medal],"Silver")</f>
        <v>1</v>
      </c>
      <c r="E2304">
        <f>COUNTIFS(Table1[student_name],A2304,Table1[medal],"Bronze")</f>
        <v>0</v>
      </c>
    </row>
    <row r="2305" spans="1:5" x14ac:dyDescent="0.35">
      <c r="A2305" t="s">
        <v>2757</v>
      </c>
      <c r="B2305" t="s">
        <v>58</v>
      </c>
      <c r="C2305">
        <f>COUNTIFS(Table1[student_name],A2305,Table1[medal],"Gold")</f>
        <v>0</v>
      </c>
      <c r="D2305">
        <f>COUNTIFS(Table1[student_name],A2305,Table1[medal],"Silver")</f>
        <v>0</v>
      </c>
      <c r="E2305">
        <f>COUNTIFS(Table1[student_name],A2305,Table1[medal],"Bronze")</f>
        <v>1</v>
      </c>
    </row>
    <row r="2306" spans="1:5" x14ac:dyDescent="0.35">
      <c r="A2306" t="s">
        <v>737</v>
      </c>
      <c r="B2306" t="s">
        <v>487</v>
      </c>
      <c r="C2306">
        <f>COUNTIFS(Table1[student_name],A2306,Table1[medal],"Gold")</f>
        <v>1</v>
      </c>
      <c r="D2306">
        <f>COUNTIFS(Table1[student_name],A2306,Table1[medal],"Silver")</f>
        <v>0</v>
      </c>
      <c r="E2306">
        <f>COUNTIFS(Table1[student_name],A2306,Table1[medal],"Bronze")</f>
        <v>0</v>
      </c>
    </row>
    <row r="2307" spans="1:5" x14ac:dyDescent="0.35">
      <c r="A2307" t="s">
        <v>3249</v>
      </c>
      <c r="B2307" t="s">
        <v>1534</v>
      </c>
      <c r="C2307">
        <f>COUNTIFS(Table1[student_name],A2307,Table1[medal],"Gold")</f>
        <v>0</v>
      </c>
      <c r="D2307">
        <f>COUNTIFS(Table1[student_name],A2307,Table1[medal],"Silver")</f>
        <v>1</v>
      </c>
      <c r="E2307">
        <f>COUNTIFS(Table1[student_name],A2307,Table1[medal],"Bronze")</f>
        <v>0</v>
      </c>
    </row>
    <row r="2308" spans="1:5" x14ac:dyDescent="0.35">
      <c r="A2308" t="s">
        <v>2987</v>
      </c>
      <c r="B2308" t="s">
        <v>483</v>
      </c>
      <c r="C2308">
        <f>COUNTIFS(Table1[student_name],A2308,Table1[medal],"Gold")</f>
        <v>0</v>
      </c>
      <c r="D2308">
        <f>COUNTIFS(Table1[student_name],A2308,Table1[medal],"Silver")</f>
        <v>0</v>
      </c>
      <c r="E2308">
        <f>COUNTIFS(Table1[student_name],A2308,Table1[medal],"Bronze")</f>
        <v>1</v>
      </c>
    </row>
    <row r="2309" spans="1:5" x14ac:dyDescent="0.35">
      <c r="A2309" t="s">
        <v>3819</v>
      </c>
      <c r="B2309" t="s">
        <v>444</v>
      </c>
      <c r="C2309">
        <f>COUNTIFS(Table1[student_name],A2309,Table1[medal],"Gold")</f>
        <v>0</v>
      </c>
      <c r="D2309">
        <f>COUNTIFS(Table1[student_name],A2309,Table1[medal],"Silver")</f>
        <v>0</v>
      </c>
      <c r="E2309">
        <f>COUNTIFS(Table1[student_name],A2309,Table1[medal],"Bronze")</f>
        <v>1</v>
      </c>
    </row>
    <row r="2310" spans="1:5" x14ac:dyDescent="0.35">
      <c r="A2310" t="s">
        <v>2283</v>
      </c>
      <c r="B2310" t="s">
        <v>70</v>
      </c>
      <c r="C2310">
        <f>COUNTIFS(Table1[student_name],A2310,Table1[medal],"Gold")</f>
        <v>0</v>
      </c>
      <c r="D2310">
        <f>COUNTIFS(Table1[student_name],A2310,Table1[medal],"Silver")</f>
        <v>1</v>
      </c>
      <c r="E2310">
        <f>COUNTIFS(Table1[student_name],A2310,Table1[medal],"Bronze")</f>
        <v>0</v>
      </c>
    </row>
    <row r="2311" spans="1:5" x14ac:dyDescent="0.35">
      <c r="A2311" t="s">
        <v>3880</v>
      </c>
      <c r="B2311" t="s">
        <v>1093</v>
      </c>
      <c r="C2311">
        <f>COUNTIFS(Table1[student_name],A2311,Table1[medal],"Gold")</f>
        <v>1</v>
      </c>
      <c r="D2311">
        <f>COUNTIFS(Table1[student_name],A2311,Table1[medal],"Silver")</f>
        <v>0</v>
      </c>
      <c r="E2311">
        <f>COUNTIFS(Table1[student_name],A2311,Table1[medal],"Bronze")</f>
        <v>0</v>
      </c>
    </row>
    <row r="2312" spans="1:5" x14ac:dyDescent="0.35">
      <c r="A2312" t="s">
        <v>1198</v>
      </c>
      <c r="B2312" t="s">
        <v>35</v>
      </c>
      <c r="C2312">
        <f>COUNTIFS(Table1[student_name],A2312,Table1[medal],"Gold")</f>
        <v>0</v>
      </c>
      <c r="D2312">
        <f>COUNTIFS(Table1[student_name],A2312,Table1[medal],"Silver")</f>
        <v>1</v>
      </c>
      <c r="E2312">
        <f>COUNTIFS(Table1[student_name],A2312,Table1[medal],"Bronze")</f>
        <v>1</v>
      </c>
    </row>
    <row r="2313" spans="1:5" x14ac:dyDescent="0.35">
      <c r="A2313" t="s">
        <v>3711</v>
      </c>
      <c r="B2313" t="s">
        <v>3712</v>
      </c>
      <c r="C2313">
        <f>COUNTIFS(Table1[student_name],A2313,Table1[medal],"Gold")</f>
        <v>0</v>
      </c>
      <c r="D2313">
        <f>COUNTIFS(Table1[student_name],A2313,Table1[medal],"Silver")</f>
        <v>0</v>
      </c>
      <c r="E2313">
        <f>COUNTIFS(Table1[student_name],A2313,Table1[medal],"Bronze")</f>
        <v>1</v>
      </c>
    </row>
    <row r="2314" spans="1:5" x14ac:dyDescent="0.35">
      <c r="A2314" t="s">
        <v>1208</v>
      </c>
      <c r="B2314" t="s">
        <v>458</v>
      </c>
      <c r="C2314">
        <f>COUNTIFS(Table1[student_name],A2314,Table1[medal],"Gold")</f>
        <v>0</v>
      </c>
      <c r="D2314">
        <f>COUNTIFS(Table1[student_name],A2314,Table1[medal],"Silver")</f>
        <v>0</v>
      </c>
      <c r="E2314">
        <f>COUNTIFS(Table1[student_name],A2314,Table1[medal],"Bronze")</f>
        <v>1</v>
      </c>
    </row>
    <row r="2315" spans="1:5" x14ac:dyDescent="0.35">
      <c r="A2315" t="s">
        <v>2547</v>
      </c>
      <c r="B2315" t="s">
        <v>18</v>
      </c>
      <c r="C2315">
        <f>COUNTIFS(Table1[student_name],A2315,Table1[medal],"Gold")</f>
        <v>0</v>
      </c>
      <c r="D2315">
        <f>COUNTIFS(Table1[student_name],A2315,Table1[medal],"Silver")</f>
        <v>0</v>
      </c>
      <c r="E2315">
        <f>COUNTIFS(Table1[student_name],A2315,Table1[medal],"Bronze")</f>
        <v>1</v>
      </c>
    </row>
    <row r="2316" spans="1:5" x14ac:dyDescent="0.35">
      <c r="A2316" t="s">
        <v>3796</v>
      </c>
      <c r="B2316" t="s">
        <v>1019</v>
      </c>
      <c r="C2316">
        <f>COUNTIFS(Table1[student_name],A2316,Table1[medal],"Gold")</f>
        <v>0</v>
      </c>
      <c r="D2316">
        <f>COUNTIFS(Table1[student_name],A2316,Table1[medal],"Silver")</f>
        <v>0</v>
      </c>
      <c r="E2316">
        <f>COUNTIFS(Table1[student_name],A2316,Table1[medal],"Bronze")</f>
        <v>1</v>
      </c>
    </row>
    <row r="2317" spans="1:5" x14ac:dyDescent="0.35">
      <c r="A2317" t="s">
        <v>3391</v>
      </c>
      <c r="B2317" t="s">
        <v>919</v>
      </c>
      <c r="C2317">
        <f>COUNTIFS(Table1[student_name],A2317,Table1[medal],"Gold")</f>
        <v>0</v>
      </c>
      <c r="D2317">
        <f>COUNTIFS(Table1[student_name],A2317,Table1[medal],"Silver")</f>
        <v>0</v>
      </c>
      <c r="E2317">
        <f>COUNTIFS(Table1[student_name],A2317,Table1[medal],"Bronze")</f>
        <v>1</v>
      </c>
    </row>
    <row r="2318" spans="1:5" x14ac:dyDescent="0.35">
      <c r="A2318" t="s">
        <v>3123</v>
      </c>
      <c r="B2318" t="s">
        <v>71</v>
      </c>
      <c r="C2318">
        <f>COUNTIFS(Table1[student_name],A2318,Table1[medal],"Gold")</f>
        <v>1</v>
      </c>
      <c r="D2318">
        <f>COUNTIFS(Table1[student_name],A2318,Table1[medal],"Silver")</f>
        <v>1</v>
      </c>
      <c r="E2318">
        <f>COUNTIFS(Table1[student_name],A2318,Table1[medal],"Bronze")</f>
        <v>0</v>
      </c>
    </row>
    <row r="2319" spans="1:5" x14ac:dyDescent="0.35">
      <c r="A2319" t="s">
        <v>1267</v>
      </c>
      <c r="B2319" t="s">
        <v>18</v>
      </c>
      <c r="C2319">
        <f>COUNTIFS(Table1[student_name],A2319,Table1[medal],"Gold")</f>
        <v>0</v>
      </c>
      <c r="D2319">
        <f>COUNTIFS(Table1[student_name],A2319,Table1[medal],"Silver")</f>
        <v>1</v>
      </c>
      <c r="E2319">
        <f>COUNTIFS(Table1[student_name],A2319,Table1[medal],"Bronze")</f>
        <v>0</v>
      </c>
    </row>
    <row r="2320" spans="1:5" x14ac:dyDescent="0.35">
      <c r="A2320" t="s">
        <v>2629</v>
      </c>
      <c r="B2320" t="s">
        <v>422</v>
      </c>
      <c r="C2320">
        <f>COUNTIFS(Table1[student_name],A2320,Table1[medal],"Gold")</f>
        <v>0</v>
      </c>
      <c r="D2320">
        <f>COUNTIFS(Table1[student_name],A2320,Table1[medal],"Silver")</f>
        <v>1</v>
      </c>
      <c r="E2320">
        <f>COUNTIFS(Table1[student_name],A2320,Table1[medal],"Bronze")</f>
        <v>0</v>
      </c>
    </row>
    <row r="2321" spans="1:5" x14ac:dyDescent="0.35">
      <c r="A2321" t="s">
        <v>3974</v>
      </c>
      <c r="B2321" t="s">
        <v>946</v>
      </c>
      <c r="C2321">
        <f>COUNTIFS(Table1[student_name],A2321,Table1[medal],"Gold")</f>
        <v>0</v>
      </c>
      <c r="D2321">
        <f>COUNTIFS(Table1[student_name],A2321,Table1[medal],"Silver")</f>
        <v>1</v>
      </c>
      <c r="E2321">
        <f>COUNTIFS(Table1[student_name],A2321,Table1[medal],"Bronze")</f>
        <v>0</v>
      </c>
    </row>
    <row r="2322" spans="1:5" x14ac:dyDescent="0.35">
      <c r="A2322" t="s">
        <v>345</v>
      </c>
      <c r="B2322" t="s">
        <v>4026</v>
      </c>
      <c r="C2322">
        <f>COUNTIFS(Table1[student_name],A2322,Table1[medal],"Gold")</f>
        <v>0</v>
      </c>
      <c r="D2322">
        <f>COUNTIFS(Table1[student_name],A2322,Table1[medal],"Silver")</f>
        <v>1</v>
      </c>
      <c r="E2322">
        <f>COUNTIFS(Table1[student_name],A2322,Table1[medal],"Bronze")</f>
        <v>0</v>
      </c>
    </row>
    <row r="2323" spans="1:5" x14ac:dyDescent="0.35">
      <c r="A2323" t="s">
        <v>2766</v>
      </c>
      <c r="B2323" t="s">
        <v>2139</v>
      </c>
      <c r="C2323">
        <f>COUNTIFS(Table1[student_name],A2323,Table1[medal],"Gold")</f>
        <v>0</v>
      </c>
      <c r="D2323">
        <f>COUNTIFS(Table1[student_name],A2323,Table1[medal],"Silver")</f>
        <v>1</v>
      </c>
      <c r="E2323">
        <f>COUNTIFS(Table1[student_name],A2323,Table1[medal],"Bronze")</f>
        <v>0</v>
      </c>
    </row>
    <row r="2324" spans="1:5" x14ac:dyDescent="0.35">
      <c r="A2324" t="s">
        <v>2926</v>
      </c>
      <c r="B2324" t="s">
        <v>410</v>
      </c>
      <c r="C2324">
        <f>COUNTIFS(Table1[student_name],A2324,Table1[medal],"Gold")</f>
        <v>0</v>
      </c>
      <c r="D2324">
        <f>COUNTIFS(Table1[student_name],A2324,Table1[medal],"Silver")</f>
        <v>1</v>
      </c>
      <c r="E2324">
        <f>COUNTIFS(Table1[student_name],A2324,Table1[medal],"Bronze")</f>
        <v>0</v>
      </c>
    </row>
    <row r="2325" spans="1:5" x14ac:dyDescent="0.35">
      <c r="A2325" t="s">
        <v>2574</v>
      </c>
      <c r="B2325" t="s">
        <v>472</v>
      </c>
      <c r="C2325">
        <f>COUNTIFS(Table1[student_name],A2325,Table1[medal],"Gold")</f>
        <v>1</v>
      </c>
      <c r="D2325">
        <f>COUNTIFS(Table1[student_name],A2325,Table1[medal],"Silver")</f>
        <v>0</v>
      </c>
      <c r="E2325">
        <f>COUNTIFS(Table1[student_name],A2325,Table1[medal],"Bronze")</f>
        <v>0</v>
      </c>
    </row>
    <row r="2326" spans="1:5" x14ac:dyDescent="0.35">
      <c r="A2326" t="s">
        <v>9</v>
      </c>
      <c r="B2326" t="s">
        <v>979</v>
      </c>
      <c r="C2326">
        <f>COUNTIFS(Table1[student_name],A2326,Table1[medal],"Gold")</f>
        <v>1</v>
      </c>
      <c r="D2326">
        <f>COUNTIFS(Table1[student_name],A2326,Table1[medal],"Silver")</f>
        <v>1</v>
      </c>
      <c r="E2326">
        <f>COUNTIFS(Table1[student_name],A2326,Table1[medal],"Bronze")</f>
        <v>0</v>
      </c>
    </row>
    <row r="2327" spans="1:5" x14ac:dyDescent="0.35">
      <c r="A2327" t="s">
        <v>120</v>
      </c>
      <c r="B2327" t="s">
        <v>15</v>
      </c>
      <c r="C2327">
        <f>COUNTIFS(Table1[student_name],A2327,Table1[medal],"Gold")</f>
        <v>1</v>
      </c>
      <c r="D2327">
        <f>COUNTIFS(Table1[student_name],A2327,Table1[medal],"Silver")</f>
        <v>0</v>
      </c>
      <c r="E2327">
        <f>COUNTIFS(Table1[student_name],A2327,Table1[medal],"Bronze")</f>
        <v>0</v>
      </c>
    </row>
    <row r="2328" spans="1:5" x14ac:dyDescent="0.35">
      <c r="A2328" t="s">
        <v>340</v>
      </c>
      <c r="B2328" t="s">
        <v>453</v>
      </c>
      <c r="C2328">
        <f>COUNTIFS(Table1[student_name],A2328,Table1[medal],"Gold")</f>
        <v>0</v>
      </c>
      <c r="D2328">
        <f>COUNTIFS(Table1[student_name],A2328,Table1[medal],"Silver")</f>
        <v>1</v>
      </c>
      <c r="E2328">
        <f>COUNTIFS(Table1[student_name],A2328,Table1[medal],"Bronze")</f>
        <v>0</v>
      </c>
    </row>
    <row r="2329" spans="1:5" x14ac:dyDescent="0.35">
      <c r="A2329" t="s">
        <v>1119</v>
      </c>
      <c r="B2329" t="s">
        <v>1120</v>
      </c>
      <c r="C2329">
        <f>COUNTIFS(Table1[student_name],A2329,Table1[medal],"Gold")</f>
        <v>0</v>
      </c>
      <c r="D2329">
        <f>COUNTIFS(Table1[student_name],A2329,Table1[medal],"Silver")</f>
        <v>1</v>
      </c>
      <c r="E2329">
        <f>COUNTIFS(Table1[student_name],A2329,Table1[medal],"Bronze")</f>
        <v>0</v>
      </c>
    </row>
    <row r="2330" spans="1:5" x14ac:dyDescent="0.35">
      <c r="A2330" t="s">
        <v>2450</v>
      </c>
      <c r="B2330" t="s">
        <v>7</v>
      </c>
      <c r="C2330">
        <f>COUNTIFS(Table1[student_name],A2330,Table1[medal],"Gold")</f>
        <v>1</v>
      </c>
      <c r="D2330">
        <f>COUNTIFS(Table1[student_name],A2330,Table1[medal],"Silver")</f>
        <v>0</v>
      </c>
      <c r="E2330">
        <f>COUNTIFS(Table1[student_name],A2330,Table1[medal],"Bronze")</f>
        <v>1</v>
      </c>
    </row>
    <row r="2331" spans="1:5" x14ac:dyDescent="0.35">
      <c r="A2331" t="s">
        <v>3959</v>
      </c>
      <c r="B2331" t="s">
        <v>432</v>
      </c>
      <c r="C2331">
        <f>COUNTIFS(Table1[student_name],A2331,Table1[medal],"Gold")</f>
        <v>0</v>
      </c>
      <c r="D2331">
        <f>COUNTIFS(Table1[student_name],A2331,Table1[medal],"Silver")</f>
        <v>0</v>
      </c>
      <c r="E2331">
        <f>COUNTIFS(Table1[student_name],A2331,Table1[medal],"Bronze")</f>
        <v>1</v>
      </c>
    </row>
    <row r="2332" spans="1:5" x14ac:dyDescent="0.35">
      <c r="A2332" t="s">
        <v>3905</v>
      </c>
      <c r="B2332" t="s">
        <v>4034</v>
      </c>
      <c r="C2332">
        <f>COUNTIFS(Table1[student_name],A2332,Table1[medal],"Gold")</f>
        <v>0</v>
      </c>
      <c r="D2332">
        <f>COUNTIFS(Table1[student_name],A2332,Table1[medal],"Silver")</f>
        <v>0</v>
      </c>
      <c r="E2332">
        <f>COUNTIFS(Table1[student_name],A2332,Table1[medal],"Bronze")</f>
        <v>1</v>
      </c>
    </row>
    <row r="2333" spans="1:5" x14ac:dyDescent="0.35">
      <c r="A2333" t="s">
        <v>2696</v>
      </c>
      <c r="B2333" t="s">
        <v>40</v>
      </c>
      <c r="C2333">
        <f>COUNTIFS(Table1[student_name],A2333,Table1[medal],"Gold")</f>
        <v>0</v>
      </c>
      <c r="D2333">
        <f>COUNTIFS(Table1[student_name],A2333,Table1[medal],"Silver")</f>
        <v>0</v>
      </c>
      <c r="E2333">
        <f>COUNTIFS(Table1[student_name],A2333,Table1[medal],"Bronze")</f>
        <v>1</v>
      </c>
    </row>
    <row r="2334" spans="1:5" x14ac:dyDescent="0.35">
      <c r="A2334" t="s">
        <v>2282</v>
      </c>
      <c r="B2334" t="s">
        <v>70</v>
      </c>
      <c r="C2334">
        <f>COUNTIFS(Table1[student_name],A2334,Table1[medal],"Gold")</f>
        <v>1</v>
      </c>
      <c r="D2334">
        <f>COUNTIFS(Table1[student_name],A2334,Table1[medal],"Silver")</f>
        <v>0</v>
      </c>
      <c r="E2334">
        <f>COUNTIFS(Table1[student_name],A2334,Table1[medal],"Bronze")</f>
        <v>0</v>
      </c>
    </row>
    <row r="2335" spans="1:5" x14ac:dyDescent="0.35">
      <c r="A2335" t="s">
        <v>2760</v>
      </c>
      <c r="B2335" t="s">
        <v>58</v>
      </c>
      <c r="C2335">
        <f>COUNTIFS(Table1[student_name],A2335,Table1[medal],"Gold")</f>
        <v>0</v>
      </c>
      <c r="D2335">
        <f>COUNTIFS(Table1[student_name],A2335,Table1[medal],"Silver")</f>
        <v>1</v>
      </c>
      <c r="E2335">
        <f>COUNTIFS(Table1[student_name],A2335,Table1[medal],"Bronze")</f>
        <v>0</v>
      </c>
    </row>
    <row r="2336" spans="1:5" x14ac:dyDescent="0.35">
      <c r="A2336" t="s">
        <v>2290</v>
      </c>
      <c r="B2336" t="s">
        <v>70</v>
      </c>
      <c r="C2336">
        <f>COUNTIFS(Table1[student_name],A2336,Table1[medal],"Gold")</f>
        <v>0</v>
      </c>
      <c r="D2336">
        <f>COUNTIFS(Table1[student_name],A2336,Table1[medal],"Silver")</f>
        <v>1</v>
      </c>
      <c r="E2336">
        <f>COUNTIFS(Table1[student_name],A2336,Table1[medal],"Bronze")</f>
        <v>0</v>
      </c>
    </row>
    <row r="2337" spans="1:5" x14ac:dyDescent="0.35">
      <c r="A2337" t="s">
        <v>895</v>
      </c>
      <c r="B2337" t="s">
        <v>483</v>
      </c>
      <c r="C2337">
        <f>COUNTIFS(Table1[student_name],A2337,Table1[medal],"Gold")</f>
        <v>0</v>
      </c>
      <c r="D2337">
        <f>COUNTIFS(Table1[student_name],A2337,Table1[medal],"Silver")</f>
        <v>0</v>
      </c>
      <c r="E2337">
        <f>COUNTIFS(Table1[student_name],A2337,Table1[medal],"Bronze")</f>
        <v>1</v>
      </c>
    </row>
    <row r="2338" spans="1:5" x14ac:dyDescent="0.35">
      <c r="A2338" t="s">
        <v>3957</v>
      </c>
      <c r="B2338" t="s">
        <v>40</v>
      </c>
      <c r="C2338">
        <f>COUNTIFS(Table1[student_name],A2338,Table1[medal],"Gold")</f>
        <v>0</v>
      </c>
      <c r="D2338">
        <f>COUNTIFS(Table1[student_name],A2338,Table1[medal],"Silver")</f>
        <v>0</v>
      </c>
      <c r="E2338">
        <f>COUNTIFS(Table1[student_name],A2338,Table1[medal],"Bronze")</f>
        <v>1</v>
      </c>
    </row>
    <row r="2339" spans="1:5" x14ac:dyDescent="0.35">
      <c r="A2339" t="s">
        <v>2918</v>
      </c>
      <c r="B2339" t="s">
        <v>394</v>
      </c>
      <c r="C2339">
        <f>COUNTIFS(Table1[student_name],A2339,Table1[medal],"Gold")</f>
        <v>1</v>
      </c>
      <c r="D2339">
        <f>COUNTIFS(Table1[student_name],A2339,Table1[medal],"Silver")</f>
        <v>0</v>
      </c>
      <c r="E2339">
        <f>COUNTIFS(Table1[student_name],A2339,Table1[medal],"Bronze")</f>
        <v>0</v>
      </c>
    </row>
    <row r="2340" spans="1:5" x14ac:dyDescent="0.35">
      <c r="A2340" t="s">
        <v>2748</v>
      </c>
      <c r="B2340" t="s">
        <v>58</v>
      </c>
      <c r="C2340">
        <f>COUNTIFS(Table1[student_name],A2340,Table1[medal],"Gold")</f>
        <v>0</v>
      </c>
      <c r="D2340">
        <f>COUNTIFS(Table1[student_name],A2340,Table1[medal],"Silver")</f>
        <v>0</v>
      </c>
      <c r="E2340">
        <f>COUNTIFS(Table1[student_name],A2340,Table1[medal],"Bronze")</f>
        <v>1</v>
      </c>
    </row>
    <row r="2341" spans="1:5" x14ac:dyDescent="0.35">
      <c r="A2341" t="s">
        <v>3533</v>
      </c>
      <c r="B2341" t="s">
        <v>781</v>
      </c>
      <c r="C2341">
        <f>COUNTIFS(Table1[student_name],A2341,Table1[medal],"Gold")</f>
        <v>0</v>
      </c>
      <c r="D2341">
        <f>COUNTIFS(Table1[student_name],A2341,Table1[medal],"Silver")</f>
        <v>1</v>
      </c>
      <c r="E2341">
        <f>COUNTIFS(Table1[student_name],A2341,Table1[medal],"Bronze")</f>
        <v>0</v>
      </c>
    </row>
    <row r="2342" spans="1:5" x14ac:dyDescent="0.35">
      <c r="A2342" t="s">
        <v>3961</v>
      </c>
      <c r="B2342" t="s">
        <v>58</v>
      </c>
      <c r="C2342">
        <f>COUNTIFS(Table1[student_name],A2342,Table1[medal],"Gold")</f>
        <v>0</v>
      </c>
      <c r="D2342">
        <f>COUNTIFS(Table1[student_name],A2342,Table1[medal],"Silver")</f>
        <v>0</v>
      </c>
      <c r="E2342">
        <f>COUNTIFS(Table1[student_name],A2342,Table1[medal],"Bronze")</f>
        <v>1</v>
      </c>
    </row>
    <row r="2343" spans="1:5" x14ac:dyDescent="0.35">
      <c r="A2343" t="s">
        <v>80</v>
      </c>
      <c r="B2343" t="s">
        <v>483</v>
      </c>
      <c r="C2343">
        <f>COUNTIFS(Table1[student_name],A2343,Table1[medal],"Gold")</f>
        <v>1</v>
      </c>
      <c r="D2343">
        <f>COUNTIFS(Table1[student_name],A2343,Table1[medal],"Silver")</f>
        <v>0</v>
      </c>
      <c r="E2343">
        <f>COUNTIFS(Table1[student_name],A2343,Table1[medal],"Bronze")</f>
        <v>0</v>
      </c>
    </row>
    <row r="2344" spans="1:5" x14ac:dyDescent="0.35">
      <c r="A2344" t="s">
        <v>3182</v>
      </c>
      <c r="B2344" t="s">
        <v>759</v>
      </c>
      <c r="C2344">
        <f>COUNTIFS(Table1[student_name],A2344,Table1[medal],"Gold")</f>
        <v>0</v>
      </c>
      <c r="D2344">
        <f>COUNTIFS(Table1[student_name],A2344,Table1[medal],"Silver")</f>
        <v>0</v>
      </c>
      <c r="E2344">
        <f>COUNTIFS(Table1[student_name],A2344,Table1[medal],"Bronze")</f>
        <v>1</v>
      </c>
    </row>
    <row r="2345" spans="1:5" x14ac:dyDescent="0.35">
      <c r="A2345" t="s">
        <v>3081</v>
      </c>
      <c r="B2345" t="s">
        <v>1321</v>
      </c>
      <c r="C2345">
        <f>COUNTIFS(Table1[student_name],A2345,Table1[medal],"Gold")</f>
        <v>1</v>
      </c>
      <c r="D2345">
        <f>COUNTIFS(Table1[student_name],A2345,Table1[medal],"Silver")</f>
        <v>0</v>
      </c>
      <c r="E2345">
        <f>COUNTIFS(Table1[student_name],A2345,Table1[medal],"Bronze")</f>
        <v>0</v>
      </c>
    </row>
    <row r="2346" spans="1:5" x14ac:dyDescent="0.35">
      <c r="A2346" t="s">
        <v>634</v>
      </c>
      <c r="B2346" t="s">
        <v>635</v>
      </c>
      <c r="C2346">
        <f>COUNTIFS(Table1[student_name],A2346,Table1[medal],"Gold")</f>
        <v>0</v>
      </c>
      <c r="D2346">
        <f>COUNTIFS(Table1[student_name],A2346,Table1[medal],"Silver")</f>
        <v>1</v>
      </c>
      <c r="E2346">
        <f>COUNTIFS(Table1[student_name],A2346,Table1[medal],"Bronze")</f>
        <v>1</v>
      </c>
    </row>
    <row r="2347" spans="1:5" x14ac:dyDescent="0.35">
      <c r="A2347" t="s">
        <v>2115</v>
      </c>
      <c r="B2347" t="s">
        <v>4027</v>
      </c>
      <c r="C2347">
        <f>COUNTIFS(Table1[student_name],A2347,Table1[medal],"Gold")</f>
        <v>0</v>
      </c>
      <c r="D2347">
        <f>COUNTIFS(Table1[student_name],A2347,Table1[medal],"Silver")</f>
        <v>1</v>
      </c>
      <c r="E2347">
        <f>COUNTIFS(Table1[student_name],A2347,Table1[medal],"Bronze")</f>
        <v>0</v>
      </c>
    </row>
    <row r="2348" spans="1:5" x14ac:dyDescent="0.35">
      <c r="A2348" t="s">
        <v>1382</v>
      </c>
      <c r="B2348" t="s">
        <v>487</v>
      </c>
      <c r="C2348">
        <f>COUNTIFS(Table1[student_name],A2348,Table1[medal],"Gold")</f>
        <v>0</v>
      </c>
      <c r="D2348">
        <f>COUNTIFS(Table1[student_name],A2348,Table1[medal],"Silver")</f>
        <v>0</v>
      </c>
      <c r="E2348">
        <f>COUNTIFS(Table1[student_name],A2348,Table1[medal],"Bronze")</f>
        <v>1</v>
      </c>
    </row>
    <row r="2349" spans="1:5" x14ac:dyDescent="0.35">
      <c r="A2349" t="s">
        <v>913</v>
      </c>
      <c r="B2349" t="s">
        <v>60</v>
      </c>
      <c r="C2349">
        <f>COUNTIFS(Table1[student_name],A2349,Table1[medal],"Gold")</f>
        <v>0</v>
      </c>
      <c r="D2349">
        <f>COUNTIFS(Table1[student_name],A2349,Table1[medal],"Silver")</f>
        <v>0</v>
      </c>
      <c r="E2349">
        <f>COUNTIFS(Table1[student_name],A2349,Table1[medal],"Bronze")</f>
        <v>1</v>
      </c>
    </row>
    <row r="2350" spans="1:5" x14ac:dyDescent="0.35">
      <c r="A2350" t="s">
        <v>1391</v>
      </c>
      <c r="B2350" t="s">
        <v>660</v>
      </c>
      <c r="C2350">
        <f>COUNTIFS(Table1[student_name],A2350,Table1[medal],"Gold")</f>
        <v>1</v>
      </c>
      <c r="D2350">
        <f>COUNTIFS(Table1[student_name],A2350,Table1[medal],"Silver")</f>
        <v>0</v>
      </c>
      <c r="E2350">
        <f>COUNTIFS(Table1[student_name],A2350,Table1[medal],"Bronze")</f>
        <v>0</v>
      </c>
    </row>
    <row r="2351" spans="1:5" x14ac:dyDescent="0.35">
      <c r="A2351" t="s">
        <v>2249</v>
      </c>
      <c r="B2351" t="s">
        <v>557</v>
      </c>
      <c r="C2351">
        <f>COUNTIFS(Table1[student_name],A2351,Table1[medal],"Gold")</f>
        <v>0</v>
      </c>
      <c r="D2351">
        <f>COUNTIFS(Table1[student_name],A2351,Table1[medal],"Silver")</f>
        <v>0</v>
      </c>
      <c r="E2351">
        <f>COUNTIFS(Table1[student_name],A2351,Table1[medal],"Bronze")</f>
        <v>1</v>
      </c>
    </row>
    <row r="2352" spans="1:5" x14ac:dyDescent="0.35">
      <c r="A2352" t="s">
        <v>1850</v>
      </c>
      <c r="B2352" t="s">
        <v>557</v>
      </c>
      <c r="C2352">
        <f>COUNTIFS(Table1[student_name],A2352,Table1[medal],"Gold")</f>
        <v>0</v>
      </c>
      <c r="D2352">
        <f>COUNTIFS(Table1[student_name],A2352,Table1[medal],"Silver")</f>
        <v>1</v>
      </c>
      <c r="E2352">
        <f>COUNTIFS(Table1[student_name],A2352,Table1[medal],"Bronze")</f>
        <v>0</v>
      </c>
    </row>
    <row r="2353" spans="1:5" x14ac:dyDescent="0.35">
      <c r="A2353" t="s">
        <v>2250</v>
      </c>
      <c r="B2353" t="s">
        <v>557</v>
      </c>
      <c r="C2353">
        <f>COUNTIFS(Table1[student_name],A2353,Table1[medal],"Gold")</f>
        <v>1</v>
      </c>
      <c r="D2353">
        <f>COUNTIFS(Table1[student_name],A2353,Table1[medal],"Silver")</f>
        <v>0</v>
      </c>
      <c r="E2353">
        <f>COUNTIFS(Table1[student_name],A2353,Table1[medal],"Bronze")</f>
        <v>0</v>
      </c>
    </row>
    <row r="2354" spans="1:5" x14ac:dyDescent="0.35">
      <c r="A2354" t="s">
        <v>2224</v>
      </c>
      <c r="B2354" t="s">
        <v>56</v>
      </c>
      <c r="C2354">
        <f>COUNTIFS(Table1[student_name],A2354,Table1[medal],"Gold")</f>
        <v>0</v>
      </c>
      <c r="D2354">
        <f>COUNTIFS(Table1[student_name],A2354,Table1[medal],"Silver")</f>
        <v>1</v>
      </c>
      <c r="E2354">
        <f>COUNTIFS(Table1[student_name],A2354,Table1[medal],"Bronze")</f>
        <v>0</v>
      </c>
    </row>
    <row r="2355" spans="1:5" x14ac:dyDescent="0.35">
      <c r="A2355" t="s">
        <v>1809</v>
      </c>
      <c r="B2355" t="s">
        <v>557</v>
      </c>
      <c r="C2355">
        <f>COUNTIFS(Table1[student_name],A2355,Table1[medal],"Gold")</f>
        <v>0</v>
      </c>
      <c r="D2355">
        <f>COUNTIFS(Table1[student_name],A2355,Table1[medal],"Silver")</f>
        <v>0</v>
      </c>
      <c r="E2355">
        <f>COUNTIFS(Table1[student_name],A2355,Table1[medal],"Bronze")</f>
        <v>1</v>
      </c>
    </row>
    <row r="2356" spans="1:5" x14ac:dyDescent="0.35">
      <c r="A2356" t="s">
        <v>787</v>
      </c>
      <c r="B2356" t="s">
        <v>788</v>
      </c>
      <c r="C2356">
        <f>COUNTIFS(Table1[student_name],A2356,Table1[medal],"Gold")</f>
        <v>0</v>
      </c>
      <c r="D2356">
        <f>COUNTIFS(Table1[student_name],A2356,Table1[medal],"Silver")</f>
        <v>0</v>
      </c>
      <c r="E2356">
        <f>COUNTIFS(Table1[student_name],A2356,Table1[medal],"Bronze")</f>
        <v>1</v>
      </c>
    </row>
    <row r="2357" spans="1:5" x14ac:dyDescent="0.35">
      <c r="A2357" t="s">
        <v>1419</v>
      </c>
      <c r="B2357" t="s">
        <v>1418</v>
      </c>
      <c r="C2357">
        <f>COUNTIFS(Table1[student_name],A2357,Table1[medal],"Gold")</f>
        <v>0</v>
      </c>
      <c r="D2357">
        <f>COUNTIFS(Table1[student_name],A2357,Table1[medal],"Silver")</f>
        <v>0</v>
      </c>
      <c r="E2357">
        <f>COUNTIFS(Table1[student_name],A2357,Table1[medal],"Bronze")</f>
        <v>1</v>
      </c>
    </row>
    <row r="2358" spans="1:5" x14ac:dyDescent="0.35">
      <c r="A2358" t="s">
        <v>3687</v>
      </c>
      <c r="B2358" t="s">
        <v>56</v>
      </c>
      <c r="C2358">
        <f>COUNTIFS(Table1[student_name],A2358,Table1[medal],"Gold")</f>
        <v>0</v>
      </c>
      <c r="D2358">
        <f>COUNTIFS(Table1[student_name],A2358,Table1[medal],"Silver")</f>
        <v>0</v>
      </c>
      <c r="E2358">
        <f>COUNTIFS(Table1[student_name],A2358,Table1[medal],"Bronze")</f>
        <v>1</v>
      </c>
    </row>
    <row r="2359" spans="1:5" x14ac:dyDescent="0.35">
      <c r="A2359" t="s">
        <v>2234</v>
      </c>
      <c r="B2359" t="s">
        <v>788</v>
      </c>
      <c r="C2359">
        <f>COUNTIFS(Table1[student_name],A2359,Table1[medal],"Gold")</f>
        <v>0</v>
      </c>
      <c r="D2359">
        <f>COUNTIFS(Table1[student_name],A2359,Table1[medal],"Silver")</f>
        <v>1</v>
      </c>
      <c r="E2359">
        <f>COUNTIFS(Table1[student_name],A2359,Table1[medal],"Bronze")</f>
        <v>0</v>
      </c>
    </row>
    <row r="2360" spans="1:5" x14ac:dyDescent="0.35">
      <c r="A2360" t="s">
        <v>2231</v>
      </c>
      <c r="B2360" t="s">
        <v>56</v>
      </c>
      <c r="C2360">
        <f>COUNTIFS(Table1[student_name],A2360,Table1[medal],"Gold")</f>
        <v>0</v>
      </c>
      <c r="D2360">
        <f>COUNTIFS(Table1[student_name],A2360,Table1[medal],"Silver")</f>
        <v>0</v>
      </c>
      <c r="E2360">
        <f>COUNTIFS(Table1[student_name],A2360,Table1[medal],"Bronze")</f>
        <v>1</v>
      </c>
    </row>
    <row r="2361" spans="1:5" x14ac:dyDescent="0.35">
      <c r="A2361" t="s">
        <v>3862</v>
      </c>
      <c r="B2361" t="s">
        <v>56</v>
      </c>
      <c r="C2361">
        <f>COUNTIFS(Table1[student_name],A2361,Table1[medal],"Gold")</f>
        <v>0</v>
      </c>
      <c r="D2361">
        <f>COUNTIFS(Table1[student_name],A2361,Table1[medal],"Silver")</f>
        <v>1</v>
      </c>
      <c r="E2361">
        <f>COUNTIFS(Table1[student_name],A2361,Table1[medal],"Bronze")</f>
        <v>0</v>
      </c>
    </row>
    <row r="2362" spans="1:5" x14ac:dyDescent="0.35">
      <c r="A2362" t="s">
        <v>2014</v>
      </c>
      <c r="B2362" t="s">
        <v>557</v>
      </c>
      <c r="C2362">
        <f>COUNTIFS(Table1[student_name],A2362,Table1[medal],"Gold")</f>
        <v>0</v>
      </c>
      <c r="D2362">
        <f>COUNTIFS(Table1[student_name],A2362,Table1[medal],"Silver")</f>
        <v>1</v>
      </c>
      <c r="E2362">
        <f>COUNTIFS(Table1[student_name],A2362,Table1[medal],"Bronze")</f>
        <v>0</v>
      </c>
    </row>
    <row r="2363" spans="1:5" x14ac:dyDescent="0.35">
      <c r="A2363" t="s">
        <v>2847</v>
      </c>
      <c r="B2363" t="s">
        <v>887</v>
      </c>
      <c r="C2363">
        <f>COUNTIFS(Table1[student_name],A2363,Table1[medal],"Gold")</f>
        <v>1</v>
      </c>
      <c r="D2363">
        <f>COUNTIFS(Table1[student_name],A2363,Table1[medal],"Silver")</f>
        <v>0</v>
      </c>
      <c r="E2363">
        <f>COUNTIFS(Table1[student_name],A2363,Table1[medal],"Bronze")</f>
        <v>0</v>
      </c>
    </row>
    <row r="2364" spans="1:5" x14ac:dyDescent="0.35">
      <c r="A2364" t="s">
        <v>927</v>
      </c>
      <c r="B2364" t="s">
        <v>18</v>
      </c>
      <c r="C2364">
        <f>COUNTIFS(Table1[student_name],A2364,Table1[medal],"Gold")</f>
        <v>0</v>
      </c>
      <c r="D2364">
        <f>COUNTIFS(Table1[student_name],A2364,Table1[medal],"Silver")</f>
        <v>0</v>
      </c>
      <c r="E2364">
        <f>COUNTIFS(Table1[student_name],A2364,Table1[medal],"Bronze")</f>
        <v>1</v>
      </c>
    </row>
    <row r="2365" spans="1:5" x14ac:dyDescent="0.35">
      <c r="A2365" t="s">
        <v>356</v>
      </c>
      <c r="B2365" t="s">
        <v>35</v>
      </c>
      <c r="C2365">
        <f>COUNTIFS(Table1[student_name],A2365,Table1[medal],"Gold")</f>
        <v>0</v>
      </c>
      <c r="D2365">
        <f>COUNTIFS(Table1[student_name],A2365,Table1[medal],"Silver")</f>
        <v>0</v>
      </c>
      <c r="E2365">
        <f>COUNTIFS(Table1[student_name],A2365,Table1[medal],"Bronze")</f>
        <v>1</v>
      </c>
    </row>
    <row r="2366" spans="1:5" x14ac:dyDescent="0.35">
      <c r="A2366" t="s">
        <v>2621</v>
      </c>
      <c r="B2366" t="s">
        <v>38</v>
      </c>
      <c r="C2366">
        <f>COUNTIFS(Table1[student_name],A2366,Table1[medal],"Gold")</f>
        <v>0</v>
      </c>
      <c r="D2366">
        <f>COUNTIFS(Table1[student_name],A2366,Table1[medal],"Silver")</f>
        <v>0</v>
      </c>
      <c r="E2366">
        <f>COUNTIFS(Table1[student_name],A2366,Table1[medal],"Bronze")</f>
        <v>1</v>
      </c>
    </row>
    <row r="2367" spans="1:5" x14ac:dyDescent="0.35">
      <c r="A2367" t="s">
        <v>583</v>
      </c>
      <c r="B2367" t="s">
        <v>584</v>
      </c>
      <c r="C2367">
        <f>COUNTIFS(Table1[student_name],A2367,Table1[medal],"Gold")</f>
        <v>1</v>
      </c>
      <c r="D2367">
        <f>COUNTIFS(Table1[student_name],A2367,Table1[medal],"Silver")</f>
        <v>0</v>
      </c>
      <c r="E2367">
        <f>COUNTIFS(Table1[student_name],A2367,Table1[medal],"Bronze")</f>
        <v>0</v>
      </c>
    </row>
    <row r="2368" spans="1:5" x14ac:dyDescent="0.35">
      <c r="A2368" t="s">
        <v>37</v>
      </c>
      <c r="B2368" t="s">
        <v>38</v>
      </c>
      <c r="C2368">
        <f>COUNTIFS(Table1[student_name],A2368,Table1[medal],"Gold")</f>
        <v>0</v>
      </c>
      <c r="D2368">
        <f>COUNTIFS(Table1[student_name],A2368,Table1[medal],"Silver")</f>
        <v>0</v>
      </c>
      <c r="E2368">
        <f>COUNTIFS(Table1[student_name],A2368,Table1[medal],"Bronze")</f>
        <v>2</v>
      </c>
    </row>
    <row r="2369" spans="1:5" x14ac:dyDescent="0.35">
      <c r="A2369" t="s">
        <v>1279</v>
      </c>
      <c r="B2369" t="s">
        <v>38</v>
      </c>
      <c r="C2369">
        <f>COUNTIFS(Table1[student_name],A2369,Table1[medal],"Gold")</f>
        <v>0</v>
      </c>
      <c r="D2369">
        <f>COUNTIFS(Table1[student_name],A2369,Table1[medal],"Silver")</f>
        <v>1</v>
      </c>
      <c r="E2369">
        <f>COUNTIFS(Table1[student_name],A2369,Table1[medal],"Bronze")</f>
        <v>0</v>
      </c>
    </row>
    <row r="2370" spans="1:5" x14ac:dyDescent="0.35">
      <c r="A2370" t="s">
        <v>3807</v>
      </c>
      <c r="B2370" t="s">
        <v>4055</v>
      </c>
      <c r="C2370">
        <f>COUNTIFS(Table1[student_name],A2370,Table1[medal],"Gold")</f>
        <v>0</v>
      </c>
      <c r="D2370">
        <f>COUNTIFS(Table1[student_name],A2370,Table1[medal],"Silver")</f>
        <v>1</v>
      </c>
      <c r="E2370">
        <f>COUNTIFS(Table1[student_name],A2370,Table1[medal],"Bronze")</f>
        <v>0</v>
      </c>
    </row>
    <row r="2371" spans="1:5" x14ac:dyDescent="0.35">
      <c r="A2371" t="s">
        <v>286</v>
      </c>
      <c r="B2371" t="s">
        <v>457</v>
      </c>
      <c r="C2371">
        <f>COUNTIFS(Table1[student_name],A2371,Table1[medal],"Gold")</f>
        <v>0</v>
      </c>
      <c r="D2371">
        <f>COUNTIFS(Table1[student_name],A2371,Table1[medal],"Silver")</f>
        <v>0</v>
      </c>
      <c r="E2371">
        <f>COUNTIFS(Table1[student_name],A2371,Table1[medal],"Bronze")</f>
        <v>1</v>
      </c>
    </row>
    <row r="2372" spans="1:5" x14ac:dyDescent="0.35">
      <c r="A2372" t="s">
        <v>888</v>
      </c>
      <c r="B2372" t="s">
        <v>889</v>
      </c>
      <c r="C2372">
        <f>COUNTIFS(Table1[student_name],A2372,Table1[medal],"Gold")</f>
        <v>0</v>
      </c>
      <c r="D2372">
        <f>COUNTIFS(Table1[student_name],A2372,Table1[medal],"Silver")</f>
        <v>1</v>
      </c>
      <c r="E2372">
        <f>COUNTIFS(Table1[student_name],A2372,Table1[medal],"Bronze")</f>
        <v>1</v>
      </c>
    </row>
    <row r="2373" spans="1:5" x14ac:dyDescent="0.35">
      <c r="A2373" t="s">
        <v>963</v>
      </c>
      <c r="B2373" t="s">
        <v>964</v>
      </c>
      <c r="C2373">
        <f>COUNTIFS(Table1[student_name],A2373,Table1[medal],"Gold")</f>
        <v>1</v>
      </c>
      <c r="D2373">
        <f>COUNTIFS(Table1[student_name],A2373,Table1[medal],"Silver")</f>
        <v>1</v>
      </c>
      <c r="E2373">
        <f>COUNTIFS(Table1[student_name],A2373,Table1[medal],"Bronze")</f>
        <v>1</v>
      </c>
    </row>
    <row r="2374" spans="1:5" x14ac:dyDescent="0.35">
      <c r="A2374" t="s">
        <v>2622</v>
      </c>
      <c r="B2374" t="s">
        <v>1531</v>
      </c>
      <c r="C2374">
        <f>COUNTIFS(Table1[student_name],A2374,Table1[medal],"Gold")</f>
        <v>0</v>
      </c>
      <c r="D2374">
        <f>COUNTIFS(Table1[student_name],A2374,Table1[medal],"Silver")</f>
        <v>1</v>
      </c>
      <c r="E2374">
        <f>COUNTIFS(Table1[student_name],A2374,Table1[medal],"Bronze")</f>
        <v>0</v>
      </c>
    </row>
    <row r="2375" spans="1:5" x14ac:dyDescent="0.35">
      <c r="A2375" t="s">
        <v>2496</v>
      </c>
      <c r="B2375" t="s">
        <v>2143</v>
      </c>
      <c r="C2375">
        <f>COUNTIFS(Table1[student_name],A2375,Table1[medal],"Gold")</f>
        <v>0</v>
      </c>
      <c r="D2375">
        <f>COUNTIFS(Table1[student_name],A2375,Table1[medal],"Silver")</f>
        <v>0</v>
      </c>
      <c r="E2375">
        <f>COUNTIFS(Table1[student_name],A2375,Table1[medal],"Bronze")</f>
        <v>1</v>
      </c>
    </row>
    <row r="2376" spans="1:5" x14ac:dyDescent="0.35">
      <c r="A2376" t="s">
        <v>2604</v>
      </c>
      <c r="B2376" t="s">
        <v>28</v>
      </c>
      <c r="C2376">
        <f>COUNTIFS(Table1[student_name],A2376,Table1[medal],"Gold")</f>
        <v>0</v>
      </c>
      <c r="D2376">
        <f>COUNTIFS(Table1[student_name],A2376,Table1[medal],"Silver")</f>
        <v>1</v>
      </c>
      <c r="E2376">
        <f>COUNTIFS(Table1[student_name],A2376,Table1[medal],"Bronze")</f>
        <v>0</v>
      </c>
    </row>
    <row r="2377" spans="1:5" x14ac:dyDescent="0.35">
      <c r="A2377" t="s">
        <v>104</v>
      </c>
      <c r="B2377" t="s">
        <v>389</v>
      </c>
      <c r="C2377">
        <f>COUNTIFS(Table1[student_name],A2377,Table1[medal],"Gold")</f>
        <v>0</v>
      </c>
      <c r="D2377">
        <f>COUNTIFS(Table1[student_name],A2377,Table1[medal],"Silver")</f>
        <v>0</v>
      </c>
      <c r="E2377">
        <f>COUNTIFS(Table1[student_name],A2377,Table1[medal],"Bronze")</f>
        <v>1</v>
      </c>
    </row>
    <row r="2378" spans="1:5" x14ac:dyDescent="0.35">
      <c r="A2378" t="s">
        <v>599</v>
      </c>
      <c r="B2378" t="s">
        <v>389</v>
      </c>
      <c r="C2378">
        <f>COUNTIFS(Table1[student_name],A2378,Table1[medal],"Gold")</f>
        <v>0</v>
      </c>
      <c r="D2378">
        <f>COUNTIFS(Table1[student_name],A2378,Table1[medal],"Silver")</f>
        <v>0</v>
      </c>
      <c r="E2378">
        <f>COUNTIFS(Table1[student_name],A2378,Table1[medal],"Bronze")</f>
        <v>1</v>
      </c>
    </row>
    <row r="2379" spans="1:5" x14ac:dyDescent="0.35">
      <c r="A2379" t="s">
        <v>3219</v>
      </c>
      <c r="B2379" t="s">
        <v>458</v>
      </c>
      <c r="C2379">
        <f>COUNTIFS(Table1[student_name],A2379,Table1[medal],"Gold")</f>
        <v>0</v>
      </c>
      <c r="D2379">
        <f>COUNTIFS(Table1[student_name],A2379,Table1[medal],"Silver")</f>
        <v>0</v>
      </c>
      <c r="E2379">
        <f>COUNTIFS(Table1[student_name],A2379,Table1[medal],"Bronze")</f>
        <v>1</v>
      </c>
    </row>
    <row r="2380" spans="1:5" x14ac:dyDescent="0.35">
      <c r="A2380" t="s">
        <v>365</v>
      </c>
      <c r="B2380" t="s">
        <v>2190</v>
      </c>
      <c r="C2380">
        <f>COUNTIFS(Table1[student_name],A2380,Table1[medal],"Gold")</f>
        <v>0</v>
      </c>
      <c r="D2380">
        <f>COUNTIFS(Table1[student_name],A2380,Table1[medal],"Silver")</f>
        <v>0</v>
      </c>
      <c r="E2380">
        <f>COUNTIFS(Table1[student_name],A2380,Table1[medal],"Bronze")</f>
        <v>1</v>
      </c>
    </row>
    <row r="2381" spans="1:5" x14ac:dyDescent="0.35">
      <c r="A2381" t="s">
        <v>2937</v>
      </c>
      <c r="B2381" t="s">
        <v>1579</v>
      </c>
      <c r="C2381">
        <f>COUNTIFS(Table1[student_name],A2381,Table1[medal],"Gold")</f>
        <v>0</v>
      </c>
      <c r="D2381">
        <f>COUNTIFS(Table1[student_name],A2381,Table1[medal],"Silver")</f>
        <v>1</v>
      </c>
      <c r="E2381">
        <f>COUNTIFS(Table1[student_name],A2381,Table1[medal],"Bronze")</f>
        <v>0</v>
      </c>
    </row>
    <row r="2382" spans="1:5" x14ac:dyDescent="0.35">
      <c r="A2382" t="s">
        <v>1381</v>
      </c>
      <c r="B2382" t="s">
        <v>487</v>
      </c>
      <c r="C2382">
        <f>COUNTIFS(Table1[student_name],A2382,Table1[medal],"Gold")</f>
        <v>0</v>
      </c>
      <c r="D2382">
        <f>COUNTIFS(Table1[student_name],A2382,Table1[medal],"Silver")</f>
        <v>0</v>
      </c>
      <c r="E2382">
        <f>COUNTIFS(Table1[student_name],A2382,Table1[medal],"Bronze")</f>
        <v>1</v>
      </c>
    </row>
    <row r="2383" spans="1:5" x14ac:dyDescent="0.35">
      <c r="A2383" t="s">
        <v>1099</v>
      </c>
      <c r="B2383" t="s">
        <v>1100</v>
      </c>
      <c r="C2383">
        <f>COUNTIFS(Table1[student_name],A2383,Table1[medal],"Gold")</f>
        <v>0</v>
      </c>
      <c r="D2383">
        <f>COUNTIFS(Table1[student_name],A2383,Table1[medal],"Silver")</f>
        <v>0</v>
      </c>
      <c r="E2383">
        <f>COUNTIFS(Table1[student_name],A2383,Table1[medal],"Bronze")</f>
        <v>1</v>
      </c>
    </row>
    <row r="2384" spans="1:5" x14ac:dyDescent="0.35">
      <c r="A2384" t="s">
        <v>1227</v>
      </c>
      <c r="B2384" t="s">
        <v>483</v>
      </c>
      <c r="C2384">
        <f>COUNTIFS(Table1[student_name],A2384,Table1[medal],"Gold")</f>
        <v>0</v>
      </c>
      <c r="D2384">
        <f>COUNTIFS(Table1[student_name],A2384,Table1[medal],"Silver")</f>
        <v>1</v>
      </c>
      <c r="E2384">
        <f>COUNTIFS(Table1[student_name],A2384,Table1[medal],"Bronze")</f>
        <v>0</v>
      </c>
    </row>
    <row r="2385" spans="1:5" x14ac:dyDescent="0.35">
      <c r="A2385" t="s">
        <v>1456</v>
      </c>
      <c r="B2385" t="s">
        <v>35</v>
      </c>
      <c r="C2385">
        <f>COUNTIFS(Table1[student_name],A2385,Table1[medal],"Gold")</f>
        <v>0</v>
      </c>
      <c r="D2385">
        <f>COUNTIFS(Table1[student_name],A2385,Table1[medal],"Silver")</f>
        <v>0</v>
      </c>
      <c r="E2385">
        <f>COUNTIFS(Table1[student_name],A2385,Table1[medal],"Bronze")</f>
        <v>1</v>
      </c>
    </row>
    <row r="2386" spans="1:5" x14ac:dyDescent="0.35">
      <c r="A2386" t="s">
        <v>239</v>
      </c>
      <c r="B2386" t="s">
        <v>416</v>
      </c>
      <c r="C2386">
        <f>COUNTIFS(Table1[student_name],A2386,Table1[medal],"Gold")</f>
        <v>0</v>
      </c>
      <c r="D2386">
        <f>COUNTIFS(Table1[student_name],A2386,Table1[medal],"Silver")</f>
        <v>1</v>
      </c>
      <c r="E2386">
        <f>COUNTIFS(Table1[student_name],A2386,Table1[medal],"Bronze")</f>
        <v>0</v>
      </c>
    </row>
    <row r="2387" spans="1:5" x14ac:dyDescent="0.35">
      <c r="A2387" t="s">
        <v>2407</v>
      </c>
      <c r="B2387" t="s">
        <v>35</v>
      </c>
      <c r="C2387">
        <f>COUNTIFS(Table1[student_name],A2387,Table1[medal],"Gold")</f>
        <v>0</v>
      </c>
      <c r="D2387">
        <f>COUNTIFS(Table1[student_name],A2387,Table1[medal],"Silver")</f>
        <v>0</v>
      </c>
      <c r="E2387">
        <f>COUNTIFS(Table1[student_name],A2387,Table1[medal],"Bronze")</f>
        <v>1</v>
      </c>
    </row>
    <row r="2388" spans="1:5" x14ac:dyDescent="0.35">
      <c r="A2388" t="s">
        <v>501</v>
      </c>
      <c r="B2388" t="s">
        <v>502</v>
      </c>
      <c r="C2388">
        <f>COUNTIFS(Table1[student_name],A2388,Table1[medal],"Gold")</f>
        <v>1</v>
      </c>
      <c r="D2388">
        <f>COUNTIFS(Table1[student_name],A2388,Table1[medal],"Silver")</f>
        <v>0</v>
      </c>
      <c r="E2388">
        <f>COUNTIFS(Table1[student_name],A2388,Table1[medal],"Bronze")</f>
        <v>0</v>
      </c>
    </row>
    <row r="2389" spans="1:5" x14ac:dyDescent="0.35">
      <c r="A2389" t="s">
        <v>2557</v>
      </c>
      <c r="B2389" t="s">
        <v>18</v>
      </c>
      <c r="C2389">
        <f>COUNTIFS(Table1[student_name],A2389,Table1[medal],"Gold")</f>
        <v>0</v>
      </c>
      <c r="D2389">
        <f>COUNTIFS(Table1[student_name],A2389,Table1[medal],"Silver")</f>
        <v>1</v>
      </c>
      <c r="E2389">
        <f>COUNTIFS(Table1[student_name],A2389,Table1[medal],"Bronze")</f>
        <v>0</v>
      </c>
    </row>
    <row r="2390" spans="1:5" x14ac:dyDescent="0.35">
      <c r="A2390" t="s">
        <v>2980</v>
      </c>
      <c r="B2390" t="s">
        <v>483</v>
      </c>
      <c r="C2390">
        <f>COUNTIFS(Table1[student_name],A2390,Table1[medal],"Gold")</f>
        <v>0</v>
      </c>
      <c r="D2390">
        <f>COUNTIFS(Table1[student_name],A2390,Table1[medal],"Silver")</f>
        <v>1</v>
      </c>
      <c r="E2390">
        <f>COUNTIFS(Table1[student_name],A2390,Table1[medal],"Bronze")</f>
        <v>0</v>
      </c>
    </row>
    <row r="2391" spans="1:5" x14ac:dyDescent="0.35">
      <c r="A2391" t="s">
        <v>2998</v>
      </c>
      <c r="B2391" t="s">
        <v>483</v>
      </c>
      <c r="C2391">
        <f>COUNTIFS(Table1[student_name],A2391,Table1[medal],"Gold")</f>
        <v>0</v>
      </c>
      <c r="D2391">
        <f>COUNTIFS(Table1[student_name],A2391,Table1[medal],"Silver")</f>
        <v>1</v>
      </c>
      <c r="E2391">
        <f>COUNTIFS(Table1[student_name],A2391,Table1[medal],"Bronze")</f>
        <v>0</v>
      </c>
    </row>
    <row r="2392" spans="1:5" x14ac:dyDescent="0.35">
      <c r="A2392" t="s">
        <v>2257</v>
      </c>
      <c r="B2392" t="s">
        <v>557</v>
      </c>
      <c r="C2392">
        <f>COUNTIFS(Table1[student_name],A2392,Table1[medal],"Gold")</f>
        <v>0</v>
      </c>
      <c r="D2392">
        <f>COUNTIFS(Table1[student_name],A2392,Table1[medal],"Silver")</f>
        <v>1</v>
      </c>
      <c r="E2392">
        <f>COUNTIFS(Table1[student_name],A2392,Table1[medal],"Bronze")</f>
        <v>0</v>
      </c>
    </row>
    <row r="2393" spans="1:5" x14ac:dyDescent="0.35">
      <c r="A2393" t="s">
        <v>2072</v>
      </c>
      <c r="B2393" t="s">
        <v>2073</v>
      </c>
      <c r="C2393">
        <f>COUNTIFS(Table1[student_name],A2393,Table1[medal],"Gold")</f>
        <v>0</v>
      </c>
      <c r="D2393">
        <f>COUNTIFS(Table1[student_name],A2393,Table1[medal],"Silver")</f>
        <v>1</v>
      </c>
      <c r="E2393">
        <f>COUNTIFS(Table1[student_name],A2393,Table1[medal],"Bronze")</f>
        <v>0</v>
      </c>
    </row>
    <row r="2394" spans="1:5" x14ac:dyDescent="0.35">
      <c r="A2394" t="s">
        <v>2942</v>
      </c>
      <c r="B2394" t="s">
        <v>1120</v>
      </c>
      <c r="C2394">
        <f>COUNTIFS(Table1[student_name],A2394,Table1[medal],"Gold")</f>
        <v>0</v>
      </c>
      <c r="D2394">
        <f>COUNTIFS(Table1[student_name],A2394,Table1[medal],"Silver")</f>
        <v>1</v>
      </c>
      <c r="E2394">
        <f>COUNTIFS(Table1[student_name],A2394,Table1[medal],"Bronze")</f>
        <v>0</v>
      </c>
    </row>
    <row r="2395" spans="1:5" x14ac:dyDescent="0.35">
      <c r="A2395" t="s">
        <v>2090</v>
      </c>
      <c r="B2395" t="s">
        <v>35</v>
      </c>
      <c r="C2395">
        <f>COUNTIFS(Table1[student_name],A2395,Table1[medal],"Gold")</f>
        <v>0</v>
      </c>
      <c r="D2395">
        <f>COUNTIFS(Table1[student_name],A2395,Table1[medal],"Silver")</f>
        <v>0</v>
      </c>
      <c r="E2395">
        <f>COUNTIFS(Table1[student_name],A2395,Table1[medal],"Bronze")</f>
        <v>1</v>
      </c>
    </row>
    <row r="2396" spans="1:5" x14ac:dyDescent="0.35">
      <c r="A2396" t="s">
        <v>3546</v>
      </c>
      <c r="B2396" t="s">
        <v>400</v>
      </c>
      <c r="C2396">
        <f>COUNTIFS(Table1[student_name],A2396,Table1[medal],"Gold")</f>
        <v>0</v>
      </c>
      <c r="D2396">
        <f>COUNTIFS(Table1[student_name],A2396,Table1[medal],"Silver")</f>
        <v>0</v>
      </c>
      <c r="E2396">
        <f>COUNTIFS(Table1[student_name],A2396,Table1[medal],"Bronze")</f>
        <v>1</v>
      </c>
    </row>
    <row r="2397" spans="1:5" x14ac:dyDescent="0.35">
      <c r="A2397" t="s">
        <v>1740</v>
      </c>
      <c r="B2397" t="s">
        <v>519</v>
      </c>
      <c r="C2397">
        <f>COUNTIFS(Table1[student_name],A2397,Table1[medal],"Gold")</f>
        <v>0</v>
      </c>
      <c r="D2397">
        <f>COUNTIFS(Table1[student_name],A2397,Table1[medal],"Silver")</f>
        <v>1</v>
      </c>
      <c r="E2397">
        <f>COUNTIFS(Table1[student_name],A2397,Table1[medal],"Bronze")</f>
        <v>0</v>
      </c>
    </row>
    <row r="2398" spans="1:5" x14ac:dyDescent="0.35">
      <c r="A2398" t="s">
        <v>1935</v>
      </c>
      <c r="B2398" t="s">
        <v>975</v>
      </c>
      <c r="C2398">
        <f>COUNTIFS(Table1[student_name],A2398,Table1[medal],"Gold")</f>
        <v>0</v>
      </c>
      <c r="D2398">
        <f>COUNTIFS(Table1[student_name],A2398,Table1[medal],"Silver")</f>
        <v>0</v>
      </c>
      <c r="E2398">
        <f>COUNTIFS(Table1[student_name],A2398,Table1[medal],"Bronze")</f>
        <v>1</v>
      </c>
    </row>
    <row r="2399" spans="1:5" x14ac:dyDescent="0.35">
      <c r="A2399" t="s">
        <v>1407</v>
      </c>
      <c r="B2399" t="s">
        <v>40</v>
      </c>
      <c r="C2399">
        <f>COUNTIFS(Table1[student_name],A2399,Table1[medal],"Gold")</f>
        <v>1</v>
      </c>
      <c r="D2399">
        <f>COUNTIFS(Table1[student_name],A2399,Table1[medal],"Silver")</f>
        <v>0</v>
      </c>
      <c r="E2399">
        <f>COUNTIFS(Table1[student_name],A2399,Table1[medal],"Bronze")</f>
        <v>0</v>
      </c>
    </row>
    <row r="2400" spans="1:5" x14ac:dyDescent="0.35">
      <c r="A2400" t="s">
        <v>1374</v>
      </c>
      <c r="B2400" t="s">
        <v>1375</v>
      </c>
      <c r="C2400">
        <f>COUNTIFS(Table1[student_name],A2400,Table1[medal],"Gold")</f>
        <v>0</v>
      </c>
      <c r="D2400">
        <f>COUNTIFS(Table1[student_name],A2400,Table1[medal],"Silver")</f>
        <v>1</v>
      </c>
      <c r="E2400">
        <f>COUNTIFS(Table1[student_name],A2400,Table1[medal],"Bronze")</f>
        <v>0</v>
      </c>
    </row>
    <row r="2401" spans="1:5" x14ac:dyDescent="0.35">
      <c r="A2401" t="s">
        <v>2516</v>
      </c>
      <c r="B2401" t="s">
        <v>1504</v>
      </c>
      <c r="C2401">
        <f>COUNTIFS(Table1[student_name],A2401,Table1[medal],"Gold")</f>
        <v>0</v>
      </c>
      <c r="D2401">
        <f>COUNTIFS(Table1[student_name],A2401,Table1[medal],"Silver")</f>
        <v>0</v>
      </c>
      <c r="E2401">
        <f>COUNTIFS(Table1[student_name],A2401,Table1[medal],"Bronze")</f>
        <v>1</v>
      </c>
    </row>
    <row r="2402" spans="1:5" x14ac:dyDescent="0.35">
      <c r="A2402" t="s">
        <v>1364</v>
      </c>
      <c r="B2402" t="s">
        <v>1365</v>
      </c>
      <c r="C2402">
        <f>COUNTIFS(Table1[student_name],A2402,Table1[medal],"Gold")</f>
        <v>0</v>
      </c>
      <c r="D2402">
        <f>COUNTIFS(Table1[student_name],A2402,Table1[medal],"Silver")</f>
        <v>1</v>
      </c>
      <c r="E2402">
        <f>COUNTIFS(Table1[student_name],A2402,Table1[medal],"Bronze")</f>
        <v>0</v>
      </c>
    </row>
    <row r="2403" spans="1:5" x14ac:dyDescent="0.35">
      <c r="A2403" t="s">
        <v>3977</v>
      </c>
      <c r="B2403" t="s">
        <v>1518</v>
      </c>
      <c r="C2403">
        <f>COUNTIFS(Table1[student_name],A2403,Table1[medal],"Gold")</f>
        <v>0</v>
      </c>
      <c r="D2403">
        <f>COUNTIFS(Table1[student_name],A2403,Table1[medal],"Silver")</f>
        <v>1</v>
      </c>
      <c r="E2403">
        <f>COUNTIFS(Table1[student_name],A2403,Table1[medal],"Bronze")</f>
        <v>0</v>
      </c>
    </row>
    <row r="2404" spans="1:5" x14ac:dyDescent="0.35">
      <c r="A2404" t="s">
        <v>1333</v>
      </c>
      <c r="B2404" t="s">
        <v>429</v>
      </c>
      <c r="C2404">
        <f>COUNTIFS(Table1[student_name],A2404,Table1[medal],"Gold")</f>
        <v>0</v>
      </c>
      <c r="D2404">
        <f>COUNTIFS(Table1[student_name],A2404,Table1[medal],"Silver")</f>
        <v>0</v>
      </c>
      <c r="E2404">
        <f>COUNTIFS(Table1[student_name],A2404,Table1[medal],"Bronze")</f>
        <v>1</v>
      </c>
    </row>
    <row r="2405" spans="1:5" x14ac:dyDescent="0.35">
      <c r="A2405" t="s">
        <v>3096</v>
      </c>
      <c r="B2405" t="s">
        <v>1038</v>
      </c>
      <c r="C2405">
        <f>COUNTIFS(Table1[student_name],A2405,Table1[medal],"Gold")</f>
        <v>0</v>
      </c>
      <c r="D2405">
        <f>COUNTIFS(Table1[student_name],A2405,Table1[medal],"Silver")</f>
        <v>0</v>
      </c>
      <c r="E2405">
        <f>COUNTIFS(Table1[student_name],A2405,Table1[medal],"Bronze")</f>
        <v>1</v>
      </c>
    </row>
    <row r="2406" spans="1:5" x14ac:dyDescent="0.35">
      <c r="A2406" t="s">
        <v>3399</v>
      </c>
      <c r="B2406" t="s">
        <v>434</v>
      </c>
      <c r="C2406">
        <f>COUNTIFS(Table1[student_name],A2406,Table1[medal],"Gold")</f>
        <v>0</v>
      </c>
      <c r="D2406">
        <f>COUNTIFS(Table1[student_name],A2406,Table1[medal],"Silver")</f>
        <v>1</v>
      </c>
      <c r="E2406">
        <f>COUNTIFS(Table1[student_name],A2406,Table1[medal],"Bronze")</f>
        <v>0</v>
      </c>
    </row>
    <row r="2407" spans="1:5" x14ac:dyDescent="0.35">
      <c r="A2407" t="s">
        <v>242</v>
      </c>
      <c r="B2407" t="s">
        <v>837</v>
      </c>
      <c r="C2407">
        <f>COUNTIFS(Table1[student_name],A2407,Table1[medal],"Gold")</f>
        <v>0</v>
      </c>
      <c r="D2407">
        <f>COUNTIFS(Table1[student_name],A2407,Table1[medal],"Silver")</f>
        <v>0</v>
      </c>
      <c r="E2407">
        <f>COUNTIFS(Table1[student_name],A2407,Table1[medal],"Bronze")</f>
        <v>1</v>
      </c>
    </row>
    <row r="2408" spans="1:5" x14ac:dyDescent="0.35">
      <c r="A2408" t="s">
        <v>2833</v>
      </c>
      <c r="B2408" t="s">
        <v>635</v>
      </c>
      <c r="C2408">
        <f>COUNTIFS(Table1[student_name],A2408,Table1[medal],"Gold")</f>
        <v>0</v>
      </c>
      <c r="D2408">
        <f>COUNTIFS(Table1[student_name],A2408,Table1[medal],"Silver")</f>
        <v>1</v>
      </c>
      <c r="E2408">
        <f>COUNTIFS(Table1[student_name],A2408,Table1[medal],"Bronze")</f>
        <v>0</v>
      </c>
    </row>
    <row r="2409" spans="1:5" x14ac:dyDescent="0.35">
      <c r="A2409" t="s">
        <v>3307</v>
      </c>
      <c r="B2409" t="s">
        <v>1100</v>
      </c>
      <c r="C2409">
        <f>COUNTIFS(Table1[student_name],A2409,Table1[medal],"Gold")</f>
        <v>0</v>
      </c>
      <c r="D2409">
        <f>COUNTIFS(Table1[student_name],A2409,Table1[medal],"Silver")</f>
        <v>1</v>
      </c>
      <c r="E2409">
        <f>COUNTIFS(Table1[student_name],A2409,Table1[medal],"Bronze")</f>
        <v>0</v>
      </c>
    </row>
    <row r="2410" spans="1:5" x14ac:dyDescent="0.35">
      <c r="A2410" t="s">
        <v>1931</v>
      </c>
      <c r="B2410" t="s">
        <v>1576</v>
      </c>
      <c r="C2410">
        <f>COUNTIFS(Table1[student_name],A2410,Table1[medal],"Gold")</f>
        <v>0</v>
      </c>
      <c r="D2410">
        <f>COUNTIFS(Table1[student_name],A2410,Table1[medal],"Silver")</f>
        <v>0</v>
      </c>
      <c r="E2410">
        <f>COUNTIFS(Table1[student_name],A2410,Table1[medal],"Bronze")</f>
        <v>1</v>
      </c>
    </row>
    <row r="2411" spans="1:5" x14ac:dyDescent="0.35">
      <c r="A2411" t="s">
        <v>1083</v>
      </c>
      <c r="B2411" t="s">
        <v>415</v>
      </c>
      <c r="C2411">
        <f>COUNTIFS(Table1[student_name],A2411,Table1[medal],"Gold")</f>
        <v>0</v>
      </c>
      <c r="D2411">
        <f>COUNTIFS(Table1[student_name],A2411,Table1[medal],"Silver")</f>
        <v>1</v>
      </c>
      <c r="E2411">
        <f>COUNTIFS(Table1[student_name],A2411,Table1[medal],"Bronze")</f>
        <v>0</v>
      </c>
    </row>
    <row r="2412" spans="1:5" x14ac:dyDescent="0.35">
      <c r="A2412" t="s">
        <v>1169</v>
      </c>
      <c r="B2412" t="s">
        <v>70</v>
      </c>
      <c r="C2412">
        <f>COUNTIFS(Table1[student_name],A2412,Table1[medal],"Gold")</f>
        <v>0</v>
      </c>
      <c r="D2412">
        <f>COUNTIFS(Table1[student_name],A2412,Table1[medal],"Silver")</f>
        <v>0</v>
      </c>
      <c r="E2412">
        <f>COUNTIFS(Table1[student_name],A2412,Table1[medal],"Bronze")</f>
        <v>1</v>
      </c>
    </row>
    <row r="2413" spans="1:5" x14ac:dyDescent="0.35">
      <c r="A2413" t="s">
        <v>643</v>
      </c>
      <c r="B2413" t="s">
        <v>3643</v>
      </c>
      <c r="C2413">
        <f>COUNTIFS(Table1[student_name],A2413,Table1[medal],"Gold")</f>
        <v>0</v>
      </c>
      <c r="D2413">
        <f>COUNTIFS(Table1[student_name],A2413,Table1[medal],"Silver")</f>
        <v>0</v>
      </c>
      <c r="E2413">
        <f>COUNTIFS(Table1[student_name],A2413,Table1[medal],"Bronze")</f>
        <v>1</v>
      </c>
    </row>
    <row r="2414" spans="1:5" x14ac:dyDescent="0.35">
      <c r="A2414" t="s">
        <v>1069</v>
      </c>
      <c r="B2414" t="s">
        <v>7</v>
      </c>
      <c r="C2414">
        <f>COUNTIFS(Table1[student_name],A2414,Table1[medal],"Gold")</f>
        <v>0</v>
      </c>
      <c r="D2414">
        <f>COUNTIFS(Table1[student_name],A2414,Table1[medal],"Silver")</f>
        <v>0</v>
      </c>
      <c r="E2414">
        <f>COUNTIFS(Table1[student_name],A2414,Table1[medal],"Bronze")</f>
        <v>1</v>
      </c>
    </row>
    <row r="2415" spans="1:5" x14ac:dyDescent="0.35">
      <c r="A2415" t="s">
        <v>2904</v>
      </c>
      <c r="B2415" t="s">
        <v>2162</v>
      </c>
      <c r="C2415">
        <f>COUNTIFS(Table1[student_name],A2415,Table1[medal],"Gold")</f>
        <v>0</v>
      </c>
      <c r="D2415">
        <f>COUNTIFS(Table1[student_name],A2415,Table1[medal],"Silver")</f>
        <v>0</v>
      </c>
      <c r="E2415">
        <f>COUNTIFS(Table1[student_name],A2415,Table1[medal],"Bronze")</f>
        <v>1</v>
      </c>
    </row>
    <row r="2416" spans="1:5" x14ac:dyDescent="0.35">
      <c r="A2416" t="s">
        <v>1987</v>
      </c>
      <c r="B2416" t="s">
        <v>1778</v>
      </c>
      <c r="C2416">
        <f>COUNTIFS(Table1[student_name],A2416,Table1[medal],"Gold")</f>
        <v>0</v>
      </c>
      <c r="D2416">
        <f>COUNTIFS(Table1[student_name],A2416,Table1[medal],"Silver")</f>
        <v>0</v>
      </c>
      <c r="E2416">
        <f>COUNTIFS(Table1[student_name],A2416,Table1[medal],"Bronze")</f>
        <v>1</v>
      </c>
    </row>
    <row r="2417" spans="1:5" x14ac:dyDescent="0.35">
      <c r="A2417" t="s">
        <v>3797</v>
      </c>
      <c r="B2417" t="s">
        <v>3643</v>
      </c>
      <c r="C2417">
        <f>COUNTIFS(Table1[student_name],A2417,Table1[medal],"Gold")</f>
        <v>0</v>
      </c>
      <c r="D2417">
        <f>COUNTIFS(Table1[student_name],A2417,Table1[medal],"Silver")</f>
        <v>0</v>
      </c>
      <c r="E2417">
        <f>COUNTIFS(Table1[student_name],A2417,Table1[medal],"Bronze")</f>
        <v>1</v>
      </c>
    </row>
    <row r="2418" spans="1:5" x14ac:dyDescent="0.35">
      <c r="A2418" t="s">
        <v>2927</v>
      </c>
      <c r="B2418" t="s">
        <v>410</v>
      </c>
      <c r="C2418">
        <f>COUNTIFS(Table1[student_name],A2418,Table1[medal],"Gold")</f>
        <v>0</v>
      </c>
      <c r="D2418">
        <f>COUNTIFS(Table1[student_name],A2418,Table1[medal],"Silver")</f>
        <v>0</v>
      </c>
      <c r="E2418">
        <f>COUNTIFS(Table1[student_name],A2418,Table1[medal],"Bronze")</f>
        <v>1</v>
      </c>
    </row>
    <row r="2419" spans="1:5" x14ac:dyDescent="0.35">
      <c r="A2419" t="s">
        <v>2791</v>
      </c>
      <c r="B2419" t="s">
        <v>63</v>
      </c>
      <c r="C2419">
        <f>COUNTIFS(Table1[student_name],A2419,Table1[medal],"Gold")</f>
        <v>0</v>
      </c>
      <c r="D2419">
        <f>COUNTIFS(Table1[student_name],A2419,Table1[medal],"Silver")</f>
        <v>0</v>
      </c>
      <c r="E2419">
        <f>COUNTIFS(Table1[student_name],A2419,Table1[medal],"Bronze")</f>
        <v>1</v>
      </c>
    </row>
    <row r="2420" spans="1:5" x14ac:dyDescent="0.35">
      <c r="A2420" t="s">
        <v>642</v>
      </c>
      <c r="B2420" t="s">
        <v>444</v>
      </c>
      <c r="C2420">
        <f>COUNTIFS(Table1[student_name],A2420,Table1[medal],"Gold")</f>
        <v>0</v>
      </c>
      <c r="D2420">
        <f>COUNTIFS(Table1[student_name],A2420,Table1[medal],"Silver")</f>
        <v>0</v>
      </c>
      <c r="E2420">
        <f>COUNTIFS(Table1[student_name],A2420,Table1[medal],"Bronze")</f>
        <v>2</v>
      </c>
    </row>
    <row r="2421" spans="1:5" x14ac:dyDescent="0.35">
      <c r="A2421" t="s">
        <v>2743</v>
      </c>
      <c r="B2421" t="s">
        <v>58</v>
      </c>
      <c r="C2421">
        <f>COUNTIFS(Table1[student_name],A2421,Table1[medal],"Gold")</f>
        <v>0</v>
      </c>
      <c r="D2421">
        <f>COUNTIFS(Table1[student_name],A2421,Table1[medal],"Silver")</f>
        <v>1</v>
      </c>
      <c r="E2421">
        <f>COUNTIFS(Table1[student_name],A2421,Table1[medal],"Bronze")</f>
        <v>0</v>
      </c>
    </row>
    <row r="2422" spans="1:5" x14ac:dyDescent="0.35">
      <c r="A2422" t="s">
        <v>1995</v>
      </c>
      <c r="B2422" t="s">
        <v>431</v>
      </c>
      <c r="C2422">
        <f>COUNTIFS(Table1[student_name],A2422,Table1[medal],"Gold")</f>
        <v>0</v>
      </c>
      <c r="D2422">
        <f>COUNTIFS(Table1[student_name],A2422,Table1[medal],"Silver")</f>
        <v>0</v>
      </c>
      <c r="E2422">
        <f>COUNTIFS(Table1[student_name],A2422,Table1[medal],"Bronze")</f>
        <v>1</v>
      </c>
    </row>
    <row r="2423" spans="1:5" x14ac:dyDescent="0.35">
      <c r="A2423" t="s">
        <v>2870</v>
      </c>
      <c r="B2423" t="s">
        <v>477</v>
      </c>
      <c r="C2423">
        <f>COUNTIFS(Table1[student_name],A2423,Table1[medal],"Gold")</f>
        <v>0</v>
      </c>
      <c r="D2423">
        <f>COUNTIFS(Table1[student_name],A2423,Table1[medal],"Silver")</f>
        <v>1</v>
      </c>
      <c r="E2423">
        <f>COUNTIFS(Table1[student_name],A2423,Table1[medal],"Bronze")</f>
        <v>0</v>
      </c>
    </row>
    <row r="2424" spans="1:5" x14ac:dyDescent="0.35">
      <c r="A2424" t="s">
        <v>2730</v>
      </c>
      <c r="B2424" t="s">
        <v>397</v>
      </c>
      <c r="C2424">
        <f>COUNTIFS(Table1[student_name],A2424,Table1[medal],"Gold")</f>
        <v>0</v>
      </c>
      <c r="D2424">
        <f>COUNTIFS(Table1[student_name],A2424,Table1[medal],"Silver")</f>
        <v>0</v>
      </c>
      <c r="E2424">
        <f>COUNTIFS(Table1[student_name],A2424,Table1[medal],"Bronze")</f>
        <v>1</v>
      </c>
    </row>
    <row r="2425" spans="1:5" x14ac:dyDescent="0.35">
      <c r="A2425" t="s">
        <v>1226</v>
      </c>
      <c r="B2425" t="s">
        <v>483</v>
      </c>
      <c r="C2425">
        <f>COUNTIFS(Table1[student_name],A2425,Table1[medal],"Gold")</f>
        <v>1</v>
      </c>
      <c r="D2425">
        <f>COUNTIFS(Table1[student_name],A2425,Table1[medal],"Silver")</f>
        <v>0</v>
      </c>
      <c r="E2425">
        <f>COUNTIFS(Table1[student_name],A2425,Table1[medal],"Bronze")</f>
        <v>0</v>
      </c>
    </row>
    <row r="2426" spans="1:5" x14ac:dyDescent="0.35">
      <c r="A2426" t="s">
        <v>3418</v>
      </c>
      <c r="B2426" t="s">
        <v>1575</v>
      </c>
      <c r="C2426">
        <f>COUNTIFS(Table1[student_name],A2426,Table1[medal],"Gold")</f>
        <v>0</v>
      </c>
      <c r="D2426">
        <f>COUNTIFS(Table1[student_name],A2426,Table1[medal],"Silver")</f>
        <v>0</v>
      </c>
      <c r="E2426">
        <f>COUNTIFS(Table1[student_name],A2426,Table1[medal],"Bronze")</f>
        <v>1</v>
      </c>
    </row>
    <row r="2427" spans="1:5" x14ac:dyDescent="0.35">
      <c r="A2427" t="s">
        <v>2460</v>
      </c>
      <c r="B2427" t="s">
        <v>7</v>
      </c>
      <c r="C2427">
        <f>COUNTIFS(Table1[student_name],A2427,Table1[medal],"Gold")</f>
        <v>1</v>
      </c>
      <c r="D2427">
        <f>COUNTIFS(Table1[student_name],A2427,Table1[medal],"Silver")</f>
        <v>0</v>
      </c>
      <c r="E2427">
        <f>COUNTIFS(Table1[student_name],A2427,Table1[medal],"Bronze")</f>
        <v>0</v>
      </c>
    </row>
    <row r="2428" spans="1:5" x14ac:dyDescent="0.35">
      <c r="A2428" t="s">
        <v>2059</v>
      </c>
      <c r="B2428" t="s">
        <v>1538</v>
      </c>
      <c r="C2428">
        <f>COUNTIFS(Table1[student_name],A2428,Table1[medal],"Gold")</f>
        <v>0</v>
      </c>
      <c r="D2428">
        <f>COUNTIFS(Table1[student_name],A2428,Table1[medal],"Silver")</f>
        <v>0</v>
      </c>
      <c r="E2428">
        <f>COUNTIFS(Table1[student_name],A2428,Table1[medal],"Bronze")</f>
        <v>1</v>
      </c>
    </row>
    <row r="2429" spans="1:5" x14ac:dyDescent="0.35">
      <c r="A2429" t="s">
        <v>2461</v>
      </c>
      <c r="B2429" t="s">
        <v>7</v>
      </c>
      <c r="C2429">
        <f>COUNTIFS(Table1[student_name],A2429,Table1[medal],"Gold")</f>
        <v>0</v>
      </c>
      <c r="D2429">
        <f>COUNTIFS(Table1[student_name],A2429,Table1[medal],"Silver")</f>
        <v>2</v>
      </c>
      <c r="E2429">
        <f>COUNTIFS(Table1[student_name],A2429,Table1[medal],"Bronze")</f>
        <v>0</v>
      </c>
    </row>
    <row r="2430" spans="1:5" x14ac:dyDescent="0.35">
      <c r="A2430" t="s">
        <v>2741</v>
      </c>
      <c r="B2430" t="s">
        <v>58</v>
      </c>
      <c r="C2430">
        <f>COUNTIFS(Table1[student_name],A2430,Table1[medal],"Gold")</f>
        <v>0</v>
      </c>
      <c r="D2430">
        <f>COUNTIFS(Table1[student_name],A2430,Table1[medal],"Silver")</f>
        <v>0</v>
      </c>
      <c r="E2430">
        <f>COUNTIFS(Table1[student_name],A2430,Table1[medal],"Bronze")</f>
        <v>1</v>
      </c>
    </row>
    <row r="2431" spans="1:5" x14ac:dyDescent="0.35">
      <c r="A2431" t="s">
        <v>1915</v>
      </c>
      <c r="B2431" t="s">
        <v>7</v>
      </c>
      <c r="C2431">
        <f>COUNTIFS(Table1[student_name],A2431,Table1[medal],"Gold")</f>
        <v>0</v>
      </c>
      <c r="D2431">
        <f>COUNTIFS(Table1[student_name],A2431,Table1[medal],"Silver")</f>
        <v>1</v>
      </c>
      <c r="E2431">
        <f>COUNTIFS(Table1[student_name],A2431,Table1[medal],"Bronze")</f>
        <v>0</v>
      </c>
    </row>
    <row r="2432" spans="1:5" x14ac:dyDescent="0.35">
      <c r="A2432" t="s">
        <v>3947</v>
      </c>
      <c r="B2432" t="s">
        <v>56</v>
      </c>
      <c r="C2432">
        <f>COUNTIFS(Table1[student_name],A2432,Table1[medal],"Gold")</f>
        <v>0</v>
      </c>
      <c r="D2432">
        <f>COUNTIFS(Table1[student_name],A2432,Table1[medal],"Silver")</f>
        <v>1</v>
      </c>
      <c r="E2432">
        <f>COUNTIFS(Table1[student_name],A2432,Table1[medal],"Bronze")</f>
        <v>0</v>
      </c>
    </row>
    <row r="2433" spans="1:5" x14ac:dyDescent="0.35">
      <c r="A2433" t="s">
        <v>2237</v>
      </c>
      <c r="B2433" t="s">
        <v>557</v>
      </c>
      <c r="C2433">
        <f>COUNTIFS(Table1[student_name],A2433,Table1[medal],"Gold")</f>
        <v>0</v>
      </c>
      <c r="D2433">
        <f>COUNTIFS(Table1[student_name],A2433,Table1[medal],"Silver")</f>
        <v>0</v>
      </c>
      <c r="E2433">
        <f>COUNTIFS(Table1[student_name],A2433,Table1[medal],"Bronze")</f>
        <v>1</v>
      </c>
    </row>
    <row r="2434" spans="1:5" x14ac:dyDescent="0.35">
      <c r="A2434" t="s">
        <v>275</v>
      </c>
      <c r="B2434" t="s">
        <v>483</v>
      </c>
      <c r="C2434">
        <f>COUNTIFS(Table1[student_name],A2434,Table1[medal],"Gold")</f>
        <v>0</v>
      </c>
      <c r="D2434">
        <f>COUNTIFS(Table1[student_name],A2434,Table1[medal],"Silver")</f>
        <v>1</v>
      </c>
      <c r="E2434">
        <f>COUNTIFS(Table1[student_name],A2434,Table1[medal],"Bronze")</f>
        <v>0</v>
      </c>
    </row>
    <row r="2435" spans="1:5" x14ac:dyDescent="0.35">
      <c r="A2435" t="s">
        <v>3451</v>
      </c>
      <c r="B2435" t="s">
        <v>2097</v>
      </c>
      <c r="C2435">
        <f>COUNTIFS(Table1[student_name],A2435,Table1[medal],"Gold")</f>
        <v>0</v>
      </c>
      <c r="D2435">
        <f>COUNTIFS(Table1[student_name],A2435,Table1[medal],"Silver")</f>
        <v>0</v>
      </c>
      <c r="E2435">
        <f>COUNTIFS(Table1[student_name],A2435,Table1[medal],"Bronze")</f>
        <v>1</v>
      </c>
    </row>
    <row r="2436" spans="1:5" x14ac:dyDescent="0.35">
      <c r="A2436" t="s">
        <v>4015</v>
      </c>
      <c r="B2436" t="s">
        <v>946</v>
      </c>
      <c r="C2436">
        <f>COUNTIFS(Table1[student_name],A2436,Table1[medal],"Gold")</f>
        <v>0</v>
      </c>
      <c r="D2436">
        <f>COUNTIFS(Table1[student_name],A2436,Table1[medal],"Silver")</f>
        <v>0</v>
      </c>
      <c r="E2436">
        <f>COUNTIFS(Table1[student_name],A2436,Table1[medal],"Bronze")</f>
        <v>1</v>
      </c>
    </row>
    <row r="2437" spans="1:5" x14ac:dyDescent="0.35">
      <c r="A2437" t="s">
        <v>1345</v>
      </c>
      <c r="B2437" t="s">
        <v>1346</v>
      </c>
      <c r="C2437">
        <f>COUNTIFS(Table1[student_name],A2437,Table1[medal],"Gold")</f>
        <v>0</v>
      </c>
      <c r="D2437">
        <f>COUNTIFS(Table1[student_name],A2437,Table1[medal],"Silver")</f>
        <v>0</v>
      </c>
      <c r="E2437">
        <f>COUNTIFS(Table1[student_name],A2437,Table1[medal],"Bronze")</f>
        <v>1</v>
      </c>
    </row>
    <row r="2438" spans="1:5" x14ac:dyDescent="0.35">
      <c r="A2438" t="s">
        <v>2874</v>
      </c>
      <c r="B2438" t="s">
        <v>477</v>
      </c>
      <c r="C2438">
        <f>COUNTIFS(Table1[student_name],A2438,Table1[medal],"Gold")</f>
        <v>0</v>
      </c>
      <c r="D2438">
        <f>COUNTIFS(Table1[student_name],A2438,Table1[medal],"Silver")</f>
        <v>0</v>
      </c>
      <c r="E2438">
        <f>COUNTIFS(Table1[student_name],A2438,Table1[medal],"Bronze")</f>
        <v>1</v>
      </c>
    </row>
    <row r="2439" spans="1:5" x14ac:dyDescent="0.35">
      <c r="A2439" t="s">
        <v>3302</v>
      </c>
      <c r="B2439" t="s">
        <v>1572</v>
      </c>
      <c r="C2439">
        <f>COUNTIFS(Table1[student_name],A2439,Table1[medal],"Gold")</f>
        <v>0</v>
      </c>
      <c r="D2439">
        <f>COUNTIFS(Table1[student_name],A2439,Table1[medal],"Silver")</f>
        <v>0</v>
      </c>
      <c r="E2439">
        <f>COUNTIFS(Table1[student_name],A2439,Table1[medal],"Bronze")</f>
        <v>1</v>
      </c>
    </row>
    <row r="2440" spans="1:5" x14ac:dyDescent="0.35">
      <c r="A2440" t="s">
        <v>916</v>
      </c>
      <c r="B2440" t="s">
        <v>917</v>
      </c>
      <c r="C2440">
        <f>COUNTIFS(Table1[student_name],A2440,Table1[medal],"Gold")</f>
        <v>0</v>
      </c>
      <c r="D2440">
        <f>COUNTIFS(Table1[student_name],A2440,Table1[medal],"Silver")</f>
        <v>0</v>
      </c>
      <c r="E2440">
        <f>COUNTIFS(Table1[student_name],A2440,Table1[medal],"Bronze")</f>
        <v>1</v>
      </c>
    </row>
    <row r="2441" spans="1:5" x14ac:dyDescent="0.35">
      <c r="A2441" t="s">
        <v>2485</v>
      </c>
      <c r="B2441" t="s">
        <v>418</v>
      </c>
      <c r="C2441">
        <f>COUNTIFS(Table1[student_name],A2441,Table1[medal],"Gold")</f>
        <v>0</v>
      </c>
      <c r="D2441">
        <f>COUNTIFS(Table1[student_name],A2441,Table1[medal],"Silver")</f>
        <v>1</v>
      </c>
      <c r="E2441">
        <f>COUNTIFS(Table1[student_name],A2441,Table1[medal],"Bronze")</f>
        <v>0</v>
      </c>
    </row>
    <row r="2442" spans="1:5" x14ac:dyDescent="0.35">
      <c r="A2442" t="s">
        <v>3519</v>
      </c>
      <c r="B2442" t="s">
        <v>521</v>
      </c>
      <c r="C2442">
        <f>COUNTIFS(Table1[student_name],A2442,Table1[medal],"Gold")</f>
        <v>0</v>
      </c>
      <c r="D2442">
        <f>COUNTIFS(Table1[student_name],A2442,Table1[medal],"Silver")</f>
        <v>1</v>
      </c>
      <c r="E2442">
        <f>COUNTIFS(Table1[student_name],A2442,Table1[medal],"Bronze")</f>
        <v>0</v>
      </c>
    </row>
    <row r="2443" spans="1:5" x14ac:dyDescent="0.35">
      <c r="A2443" t="s">
        <v>1863</v>
      </c>
      <c r="B2443" t="s">
        <v>650</v>
      </c>
      <c r="C2443">
        <f>COUNTIFS(Table1[student_name],A2443,Table1[medal],"Gold")</f>
        <v>0</v>
      </c>
      <c r="D2443">
        <f>COUNTIFS(Table1[student_name],A2443,Table1[medal],"Silver")</f>
        <v>0</v>
      </c>
      <c r="E2443">
        <f>COUNTIFS(Table1[student_name],A2443,Table1[medal],"Bronze")</f>
        <v>1</v>
      </c>
    </row>
    <row r="2444" spans="1:5" x14ac:dyDescent="0.35">
      <c r="A2444" t="s">
        <v>2009</v>
      </c>
      <c r="B2444" t="s">
        <v>7</v>
      </c>
      <c r="C2444">
        <f>COUNTIFS(Table1[student_name],A2444,Table1[medal],"Gold")</f>
        <v>0</v>
      </c>
      <c r="D2444">
        <f>COUNTIFS(Table1[student_name],A2444,Table1[medal],"Silver")</f>
        <v>1</v>
      </c>
      <c r="E2444">
        <f>COUNTIFS(Table1[student_name],A2444,Table1[medal],"Bronze")</f>
        <v>0</v>
      </c>
    </row>
    <row r="2445" spans="1:5" x14ac:dyDescent="0.35">
      <c r="A2445" t="s">
        <v>3413</v>
      </c>
      <c r="B2445" t="s">
        <v>1019</v>
      </c>
      <c r="C2445">
        <f>COUNTIFS(Table1[student_name],A2445,Table1[medal],"Gold")</f>
        <v>0</v>
      </c>
      <c r="D2445">
        <f>COUNTIFS(Table1[student_name],A2445,Table1[medal],"Silver")</f>
        <v>0</v>
      </c>
      <c r="E2445">
        <f>COUNTIFS(Table1[student_name],A2445,Table1[medal],"Bronze")</f>
        <v>1</v>
      </c>
    </row>
    <row r="2446" spans="1:5" x14ac:dyDescent="0.35">
      <c r="A2446" t="s">
        <v>3038</v>
      </c>
      <c r="B2446" t="s">
        <v>2136</v>
      </c>
      <c r="C2446">
        <f>COUNTIFS(Table1[student_name],A2446,Table1[medal],"Gold")</f>
        <v>0</v>
      </c>
      <c r="D2446">
        <f>COUNTIFS(Table1[student_name],A2446,Table1[medal],"Silver")</f>
        <v>1</v>
      </c>
      <c r="E2446">
        <f>COUNTIFS(Table1[student_name],A2446,Table1[medal],"Bronze")</f>
        <v>0</v>
      </c>
    </row>
    <row r="2447" spans="1:5" x14ac:dyDescent="0.35">
      <c r="A2447" t="s">
        <v>3549</v>
      </c>
      <c r="B2447" t="s">
        <v>1573</v>
      </c>
      <c r="C2447">
        <f>COUNTIFS(Table1[student_name],A2447,Table1[medal],"Gold")</f>
        <v>0</v>
      </c>
      <c r="D2447">
        <f>COUNTIFS(Table1[student_name],A2447,Table1[medal],"Silver")</f>
        <v>1</v>
      </c>
      <c r="E2447">
        <f>COUNTIFS(Table1[student_name],A2447,Table1[medal],"Bronze")</f>
        <v>0</v>
      </c>
    </row>
    <row r="2448" spans="1:5" x14ac:dyDescent="0.35">
      <c r="A2448" t="s">
        <v>2354</v>
      </c>
      <c r="B2448" t="s">
        <v>946</v>
      </c>
      <c r="C2448">
        <f>COUNTIFS(Table1[student_name],A2448,Table1[medal],"Gold")</f>
        <v>0</v>
      </c>
      <c r="D2448">
        <f>COUNTIFS(Table1[student_name],A2448,Table1[medal],"Silver")</f>
        <v>2</v>
      </c>
      <c r="E2448">
        <f>COUNTIFS(Table1[student_name],A2448,Table1[medal],"Bronze")</f>
        <v>0</v>
      </c>
    </row>
    <row r="2449" spans="1:5" x14ac:dyDescent="0.35">
      <c r="A2449" t="s">
        <v>3604</v>
      </c>
      <c r="B2449" t="s">
        <v>1</v>
      </c>
      <c r="C2449">
        <f>COUNTIFS(Table1[student_name],A2449,Table1[medal],"Gold")</f>
        <v>0</v>
      </c>
      <c r="D2449">
        <f>COUNTIFS(Table1[student_name],A2449,Table1[medal],"Silver")</f>
        <v>0</v>
      </c>
      <c r="E2449">
        <f>COUNTIFS(Table1[student_name],A2449,Table1[medal],"Bronze")</f>
        <v>1</v>
      </c>
    </row>
    <row r="2450" spans="1:5" x14ac:dyDescent="0.35">
      <c r="A2450" t="s">
        <v>715</v>
      </c>
      <c r="B2450" t="s">
        <v>946</v>
      </c>
      <c r="C2450">
        <f>COUNTIFS(Table1[student_name],A2450,Table1[medal],"Gold")</f>
        <v>0</v>
      </c>
      <c r="D2450">
        <f>COUNTIFS(Table1[student_name],A2450,Table1[medal],"Silver")</f>
        <v>0</v>
      </c>
      <c r="E2450">
        <f>COUNTIFS(Table1[student_name],A2450,Table1[medal],"Bronze")</f>
        <v>1</v>
      </c>
    </row>
    <row r="2451" spans="1:5" x14ac:dyDescent="0.35">
      <c r="A2451" t="s">
        <v>1845</v>
      </c>
      <c r="B2451" t="s">
        <v>1846</v>
      </c>
      <c r="C2451">
        <f>COUNTIFS(Table1[student_name],A2451,Table1[medal],"Gold")</f>
        <v>1</v>
      </c>
      <c r="D2451">
        <f>COUNTIFS(Table1[student_name],A2451,Table1[medal],"Silver")</f>
        <v>0</v>
      </c>
      <c r="E2451">
        <f>COUNTIFS(Table1[student_name],A2451,Table1[medal],"Bronze")</f>
        <v>0</v>
      </c>
    </row>
    <row r="2452" spans="1:5" x14ac:dyDescent="0.35">
      <c r="A2452" t="s">
        <v>1934</v>
      </c>
      <c r="B2452" t="s">
        <v>1129</v>
      </c>
      <c r="C2452">
        <f>COUNTIFS(Table1[student_name],A2452,Table1[medal],"Gold")</f>
        <v>0</v>
      </c>
      <c r="D2452">
        <f>COUNTIFS(Table1[student_name],A2452,Table1[medal],"Silver")</f>
        <v>0</v>
      </c>
      <c r="E2452">
        <f>COUNTIFS(Table1[student_name],A2452,Table1[medal],"Bronze")</f>
        <v>1</v>
      </c>
    </row>
    <row r="2453" spans="1:5" x14ac:dyDescent="0.35">
      <c r="A2453" t="s">
        <v>2232</v>
      </c>
      <c r="B2453" t="s">
        <v>788</v>
      </c>
      <c r="C2453">
        <f>COUNTIFS(Table1[student_name],A2453,Table1[medal],"Gold")</f>
        <v>0</v>
      </c>
      <c r="D2453">
        <f>COUNTIFS(Table1[student_name],A2453,Table1[medal],"Silver")</f>
        <v>1</v>
      </c>
      <c r="E2453">
        <f>COUNTIFS(Table1[student_name],A2453,Table1[medal],"Bronze")</f>
        <v>1</v>
      </c>
    </row>
    <row r="2454" spans="1:5" x14ac:dyDescent="0.35">
      <c r="A2454" t="s">
        <v>1065</v>
      </c>
      <c r="B2454" t="s">
        <v>1063</v>
      </c>
      <c r="C2454">
        <f>COUNTIFS(Table1[student_name],A2454,Table1[medal],"Gold")</f>
        <v>0</v>
      </c>
      <c r="D2454">
        <f>COUNTIFS(Table1[student_name],A2454,Table1[medal],"Silver")</f>
        <v>0</v>
      </c>
      <c r="E2454">
        <f>COUNTIFS(Table1[student_name],A2454,Table1[medal],"Bronze")</f>
        <v>1</v>
      </c>
    </row>
    <row r="2455" spans="1:5" x14ac:dyDescent="0.35">
      <c r="A2455" t="s">
        <v>2406</v>
      </c>
      <c r="B2455" t="s">
        <v>1093</v>
      </c>
      <c r="C2455">
        <f>COUNTIFS(Table1[student_name],A2455,Table1[medal],"Gold")</f>
        <v>0</v>
      </c>
      <c r="D2455">
        <f>COUNTIFS(Table1[student_name],A2455,Table1[medal],"Silver")</f>
        <v>1</v>
      </c>
      <c r="E2455">
        <f>COUNTIFS(Table1[student_name],A2455,Table1[medal],"Bronze")</f>
        <v>0</v>
      </c>
    </row>
    <row r="2456" spans="1:5" x14ac:dyDescent="0.35">
      <c r="A2456" t="s">
        <v>1384</v>
      </c>
      <c r="B2456" t="s">
        <v>605</v>
      </c>
      <c r="C2456">
        <f>COUNTIFS(Table1[student_name],A2456,Table1[medal],"Gold")</f>
        <v>0</v>
      </c>
      <c r="D2456">
        <f>COUNTIFS(Table1[student_name],A2456,Table1[medal],"Silver")</f>
        <v>1</v>
      </c>
      <c r="E2456">
        <f>COUNTIFS(Table1[student_name],A2456,Table1[medal],"Bronze")</f>
        <v>0</v>
      </c>
    </row>
    <row r="2457" spans="1:5" x14ac:dyDescent="0.35">
      <c r="A2457" t="s">
        <v>2268</v>
      </c>
      <c r="B2457" t="s">
        <v>70</v>
      </c>
      <c r="C2457">
        <f>COUNTIFS(Table1[student_name],A2457,Table1[medal],"Gold")</f>
        <v>0</v>
      </c>
      <c r="D2457">
        <f>COUNTIFS(Table1[student_name],A2457,Table1[medal],"Silver")</f>
        <v>1</v>
      </c>
      <c r="E2457">
        <f>COUNTIFS(Table1[student_name],A2457,Table1[medal],"Bronze")</f>
        <v>0</v>
      </c>
    </row>
    <row r="2458" spans="1:5" x14ac:dyDescent="0.35">
      <c r="A2458" t="s">
        <v>2342</v>
      </c>
      <c r="B2458" t="s">
        <v>946</v>
      </c>
      <c r="C2458">
        <f>COUNTIFS(Table1[student_name],A2458,Table1[medal],"Gold")</f>
        <v>0</v>
      </c>
      <c r="D2458">
        <f>COUNTIFS(Table1[student_name],A2458,Table1[medal],"Silver")</f>
        <v>0</v>
      </c>
      <c r="E2458">
        <f>COUNTIFS(Table1[student_name],A2458,Table1[medal],"Bronze")</f>
        <v>1</v>
      </c>
    </row>
    <row r="2459" spans="1:5" x14ac:dyDescent="0.35">
      <c r="A2459" t="s">
        <v>1432</v>
      </c>
      <c r="B2459" t="s">
        <v>1151</v>
      </c>
      <c r="C2459">
        <f>COUNTIFS(Table1[student_name],A2459,Table1[medal],"Gold")</f>
        <v>0</v>
      </c>
      <c r="D2459">
        <f>COUNTIFS(Table1[student_name],A2459,Table1[medal],"Silver")</f>
        <v>1</v>
      </c>
      <c r="E2459">
        <f>COUNTIFS(Table1[student_name],A2459,Table1[medal],"Bronze")</f>
        <v>1</v>
      </c>
    </row>
    <row r="2460" spans="1:5" x14ac:dyDescent="0.35">
      <c r="A2460" t="s">
        <v>1726</v>
      </c>
      <c r="B2460" t="s">
        <v>7</v>
      </c>
      <c r="C2460">
        <f>COUNTIFS(Table1[student_name],A2460,Table1[medal],"Gold")</f>
        <v>0</v>
      </c>
      <c r="D2460">
        <f>COUNTIFS(Table1[student_name],A2460,Table1[medal],"Silver")</f>
        <v>0</v>
      </c>
      <c r="E2460">
        <f>COUNTIFS(Table1[student_name],A2460,Table1[medal],"Bronze")</f>
        <v>1</v>
      </c>
    </row>
    <row r="2461" spans="1:5" x14ac:dyDescent="0.35">
      <c r="A2461" t="s">
        <v>3672</v>
      </c>
      <c r="B2461" t="s">
        <v>472</v>
      </c>
      <c r="C2461">
        <f>COUNTIFS(Table1[student_name],A2461,Table1[medal],"Gold")</f>
        <v>0</v>
      </c>
      <c r="D2461">
        <f>COUNTIFS(Table1[student_name],A2461,Table1[medal],"Silver")</f>
        <v>0</v>
      </c>
      <c r="E2461">
        <f>COUNTIFS(Table1[student_name],A2461,Table1[medal],"Bronze")</f>
        <v>1</v>
      </c>
    </row>
    <row r="2462" spans="1:5" x14ac:dyDescent="0.35">
      <c r="A2462" t="s">
        <v>2375</v>
      </c>
      <c r="B2462" t="s">
        <v>946</v>
      </c>
      <c r="C2462">
        <f>COUNTIFS(Table1[student_name],A2462,Table1[medal],"Gold")</f>
        <v>0</v>
      </c>
      <c r="D2462">
        <f>COUNTIFS(Table1[student_name],A2462,Table1[medal],"Silver")</f>
        <v>1</v>
      </c>
      <c r="E2462">
        <f>COUNTIFS(Table1[student_name],A2462,Table1[medal],"Bronze")</f>
        <v>0</v>
      </c>
    </row>
    <row r="2463" spans="1:5" x14ac:dyDescent="0.35">
      <c r="A2463" t="s">
        <v>2608</v>
      </c>
      <c r="B2463" t="s">
        <v>1529</v>
      </c>
      <c r="C2463">
        <f>COUNTIFS(Table1[student_name],A2463,Table1[medal],"Gold")</f>
        <v>0</v>
      </c>
      <c r="D2463">
        <f>COUNTIFS(Table1[student_name],A2463,Table1[medal],"Silver")</f>
        <v>1</v>
      </c>
      <c r="E2463">
        <f>COUNTIFS(Table1[student_name],A2463,Table1[medal],"Bronze")</f>
        <v>1</v>
      </c>
    </row>
    <row r="2464" spans="1:5" x14ac:dyDescent="0.35">
      <c r="A2464" t="s">
        <v>3779</v>
      </c>
      <c r="B2464" t="s">
        <v>1491</v>
      </c>
      <c r="C2464">
        <f>COUNTIFS(Table1[student_name],A2464,Table1[medal],"Gold")</f>
        <v>0</v>
      </c>
      <c r="D2464">
        <f>COUNTIFS(Table1[student_name],A2464,Table1[medal],"Silver")</f>
        <v>1</v>
      </c>
      <c r="E2464">
        <f>COUNTIFS(Table1[student_name],A2464,Table1[medal],"Bronze")</f>
        <v>0</v>
      </c>
    </row>
    <row r="2465" spans="1:5" x14ac:dyDescent="0.35">
      <c r="A2465" t="s">
        <v>1940</v>
      </c>
      <c r="B2465" t="s">
        <v>437</v>
      </c>
      <c r="C2465">
        <f>COUNTIFS(Table1[student_name],A2465,Table1[medal],"Gold")</f>
        <v>1</v>
      </c>
      <c r="D2465">
        <f>COUNTIFS(Table1[student_name],A2465,Table1[medal],"Silver")</f>
        <v>0</v>
      </c>
      <c r="E2465">
        <f>COUNTIFS(Table1[student_name],A2465,Table1[medal],"Bronze")</f>
        <v>0</v>
      </c>
    </row>
    <row r="2466" spans="1:5" x14ac:dyDescent="0.35">
      <c r="A2466" t="s">
        <v>1930</v>
      </c>
      <c r="B2466" t="s">
        <v>509</v>
      </c>
      <c r="C2466">
        <f>COUNTIFS(Table1[student_name],A2466,Table1[medal],"Gold")</f>
        <v>0</v>
      </c>
      <c r="D2466">
        <f>COUNTIFS(Table1[student_name],A2466,Table1[medal],"Silver")</f>
        <v>0</v>
      </c>
      <c r="E2466">
        <f>COUNTIFS(Table1[student_name],A2466,Table1[medal],"Bronze")</f>
        <v>1</v>
      </c>
    </row>
    <row r="2467" spans="1:5" x14ac:dyDescent="0.35">
      <c r="A2467" t="s">
        <v>3691</v>
      </c>
      <c r="B2467" t="s">
        <v>519</v>
      </c>
      <c r="C2467">
        <f>COUNTIFS(Table1[student_name],A2467,Table1[medal],"Gold")</f>
        <v>1</v>
      </c>
      <c r="D2467">
        <f>COUNTIFS(Table1[student_name],A2467,Table1[medal],"Silver")</f>
        <v>0</v>
      </c>
      <c r="E2467">
        <f>COUNTIFS(Table1[student_name],A2467,Table1[medal],"Bronze")</f>
        <v>0</v>
      </c>
    </row>
    <row r="2468" spans="1:5" x14ac:dyDescent="0.35">
      <c r="A2468" t="s">
        <v>4007</v>
      </c>
      <c r="B2468" t="s">
        <v>1521</v>
      </c>
      <c r="C2468">
        <f>COUNTIFS(Table1[student_name],A2468,Table1[medal],"Gold")</f>
        <v>0</v>
      </c>
      <c r="D2468">
        <f>COUNTIFS(Table1[student_name],A2468,Table1[medal],"Silver")</f>
        <v>1</v>
      </c>
      <c r="E2468">
        <f>COUNTIFS(Table1[student_name],A2468,Table1[medal],"Bronze")</f>
        <v>0</v>
      </c>
    </row>
    <row r="2469" spans="1:5" x14ac:dyDescent="0.35">
      <c r="A2469" t="s">
        <v>2086</v>
      </c>
      <c r="B2469" t="s">
        <v>1</v>
      </c>
      <c r="C2469">
        <f>COUNTIFS(Table1[student_name],A2469,Table1[medal],"Gold")</f>
        <v>0</v>
      </c>
      <c r="D2469">
        <f>COUNTIFS(Table1[student_name],A2469,Table1[medal],"Silver")</f>
        <v>1</v>
      </c>
      <c r="E2469">
        <f>COUNTIFS(Table1[student_name],A2469,Table1[medal],"Bronze")</f>
        <v>1</v>
      </c>
    </row>
    <row r="2470" spans="1:5" x14ac:dyDescent="0.35">
      <c r="A2470" t="s">
        <v>2814</v>
      </c>
      <c r="B2470" t="s">
        <v>1479</v>
      </c>
      <c r="C2470">
        <f>COUNTIFS(Table1[student_name],A2470,Table1[medal],"Gold")</f>
        <v>1</v>
      </c>
      <c r="D2470">
        <f>COUNTIFS(Table1[student_name],A2470,Table1[medal],"Silver")</f>
        <v>0</v>
      </c>
      <c r="E2470">
        <f>COUNTIFS(Table1[student_name],A2470,Table1[medal],"Bronze")</f>
        <v>0</v>
      </c>
    </row>
    <row r="2471" spans="1:5" x14ac:dyDescent="0.35">
      <c r="A2471" t="s">
        <v>3260</v>
      </c>
      <c r="B2471" t="s">
        <v>1284</v>
      </c>
      <c r="C2471">
        <f>COUNTIFS(Table1[student_name],A2471,Table1[medal],"Gold")</f>
        <v>0</v>
      </c>
      <c r="D2471">
        <f>COUNTIFS(Table1[student_name],A2471,Table1[medal],"Silver")</f>
        <v>1</v>
      </c>
      <c r="E2471">
        <f>COUNTIFS(Table1[student_name],A2471,Table1[medal],"Bronze")</f>
        <v>0</v>
      </c>
    </row>
    <row r="2472" spans="1:5" x14ac:dyDescent="0.35">
      <c r="A2472" t="s">
        <v>3331</v>
      </c>
      <c r="B2472" t="s">
        <v>468</v>
      </c>
      <c r="C2472">
        <f>COUNTIFS(Table1[student_name],A2472,Table1[medal],"Gold")</f>
        <v>1</v>
      </c>
      <c r="D2472">
        <f>COUNTIFS(Table1[student_name],A2472,Table1[medal],"Silver")</f>
        <v>0</v>
      </c>
      <c r="E2472">
        <f>COUNTIFS(Table1[student_name],A2472,Table1[medal],"Bronze")</f>
        <v>0</v>
      </c>
    </row>
    <row r="2473" spans="1:5" x14ac:dyDescent="0.35">
      <c r="A2473" t="s">
        <v>4005</v>
      </c>
      <c r="B2473" t="s">
        <v>608</v>
      </c>
      <c r="C2473">
        <f>COUNTIFS(Table1[student_name],A2473,Table1[medal],"Gold")</f>
        <v>0</v>
      </c>
      <c r="D2473">
        <f>COUNTIFS(Table1[student_name],A2473,Table1[medal],"Silver")</f>
        <v>1</v>
      </c>
      <c r="E2473">
        <f>COUNTIFS(Table1[student_name],A2473,Table1[medal],"Bronze")</f>
        <v>0</v>
      </c>
    </row>
    <row r="2474" spans="1:5" x14ac:dyDescent="0.35">
      <c r="A2474" t="s">
        <v>3470</v>
      </c>
      <c r="B2474" t="s">
        <v>975</v>
      </c>
      <c r="C2474">
        <f>COUNTIFS(Table1[student_name],A2474,Table1[medal],"Gold")</f>
        <v>0</v>
      </c>
      <c r="D2474">
        <f>COUNTIFS(Table1[student_name],A2474,Table1[medal],"Silver")</f>
        <v>1</v>
      </c>
      <c r="E2474">
        <f>COUNTIFS(Table1[student_name],A2474,Table1[medal],"Bronze")</f>
        <v>1</v>
      </c>
    </row>
    <row r="2475" spans="1:5" x14ac:dyDescent="0.35">
      <c r="A2475" t="s">
        <v>3875</v>
      </c>
      <c r="B2475" t="s">
        <v>390</v>
      </c>
      <c r="C2475">
        <f>COUNTIFS(Table1[student_name],A2475,Table1[medal],"Gold")</f>
        <v>0</v>
      </c>
      <c r="D2475">
        <f>COUNTIFS(Table1[student_name],A2475,Table1[medal],"Silver")</f>
        <v>0</v>
      </c>
      <c r="E2475">
        <f>COUNTIFS(Table1[student_name],A2475,Table1[medal],"Bronze")</f>
        <v>1</v>
      </c>
    </row>
    <row r="2476" spans="1:5" x14ac:dyDescent="0.35">
      <c r="A2476" t="s">
        <v>2348</v>
      </c>
      <c r="B2476" t="s">
        <v>946</v>
      </c>
      <c r="C2476">
        <f>COUNTIFS(Table1[student_name],A2476,Table1[medal],"Gold")</f>
        <v>0</v>
      </c>
      <c r="D2476">
        <f>COUNTIFS(Table1[student_name],A2476,Table1[medal],"Silver")</f>
        <v>1</v>
      </c>
      <c r="E2476">
        <f>COUNTIFS(Table1[student_name],A2476,Table1[medal],"Bronze")</f>
        <v>0</v>
      </c>
    </row>
    <row r="2477" spans="1:5" x14ac:dyDescent="0.35">
      <c r="A2477" t="s">
        <v>3794</v>
      </c>
      <c r="B2477" t="s">
        <v>390</v>
      </c>
      <c r="C2477">
        <f>COUNTIFS(Table1[student_name],A2477,Table1[medal],"Gold")</f>
        <v>0</v>
      </c>
      <c r="D2477">
        <f>COUNTIFS(Table1[student_name],A2477,Table1[medal],"Silver")</f>
        <v>0</v>
      </c>
      <c r="E2477">
        <f>COUNTIFS(Table1[student_name],A2477,Table1[medal],"Bronze")</f>
        <v>1</v>
      </c>
    </row>
    <row r="2478" spans="1:5" x14ac:dyDescent="0.35">
      <c r="A2478" t="s">
        <v>2967</v>
      </c>
      <c r="B2478" t="s">
        <v>483</v>
      </c>
      <c r="C2478">
        <f>COUNTIFS(Table1[student_name],A2478,Table1[medal],"Gold")</f>
        <v>1</v>
      </c>
      <c r="D2478">
        <f>COUNTIFS(Table1[student_name],A2478,Table1[medal],"Silver")</f>
        <v>0</v>
      </c>
      <c r="E2478">
        <f>COUNTIFS(Table1[student_name],A2478,Table1[medal],"Bronze")</f>
        <v>0</v>
      </c>
    </row>
    <row r="2479" spans="1:5" x14ac:dyDescent="0.35">
      <c r="A2479" t="s">
        <v>1946</v>
      </c>
      <c r="B2479" t="s">
        <v>18</v>
      </c>
      <c r="C2479">
        <f>COUNTIFS(Table1[student_name],A2479,Table1[medal],"Gold")</f>
        <v>0</v>
      </c>
      <c r="D2479">
        <f>COUNTIFS(Table1[student_name],A2479,Table1[medal],"Silver")</f>
        <v>1</v>
      </c>
      <c r="E2479">
        <f>COUNTIFS(Table1[student_name],A2479,Table1[medal],"Bronze")</f>
        <v>0</v>
      </c>
    </row>
    <row r="2480" spans="1:5" x14ac:dyDescent="0.35">
      <c r="A2480" t="s">
        <v>3938</v>
      </c>
      <c r="B2480" t="s">
        <v>605</v>
      </c>
      <c r="C2480">
        <f>COUNTIFS(Table1[student_name],A2480,Table1[medal],"Gold")</f>
        <v>0</v>
      </c>
      <c r="D2480">
        <f>COUNTIFS(Table1[student_name],A2480,Table1[medal],"Silver")</f>
        <v>0</v>
      </c>
      <c r="E2480">
        <f>COUNTIFS(Table1[student_name],A2480,Table1[medal],"Bronze")</f>
        <v>1</v>
      </c>
    </row>
    <row r="2481" spans="1:5" x14ac:dyDescent="0.35">
      <c r="A2481" t="s">
        <v>910</v>
      </c>
      <c r="B2481" t="s">
        <v>1</v>
      </c>
      <c r="C2481">
        <f>COUNTIFS(Table1[student_name],A2481,Table1[medal],"Gold")</f>
        <v>0</v>
      </c>
      <c r="D2481">
        <f>COUNTIFS(Table1[student_name],A2481,Table1[medal],"Silver")</f>
        <v>1</v>
      </c>
      <c r="E2481">
        <f>COUNTIFS(Table1[student_name],A2481,Table1[medal],"Bronze")</f>
        <v>0</v>
      </c>
    </row>
    <row r="2482" spans="1:5" x14ac:dyDescent="0.35">
      <c r="A2482" t="s">
        <v>236</v>
      </c>
      <c r="B2482" t="s">
        <v>416</v>
      </c>
      <c r="C2482">
        <f>COUNTIFS(Table1[student_name],A2482,Table1[medal],"Gold")</f>
        <v>0</v>
      </c>
      <c r="D2482">
        <f>COUNTIFS(Table1[student_name],A2482,Table1[medal],"Silver")</f>
        <v>1</v>
      </c>
      <c r="E2482">
        <f>COUNTIFS(Table1[student_name],A2482,Table1[medal],"Bronze")</f>
        <v>0</v>
      </c>
    </row>
    <row r="2483" spans="1:5" x14ac:dyDescent="0.35">
      <c r="A2483" t="s">
        <v>1904</v>
      </c>
      <c r="B2483" t="s">
        <v>1905</v>
      </c>
      <c r="C2483">
        <f>COUNTIFS(Table1[student_name],A2483,Table1[medal],"Gold")</f>
        <v>0</v>
      </c>
      <c r="D2483">
        <f>COUNTIFS(Table1[student_name],A2483,Table1[medal],"Silver")</f>
        <v>0</v>
      </c>
      <c r="E2483">
        <f>COUNTIFS(Table1[student_name],A2483,Table1[medal],"Bronze")</f>
        <v>1</v>
      </c>
    </row>
    <row r="2484" spans="1:5" x14ac:dyDescent="0.35">
      <c r="A2484" t="s">
        <v>3864</v>
      </c>
      <c r="B2484" t="s">
        <v>1516</v>
      </c>
      <c r="C2484">
        <f>COUNTIFS(Table1[student_name],A2484,Table1[medal],"Gold")</f>
        <v>0</v>
      </c>
      <c r="D2484">
        <f>COUNTIFS(Table1[student_name],A2484,Table1[medal],"Silver")</f>
        <v>1</v>
      </c>
      <c r="E2484">
        <f>COUNTIFS(Table1[student_name],A2484,Table1[medal],"Bronze")</f>
        <v>0</v>
      </c>
    </row>
    <row r="2485" spans="1:5" x14ac:dyDescent="0.35">
      <c r="A2485" t="s">
        <v>3666</v>
      </c>
      <c r="B2485" t="s">
        <v>60</v>
      </c>
      <c r="C2485">
        <f>COUNTIFS(Table1[student_name],A2485,Table1[medal],"Gold")</f>
        <v>0</v>
      </c>
      <c r="D2485">
        <f>COUNTIFS(Table1[student_name],A2485,Table1[medal],"Silver")</f>
        <v>0</v>
      </c>
      <c r="E2485">
        <f>COUNTIFS(Table1[student_name],A2485,Table1[medal],"Bronze")</f>
        <v>1</v>
      </c>
    </row>
    <row r="2486" spans="1:5" x14ac:dyDescent="0.35">
      <c r="A2486" t="s">
        <v>711</v>
      </c>
      <c r="B2486" t="s">
        <v>35</v>
      </c>
      <c r="C2486">
        <f>COUNTIFS(Table1[student_name],A2486,Table1[medal],"Gold")</f>
        <v>0</v>
      </c>
      <c r="D2486">
        <f>COUNTIFS(Table1[student_name],A2486,Table1[medal],"Silver")</f>
        <v>0</v>
      </c>
      <c r="E2486">
        <f>COUNTIFS(Table1[student_name],A2486,Table1[medal],"Bronze")</f>
        <v>1</v>
      </c>
    </row>
    <row r="2487" spans="1:5" x14ac:dyDescent="0.35">
      <c r="A2487" t="s">
        <v>2085</v>
      </c>
      <c r="B2487" t="s">
        <v>60</v>
      </c>
      <c r="C2487">
        <f>COUNTIFS(Table1[student_name],A2487,Table1[medal],"Gold")</f>
        <v>0</v>
      </c>
      <c r="D2487">
        <f>COUNTIFS(Table1[student_name],A2487,Table1[medal],"Silver")</f>
        <v>0</v>
      </c>
      <c r="E2487">
        <f>COUNTIFS(Table1[student_name],A2487,Table1[medal],"Bronze")</f>
        <v>1</v>
      </c>
    </row>
    <row r="2488" spans="1:5" x14ac:dyDescent="0.35">
      <c r="A2488" t="s">
        <v>3059</v>
      </c>
      <c r="B2488" t="s">
        <v>393</v>
      </c>
      <c r="C2488">
        <f>COUNTIFS(Table1[student_name],A2488,Table1[medal],"Gold")</f>
        <v>0</v>
      </c>
      <c r="D2488">
        <f>COUNTIFS(Table1[student_name],A2488,Table1[medal],"Silver")</f>
        <v>0</v>
      </c>
      <c r="E2488">
        <f>COUNTIFS(Table1[student_name],A2488,Table1[medal],"Bronze")</f>
        <v>1</v>
      </c>
    </row>
    <row r="2489" spans="1:5" x14ac:dyDescent="0.35">
      <c r="A2489" t="s">
        <v>2797</v>
      </c>
      <c r="B2489" t="s">
        <v>1258</v>
      </c>
      <c r="C2489">
        <f>COUNTIFS(Table1[student_name],A2489,Table1[medal],"Gold")</f>
        <v>0</v>
      </c>
      <c r="D2489">
        <f>COUNTIFS(Table1[student_name],A2489,Table1[medal],"Silver")</f>
        <v>1</v>
      </c>
      <c r="E2489">
        <f>COUNTIFS(Table1[student_name],A2489,Table1[medal],"Bronze")</f>
        <v>0</v>
      </c>
    </row>
    <row r="2490" spans="1:5" x14ac:dyDescent="0.35">
      <c r="A2490" t="s">
        <v>2473</v>
      </c>
      <c r="B2490" t="s">
        <v>1843</v>
      </c>
      <c r="C2490">
        <f>COUNTIFS(Table1[student_name],A2490,Table1[medal],"Gold")</f>
        <v>0</v>
      </c>
      <c r="D2490">
        <f>COUNTIFS(Table1[student_name],A2490,Table1[medal],"Silver")</f>
        <v>0</v>
      </c>
      <c r="E2490">
        <f>COUNTIFS(Table1[student_name],A2490,Table1[medal],"Bronze")</f>
        <v>1</v>
      </c>
    </row>
    <row r="2491" spans="1:5" x14ac:dyDescent="0.35">
      <c r="A2491" t="s">
        <v>1686</v>
      </c>
      <c r="B2491" t="s">
        <v>717</v>
      </c>
      <c r="C2491">
        <f>COUNTIFS(Table1[student_name],A2491,Table1[medal],"Gold")</f>
        <v>0</v>
      </c>
      <c r="D2491">
        <f>COUNTIFS(Table1[student_name],A2491,Table1[medal],"Silver")</f>
        <v>1</v>
      </c>
      <c r="E2491">
        <f>COUNTIFS(Table1[student_name],A2491,Table1[medal],"Bronze")</f>
        <v>0</v>
      </c>
    </row>
    <row r="2492" spans="1:5" x14ac:dyDescent="0.35">
      <c r="A2492" t="s">
        <v>1383</v>
      </c>
      <c r="B2492" t="s">
        <v>487</v>
      </c>
      <c r="C2492">
        <f>COUNTIFS(Table1[student_name],A2492,Table1[medal],"Gold")</f>
        <v>1</v>
      </c>
      <c r="D2492">
        <f>COUNTIFS(Table1[student_name],A2492,Table1[medal],"Silver")</f>
        <v>0</v>
      </c>
      <c r="E2492">
        <f>COUNTIFS(Table1[student_name],A2492,Table1[medal],"Bronze")</f>
        <v>0</v>
      </c>
    </row>
    <row r="2493" spans="1:5" x14ac:dyDescent="0.35">
      <c r="A2493" t="s">
        <v>259</v>
      </c>
      <c r="B2493" t="s">
        <v>391</v>
      </c>
      <c r="C2493">
        <f>COUNTIFS(Table1[student_name],A2493,Table1[medal],"Gold")</f>
        <v>0</v>
      </c>
      <c r="D2493">
        <f>COUNTIFS(Table1[student_name],A2493,Table1[medal],"Silver")</f>
        <v>0</v>
      </c>
      <c r="E2493">
        <f>COUNTIFS(Table1[student_name],A2493,Table1[medal],"Bronze")</f>
        <v>1</v>
      </c>
    </row>
    <row r="2494" spans="1:5" x14ac:dyDescent="0.35">
      <c r="A2494" t="s">
        <v>894</v>
      </c>
      <c r="B2494" t="s">
        <v>483</v>
      </c>
      <c r="C2494">
        <f>COUNTIFS(Table1[student_name],A2494,Table1[medal],"Gold")</f>
        <v>0</v>
      </c>
      <c r="D2494">
        <f>COUNTIFS(Table1[student_name],A2494,Table1[medal],"Silver")</f>
        <v>0</v>
      </c>
      <c r="E2494">
        <f>COUNTIFS(Table1[student_name],A2494,Table1[medal],"Bronze")</f>
        <v>1</v>
      </c>
    </row>
    <row r="2495" spans="1:5" x14ac:dyDescent="0.35">
      <c r="A2495" t="s">
        <v>3110</v>
      </c>
      <c r="B2495" t="s">
        <v>1562</v>
      </c>
      <c r="C2495">
        <f>COUNTIFS(Table1[student_name],A2495,Table1[medal],"Gold")</f>
        <v>0</v>
      </c>
      <c r="D2495">
        <f>COUNTIFS(Table1[student_name],A2495,Table1[medal],"Silver")</f>
        <v>2</v>
      </c>
      <c r="E2495">
        <f>COUNTIFS(Table1[student_name],A2495,Table1[medal],"Bronze")</f>
        <v>0</v>
      </c>
    </row>
    <row r="2496" spans="1:5" x14ac:dyDescent="0.35">
      <c r="A2496" t="s">
        <v>2683</v>
      </c>
      <c r="B2496" t="s">
        <v>40</v>
      </c>
      <c r="C2496">
        <f>COUNTIFS(Table1[student_name],A2496,Table1[medal],"Gold")</f>
        <v>1</v>
      </c>
      <c r="D2496">
        <f>COUNTIFS(Table1[student_name],A2496,Table1[medal],"Silver")</f>
        <v>0</v>
      </c>
      <c r="E2496">
        <f>COUNTIFS(Table1[student_name],A2496,Table1[medal],"Bronze")</f>
        <v>0</v>
      </c>
    </row>
    <row r="2497" spans="1:5" x14ac:dyDescent="0.35">
      <c r="A2497" t="s">
        <v>2400</v>
      </c>
      <c r="B2497" t="s">
        <v>1093</v>
      </c>
      <c r="C2497">
        <f>COUNTIFS(Table1[student_name],A2497,Table1[medal],"Gold")</f>
        <v>0</v>
      </c>
      <c r="D2497">
        <f>COUNTIFS(Table1[student_name],A2497,Table1[medal],"Silver")</f>
        <v>0</v>
      </c>
      <c r="E2497">
        <f>COUNTIFS(Table1[student_name],A2497,Table1[medal],"Bronze")</f>
        <v>1</v>
      </c>
    </row>
    <row r="2498" spans="1:5" x14ac:dyDescent="0.35">
      <c r="A2498" t="s">
        <v>2725</v>
      </c>
      <c r="B2498" t="s">
        <v>397</v>
      </c>
      <c r="C2498">
        <f>COUNTIFS(Table1[student_name],A2498,Table1[medal],"Gold")</f>
        <v>0</v>
      </c>
      <c r="D2498">
        <f>COUNTIFS(Table1[student_name],A2498,Table1[medal],"Silver")</f>
        <v>1</v>
      </c>
      <c r="E2498">
        <f>COUNTIFS(Table1[student_name],A2498,Table1[medal],"Bronze")</f>
        <v>1</v>
      </c>
    </row>
    <row r="2499" spans="1:5" x14ac:dyDescent="0.35">
      <c r="A2499" t="s">
        <v>301</v>
      </c>
      <c r="B2499" t="s">
        <v>416</v>
      </c>
      <c r="C2499">
        <f>COUNTIFS(Table1[student_name],A2499,Table1[medal],"Gold")</f>
        <v>0</v>
      </c>
      <c r="D2499">
        <f>COUNTIFS(Table1[student_name],A2499,Table1[medal],"Silver")</f>
        <v>1</v>
      </c>
      <c r="E2499">
        <f>COUNTIFS(Table1[student_name],A2499,Table1[medal],"Bronze")</f>
        <v>0</v>
      </c>
    </row>
    <row r="2500" spans="1:5" x14ac:dyDescent="0.35">
      <c r="A2500" t="s">
        <v>3480</v>
      </c>
      <c r="B2500" t="s">
        <v>975</v>
      </c>
      <c r="C2500">
        <f>COUNTIFS(Table1[student_name],A2500,Table1[medal],"Gold")</f>
        <v>1</v>
      </c>
      <c r="D2500">
        <f>COUNTIFS(Table1[student_name],A2500,Table1[medal],"Silver")</f>
        <v>0</v>
      </c>
      <c r="E2500">
        <f>COUNTIFS(Table1[student_name],A2500,Table1[medal],"Bronze")</f>
        <v>0</v>
      </c>
    </row>
    <row r="2501" spans="1:5" x14ac:dyDescent="0.35">
      <c r="A2501" t="s">
        <v>1062</v>
      </c>
      <c r="B2501" t="s">
        <v>1063</v>
      </c>
      <c r="C2501">
        <f>COUNTIFS(Table1[student_name],A2501,Table1[medal],"Gold")</f>
        <v>0</v>
      </c>
      <c r="D2501">
        <f>COUNTIFS(Table1[student_name],A2501,Table1[medal],"Silver")</f>
        <v>0</v>
      </c>
      <c r="E2501">
        <f>COUNTIFS(Table1[student_name],A2501,Table1[medal],"Bronze")</f>
        <v>1</v>
      </c>
    </row>
    <row r="2502" spans="1:5" x14ac:dyDescent="0.35">
      <c r="A2502" t="s">
        <v>2880</v>
      </c>
      <c r="B2502" t="s">
        <v>509</v>
      </c>
      <c r="C2502">
        <f>COUNTIFS(Table1[student_name],A2502,Table1[medal],"Gold")</f>
        <v>0</v>
      </c>
      <c r="D2502">
        <f>COUNTIFS(Table1[student_name],A2502,Table1[medal],"Silver")</f>
        <v>0</v>
      </c>
      <c r="E2502">
        <f>COUNTIFS(Table1[student_name],A2502,Table1[medal],"Bronze")</f>
        <v>1</v>
      </c>
    </row>
    <row r="2503" spans="1:5" x14ac:dyDescent="0.35">
      <c r="A2503" t="s">
        <v>2922</v>
      </c>
      <c r="B2503" t="s">
        <v>415</v>
      </c>
      <c r="C2503">
        <f>COUNTIFS(Table1[student_name],A2503,Table1[medal],"Gold")</f>
        <v>0</v>
      </c>
      <c r="D2503">
        <f>COUNTIFS(Table1[student_name],A2503,Table1[medal],"Silver")</f>
        <v>1</v>
      </c>
      <c r="E2503">
        <f>COUNTIFS(Table1[student_name],A2503,Table1[medal],"Bronze")</f>
        <v>0</v>
      </c>
    </row>
    <row r="2504" spans="1:5" x14ac:dyDescent="0.35">
      <c r="A2504" t="s">
        <v>3119</v>
      </c>
      <c r="B2504" t="s">
        <v>71</v>
      </c>
      <c r="C2504">
        <f>COUNTIFS(Table1[student_name],A2504,Table1[medal],"Gold")</f>
        <v>0</v>
      </c>
      <c r="D2504">
        <f>COUNTIFS(Table1[student_name],A2504,Table1[medal],"Silver")</f>
        <v>1</v>
      </c>
      <c r="E2504">
        <f>COUNTIFS(Table1[student_name],A2504,Table1[medal],"Bronze")</f>
        <v>0</v>
      </c>
    </row>
    <row r="2505" spans="1:5" x14ac:dyDescent="0.35">
      <c r="A2505" t="s">
        <v>1296</v>
      </c>
      <c r="B2505" t="s">
        <v>428</v>
      </c>
      <c r="C2505">
        <f>COUNTIFS(Table1[student_name],A2505,Table1[medal],"Gold")</f>
        <v>0</v>
      </c>
      <c r="D2505">
        <f>COUNTIFS(Table1[student_name],A2505,Table1[medal],"Silver")</f>
        <v>1</v>
      </c>
      <c r="E2505">
        <f>COUNTIFS(Table1[student_name],A2505,Table1[medal],"Bronze")</f>
        <v>0</v>
      </c>
    </row>
    <row r="2506" spans="1:5" x14ac:dyDescent="0.35">
      <c r="A2506" t="s">
        <v>2887</v>
      </c>
      <c r="B2506" t="s">
        <v>509</v>
      </c>
      <c r="C2506">
        <f>COUNTIFS(Table1[student_name],A2506,Table1[medal],"Gold")</f>
        <v>1</v>
      </c>
      <c r="D2506">
        <f>COUNTIFS(Table1[student_name],A2506,Table1[medal],"Silver")</f>
        <v>1</v>
      </c>
      <c r="E2506">
        <f>COUNTIFS(Table1[student_name],A2506,Table1[medal],"Bronze")</f>
        <v>0</v>
      </c>
    </row>
    <row r="2507" spans="1:5" x14ac:dyDescent="0.35">
      <c r="A2507" t="s">
        <v>1056</v>
      </c>
      <c r="B2507" t="s">
        <v>400</v>
      </c>
      <c r="C2507">
        <f>COUNTIFS(Table1[student_name],A2507,Table1[medal],"Gold")</f>
        <v>0</v>
      </c>
      <c r="D2507">
        <f>COUNTIFS(Table1[student_name],A2507,Table1[medal],"Silver")</f>
        <v>0</v>
      </c>
      <c r="E2507">
        <f>COUNTIFS(Table1[student_name],A2507,Table1[medal],"Bronze")</f>
        <v>1</v>
      </c>
    </row>
    <row r="2508" spans="1:5" x14ac:dyDescent="0.35">
      <c r="A2508" t="s">
        <v>2885</v>
      </c>
      <c r="B2508" t="s">
        <v>509</v>
      </c>
      <c r="C2508">
        <f>COUNTIFS(Table1[student_name],A2508,Table1[medal],"Gold")</f>
        <v>0</v>
      </c>
      <c r="D2508">
        <f>COUNTIFS(Table1[student_name],A2508,Table1[medal],"Silver")</f>
        <v>0</v>
      </c>
      <c r="E2508">
        <f>COUNTIFS(Table1[student_name],A2508,Table1[medal],"Bronze")</f>
        <v>1</v>
      </c>
    </row>
    <row r="2509" spans="1:5" x14ac:dyDescent="0.35">
      <c r="A2509" t="s">
        <v>1981</v>
      </c>
      <c r="B2509" t="s">
        <v>509</v>
      </c>
      <c r="C2509">
        <f>COUNTIFS(Table1[student_name],A2509,Table1[medal],"Gold")</f>
        <v>0</v>
      </c>
      <c r="D2509">
        <f>COUNTIFS(Table1[student_name],A2509,Table1[medal],"Silver")</f>
        <v>1</v>
      </c>
      <c r="E2509">
        <f>COUNTIFS(Table1[student_name],A2509,Table1[medal],"Bronze")</f>
        <v>0</v>
      </c>
    </row>
    <row r="2510" spans="1:5" x14ac:dyDescent="0.35">
      <c r="A2510" t="s">
        <v>3091</v>
      </c>
      <c r="B2510" t="s">
        <v>717</v>
      </c>
      <c r="C2510">
        <f>COUNTIFS(Table1[student_name],A2510,Table1[medal],"Gold")</f>
        <v>1</v>
      </c>
      <c r="D2510">
        <f>COUNTIFS(Table1[student_name],A2510,Table1[medal],"Silver")</f>
        <v>1</v>
      </c>
      <c r="E2510">
        <f>COUNTIFS(Table1[student_name],A2510,Table1[medal],"Bronze")</f>
        <v>0</v>
      </c>
    </row>
    <row r="2511" spans="1:5" x14ac:dyDescent="0.35">
      <c r="A2511" t="s">
        <v>2223</v>
      </c>
      <c r="B2511" t="s">
        <v>56</v>
      </c>
      <c r="C2511">
        <f>COUNTIFS(Table1[student_name],A2511,Table1[medal],"Gold")</f>
        <v>0</v>
      </c>
      <c r="D2511">
        <f>COUNTIFS(Table1[student_name],A2511,Table1[medal],"Silver")</f>
        <v>0</v>
      </c>
      <c r="E2511">
        <f>COUNTIFS(Table1[student_name],A2511,Table1[medal],"Bronze")</f>
        <v>1</v>
      </c>
    </row>
    <row r="2512" spans="1:5" x14ac:dyDescent="0.35">
      <c r="A2512" t="s">
        <v>1315</v>
      </c>
      <c r="B2512" t="s">
        <v>1316</v>
      </c>
      <c r="C2512">
        <f>COUNTIFS(Table1[student_name],A2512,Table1[medal],"Gold")</f>
        <v>0</v>
      </c>
      <c r="D2512">
        <f>COUNTIFS(Table1[student_name],A2512,Table1[medal],"Silver")</f>
        <v>0</v>
      </c>
      <c r="E2512">
        <f>COUNTIFS(Table1[student_name],A2512,Table1[medal],"Bronze")</f>
        <v>1</v>
      </c>
    </row>
    <row r="2513" spans="1:5" x14ac:dyDescent="0.35">
      <c r="A2513" t="s">
        <v>2222</v>
      </c>
      <c r="B2513" t="s">
        <v>56</v>
      </c>
      <c r="C2513">
        <f>COUNTIFS(Table1[student_name],A2513,Table1[medal],"Gold")</f>
        <v>0</v>
      </c>
      <c r="D2513">
        <f>COUNTIFS(Table1[student_name],A2513,Table1[medal],"Silver")</f>
        <v>1</v>
      </c>
      <c r="E2513">
        <f>COUNTIFS(Table1[student_name],A2513,Table1[medal],"Bronze")</f>
        <v>0</v>
      </c>
    </row>
    <row r="2514" spans="1:5" x14ac:dyDescent="0.35">
      <c r="A2514" t="s">
        <v>2244</v>
      </c>
      <c r="B2514" t="s">
        <v>557</v>
      </c>
      <c r="C2514">
        <f>COUNTIFS(Table1[student_name],A2514,Table1[medal],"Gold")</f>
        <v>1</v>
      </c>
      <c r="D2514">
        <f>COUNTIFS(Table1[student_name],A2514,Table1[medal],"Silver")</f>
        <v>1</v>
      </c>
      <c r="E2514">
        <f>COUNTIFS(Table1[student_name],A2514,Table1[medal],"Bronze")</f>
        <v>0</v>
      </c>
    </row>
    <row r="2515" spans="1:5" x14ac:dyDescent="0.35">
      <c r="A2515" t="s">
        <v>2220</v>
      </c>
      <c r="B2515" t="s">
        <v>1554</v>
      </c>
      <c r="C2515">
        <f>COUNTIFS(Table1[student_name],A2515,Table1[medal],"Gold")</f>
        <v>0</v>
      </c>
      <c r="D2515">
        <f>COUNTIFS(Table1[student_name],A2515,Table1[medal],"Silver")</f>
        <v>0</v>
      </c>
      <c r="E2515">
        <f>COUNTIFS(Table1[student_name],A2515,Table1[medal],"Bronze")</f>
        <v>1</v>
      </c>
    </row>
    <row r="2516" spans="1:5" x14ac:dyDescent="0.35">
      <c r="A2516" t="s">
        <v>2218</v>
      </c>
      <c r="B2516" t="s">
        <v>1549</v>
      </c>
      <c r="C2516">
        <f>COUNTIFS(Table1[student_name],A2516,Table1[medal],"Gold")</f>
        <v>0</v>
      </c>
      <c r="D2516">
        <f>COUNTIFS(Table1[student_name],A2516,Table1[medal],"Silver")</f>
        <v>0</v>
      </c>
      <c r="E2516">
        <f>COUNTIFS(Table1[student_name],A2516,Table1[medal],"Bronze")</f>
        <v>2</v>
      </c>
    </row>
    <row r="2517" spans="1:5" x14ac:dyDescent="0.35">
      <c r="A2517" t="s">
        <v>2235</v>
      </c>
      <c r="B2517" t="s">
        <v>788</v>
      </c>
      <c r="C2517">
        <f>COUNTIFS(Table1[student_name],A2517,Table1[medal],"Gold")</f>
        <v>1</v>
      </c>
      <c r="D2517">
        <f>COUNTIFS(Table1[student_name],A2517,Table1[medal],"Silver")</f>
        <v>0</v>
      </c>
      <c r="E2517">
        <f>COUNTIFS(Table1[student_name],A2517,Table1[medal],"Bronze")</f>
        <v>0</v>
      </c>
    </row>
    <row r="2518" spans="1:5" x14ac:dyDescent="0.35">
      <c r="A2518" t="s">
        <v>2256</v>
      </c>
      <c r="B2518" t="s">
        <v>557</v>
      </c>
      <c r="C2518">
        <f>COUNTIFS(Table1[student_name],A2518,Table1[medal],"Gold")</f>
        <v>0</v>
      </c>
      <c r="D2518">
        <f>COUNTIFS(Table1[student_name],A2518,Table1[medal],"Silver")</f>
        <v>0</v>
      </c>
      <c r="E2518">
        <f>COUNTIFS(Table1[student_name],A2518,Table1[medal],"Bronze")</f>
        <v>1</v>
      </c>
    </row>
    <row r="2519" spans="1:5" x14ac:dyDescent="0.35">
      <c r="A2519" t="s">
        <v>4060</v>
      </c>
      <c r="B2519" t="s">
        <v>557</v>
      </c>
      <c r="C2519">
        <f>COUNTIFS(Table1[student_name],A2519,Table1[medal],"Gold")</f>
        <v>0</v>
      </c>
      <c r="D2519">
        <f>COUNTIFS(Table1[student_name],A2519,Table1[medal],"Silver")</f>
        <v>0</v>
      </c>
      <c r="E2519">
        <f>COUNTIFS(Table1[student_name],A2519,Table1[medal],"Bronze")</f>
        <v>1</v>
      </c>
    </row>
    <row r="2520" spans="1:5" x14ac:dyDescent="0.35">
      <c r="A2520" t="s">
        <v>2265</v>
      </c>
      <c r="B2520" t="s">
        <v>70</v>
      </c>
      <c r="C2520">
        <f>COUNTIFS(Table1[student_name],A2520,Table1[medal],"Gold")</f>
        <v>0</v>
      </c>
      <c r="D2520">
        <f>COUNTIFS(Table1[student_name],A2520,Table1[medal],"Silver")</f>
        <v>1</v>
      </c>
      <c r="E2520">
        <f>COUNTIFS(Table1[student_name],A2520,Table1[medal],"Bronze")</f>
        <v>0</v>
      </c>
    </row>
    <row r="2521" spans="1:5" x14ac:dyDescent="0.35">
      <c r="A2521" t="s">
        <v>152</v>
      </c>
      <c r="B2521" t="s">
        <v>487</v>
      </c>
      <c r="C2521">
        <f>COUNTIFS(Table1[student_name],A2521,Table1[medal],"Gold")</f>
        <v>0</v>
      </c>
      <c r="D2521">
        <f>COUNTIFS(Table1[student_name],A2521,Table1[medal],"Silver")</f>
        <v>0</v>
      </c>
      <c r="E2521">
        <f>COUNTIFS(Table1[student_name],A2521,Table1[medal],"Bronze")</f>
        <v>1</v>
      </c>
    </row>
    <row r="2522" spans="1:5" x14ac:dyDescent="0.35">
      <c r="A2522" t="s">
        <v>3311</v>
      </c>
      <c r="B2522" t="s">
        <v>1100</v>
      </c>
      <c r="C2522">
        <f>COUNTIFS(Table1[student_name],A2522,Table1[medal],"Gold")</f>
        <v>1</v>
      </c>
      <c r="D2522">
        <f>COUNTIFS(Table1[student_name],A2522,Table1[medal],"Silver")</f>
        <v>0</v>
      </c>
      <c r="E2522">
        <f>COUNTIFS(Table1[student_name],A2522,Table1[medal],"Bronze")</f>
        <v>0</v>
      </c>
    </row>
    <row r="2523" spans="1:5" x14ac:dyDescent="0.35">
      <c r="A2523" t="s">
        <v>2754</v>
      </c>
      <c r="B2523" t="s">
        <v>58</v>
      </c>
      <c r="C2523">
        <f>COUNTIFS(Table1[student_name],A2523,Table1[medal],"Gold")</f>
        <v>1</v>
      </c>
      <c r="D2523">
        <f>COUNTIFS(Table1[student_name],A2523,Table1[medal],"Silver")</f>
        <v>0</v>
      </c>
      <c r="E2523">
        <f>COUNTIFS(Table1[student_name],A2523,Table1[medal],"Bronze")</f>
        <v>1</v>
      </c>
    </row>
    <row r="2524" spans="1:5" x14ac:dyDescent="0.35">
      <c r="A2524" t="s">
        <v>2441</v>
      </c>
      <c r="B2524" t="s">
        <v>7</v>
      </c>
      <c r="C2524">
        <f>COUNTIFS(Table1[student_name],A2524,Table1[medal],"Gold")</f>
        <v>0</v>
      </c>
      <c r="D2524">
        <f>COUNTIFS(Table1[student_name],A2524,Table1[medal],"Silver")</f>
        <v>1</v>
      </c>
      <c r="E2524">
        <f>COUNTIFS(Table1[student_name],A2524,Table1[medal],"Bronze")</f>
        <v>0</v>
      </c>
    </row>
    <row r="2525" spans="1:5" x14ac:dyDescent="0.35">
      <c r="A2525" t="s">
        <v>3358</v>
      </c>
      <c r="B2525" t="s">
        <v>1143</v>
      </c>
      <c r="C2525">
        <f>COUNTIFS(Table1[student_name],A2525,Table1[medal],"Gold")</f>
        <v>0</v>
      </c>
      <c r="D2525">
        <f>COUNTIFS(Table1[student_name],A2525,Table1[medal],"Silver")</f>
        <v>0</v>
      </c>
      <c r="E2525">
        <f>COUNTIFS(Table1[student_name],A2525,Table1[medal],"Bronze")</f>
        <v>1</v>
      </c>
    </row>
    <row r="2526" spans="1:5" x14ac:dyDescent="0.35">
      <c r="A2526" t="s">
        <v>2795</v>
      </c>
      <c r="B2526" t="s">
        <v>2148</v>
      </c>
      <c r="C2526">
        <f>COUNTIFS(Table1[student_name],A2526,Table1[medal],"Gold")</f>
        <v>0</v>
      </c>
      <c r="D2526">
        <f>COUNTIFS(Table1[student_name],A2526,Table1[medal],"Silver")</f>
        <v>0</v>
      </c>
      <c r="E2526">
        <f>COUNTIFS(Table1[student_name],A2526,Table1[medal],"Bronze")</f>
        <v>1</v>
      </c>
    </row>
    <row r="2527" spans="1:5" x14ac:dyDescent="0.35">
      <c r="A2527" t="s">
        <v>3310</v>
      </c>
      <c r="B2527" t="s">
        <v>1100</v>
      </c>
      <c r="C2527">
        <f>COUNTIFS(Table1[student_name],A2527,Table1[medal],"Gold")</f>
        <v>0</v>
      </c>
      <c r="D2527">
        <f>COUNTIFS(Table1[student_name],A2527,Table1[medal],"Silver")</f>
        <v>2</v>
      </c>
      <c r="E2527">
        <f>COUNTIFS(Table1[student_name],A2527,Table1[medal],"Bronze")</f>
        <v>0</v>
      </c>
    </row>
    <row r="2528" spans="1:5" x14ac:dyDescent="0.35">
      <c r="A2528" t="s">
        <v>3967</v>
      </c>
      <c r="B2528" t="s">
        <v>490</v>
      </c>
      <c r="C2528">
        <f>COUNTIFS(Table1[student_name],A2528,Table1[medal],"Gold")</f>
        <v>1</v>
      </c>
      <c r="D2528">
        <f>COUNTIFS(Table1[student_name],A2528,Table1[medal],"Silver")</f>
        <v>0</v>
      </c>
      <c r="E2528">
        <f>COUNTIFS(Table1[student_name],A2528,Table1[medal],"Bronze")</f>
        <v>0</v>
      </c>
    </row>
    <row r="2529" spans="1:5" x14ac:dyDescent="0.35">
      <c r="A2529" t="s">
        <v>349</v>
      </c>
      <c r="B2529" t="s">
        <v>975</v>
      </c>
      <c r="C2529">
        <f>COUNTIFS(Table1[student_name],A2529,Table1[medal],"Gold")</f>
        <v>0</v>
      </c>
      <c r="D2529">
        <f>COUNTIFS(Table1[student_name],A2529,Table1[medal],"Silver")</f>
        <v>0</v>
      </c>
      <c r="E2529">
        <f>COUNTIFS(Table1[student_name],A2529,Table1[medal],"Bronze")</f>
        <v>1</v>
      </c>
    </row>
    <row r="2530" spans="1:5" x14ac:dyDescent="0.35">
      <c r="A2530" t="s">
        <v>352</v>
      </c>
      <c r="B2530" t="s">
        <v>460</v>
      </c>
      <c r="C2530">
        <f>COUNTIFS(Table1[student_name],A2530,Table1[medal],"Gold")</f>
        <v>0</v>
      </c>
      <c r="D2530">
        <f>COUNTIFS(Table1[student_name],A2530,Table1[medal],"Silver")</f>
        <v>0</v>
      </c>
      <c r="E2530">
        <f>COUNTIFS(Table1[student_name],A2530,Table1[medal],"Bronze")</f>
        <v>1</v>
      </c>
    </row>
    <row r="2531" spans="1:5" x14ac:dyDescent="0.35">
      <c r="A2531" t="s">
        <v>68</v>
      </c>
      <c r="B2531" t="s">
        <v>15</v>
      </c>
      <c r="C2531">
        <f>COUNTIFS(Table1[student_name],A2531,Table1[medal],"Gold")</f>
        <v>0</v>
      </c>
      <c r="D2531">
        <f>COUNTIFS(Table1[student_name],A2531,Table1[medal],"Silver")</f>
        <v>0</v>
      </c>
      <c r="E2531">
        <f>COUNTIFS(Table1[student_name],A2531,Table1[medal],"Bronze")</f>
        <v>2</v>
      </c>
    </row>
    <row r="2532" spans="1:5" x14ac:dyDescent="0.35">
      <c r="A2532" t="s">
        <v>2742</v>
      </c>
      <c r="B2532" t="s">
        <v>58</v>
      </c>
      <c r="C2532">
        <f>COUNTIFS(Table1[student_name],A2532,Table1[medal],"Gold")</f>
        <v>0</v>
      </c>
      <c r="D2532">
        <f>COUNTIFS(Table1[student_name],A2532,Table1[medal],"Silver")</f>
        <v>0</v>
      </c>
      <c r="E2532">
        <f>COUNTIFS(Table1[student_name],A2532,Table1[medal],"Bronze")</f>
        <v>1</v>
      </c>
    </row>
    <row r="2533" spans="1:5" x14ac:dyDescent="0.35">
      <c r="A2533" t="s">
        <v>2388</v>
      </c>
      <c r="B2533" t="s">
        <v>2154</v>
      </c>
      <c r="C2533">
        <f>COUNTIFS(Table1[student_name],A2533,Table1[medal],"Gold")</f>
        <v>0</v>
      </c>
      <c r="D2533">
        <f>COUNTIFS(Table1[student_name],A2533,Table1[medal],"Silver")</f>
        <v>1</v>
      </c>
      <c r="E2533">
        <f>COUNTIFS(Table1[student_name],A2533,Table1[medal],"Bronze")</f>
        <v>0</v>
      </c>
    </row>
    <row r="2534" spans="1:5" x14ac:dyDescent="0.35">
      <c r="A2534" t="s">
        <v>2701</v>
      </c>
      <c r="B2534" t="s">
        <v>40</v>
      </c>
      <c r="C2534">
        <f>COUNTIFS(Table1[student_name],A2534,Table1[medal],"Gold")</f>
        <v>0</v>
      </c>
      <c r="D2534">
        <f>COUNTIFS(Table1[student_name],A2534,Table1[medal],"Silver")</f>
        <v>1</v>
      </c>
      <c r="E2534">
        <f>COUNTIFS(Table1[student_name],A2534,Table1[medal],"Bronze")</f>
        <v>0</v>
      </c>
    </row>
    <row r="2535" spans="1:5" x14ac:dyDescent="0.35">
      <c r="A2535" t="s">
        <v>1652</v>
      </c>
      <c r="B2535" t="s">
        <v>7</v>
      </c>
      <c r="C2535">
        <f>COUNTIFS(Table1[student_name],A2535,Table1[medal],"Gold")</f>
        <v>1</v>
      </c>
      <c r="D2535">
        <f>COUNTIFS(Table1[student_name],A2535,Table1[medal],"Silver")</f>
        <v>0</v>
      </c>
      <c r="E2535">
        <f>COUNTIFS(Table1[student_name],A2535,Table1[medal],"Bronze")</f>
        <v>0</v>
      </c>
    </row>
    <row r="2536" spans="1:5" x14ac:dyDescent="0.35">
      <c r="A2536" t="s">
        <v>864</v>
      </c>
      <c r="B2536" t="s">
        <v>35</v>
      </c>
      <c r="C2536">
        <f>COUNTIFS(Table1[student_name],A2536,Table1[medal],"Gold")</f>
        <v>1</v>
      </c>
      <c r="D2536">
        <f>COUNTIFS(Table1[student_name],A2536,Table1[medal],"Silver")</f>
        <v>0</v>
      </c>
      <c r="E2536">
        <f>COUNTIFS(Table1[student_name],A2536,Table1[medal],"Bronze")</f>
        <v>0</v>
      </c>
    </row>
    <row r="2537" spans="1:5" x14ac:dyDescent="0.35">
      <c r="A2537" t="s">
        <v>1154</v>
      </c>
      <c r="B2537" t="s">
        <v>2148</v>
      </c>
      <c r="C2537">
        <f>COUNTIFS(Table1[student_name],A2537,Table1[medal],"Gold")</f>
        <v>0</v>
      </c>
      <c r="D2537">
        <f>COUNTIFS(Table1[student_name],A2537,Table1[medal],"Silver")</f>
        <v>1</v>
      </c>
      <c r="E2537">
        <f>COUNTIFS(Table1[student_name],A2537,Table1[medal],"Bronze")</f>
        <v>0</v>
      </c>
    </row>
    <row r="2538" spans="1:5" x14ac:dyDescent="0.35">
      <c r="A2538" t="s">
        <v>2106</v>
      </c>
      <c r="B2538" t="s">
        <v>3643</v>
      </c>
      <c r="C2538">
        <f>COUNTIFS(Table1[student_name],A2538,Table1[medal],"Gold")</f>
        <v>0</v>
      </c>
      <c r="D2538">
        <f>COUNTIFS(Table1[student_name],A2538,Table1[medal],"Silver")</f>
        <v>1</v>
      </c>
      <c r="E2538">
        <f>COUNTIFS(Table1[student_name],A2538,Table1[medal],"Bronze")</f>
        <v>0</v>
      </c>
    </row>
    <row r="2539" spans="1:5" x14ac:dyDescent="0.35">
      <c r="A2539" t="s">
        <v>3802</v>
      </c>
      <c r="B2539" t="s">
        <v>58</v>
      </c>
      <c r="C2539">
        <f>COUNTIFS(Table1[student_name],A2539,Table1[medal],"Gold")</f>
        <v>1</v>
      </c>
      <c r="D2539">
        <f>COUNTIFS(Table1[student_name],A2539,Table1[medal],"Silver")</f>
        <v>0</v>
      </c>
      <c r="E2539">
        <f>COUNTIFS(Table1[student_name],A2539,Table1[medal],"Bronze")</f>
        <v>0</v>
      </c>
    </row>
    <row r="2540" spans="1:5" x14ac:dyDescent="0.35">
      <c r="A2540" t="s">
        <v>908</v>
      </c>
      <c r="B2540" t="s">
        <v>1284</v>
      </c>
      <c r="C2540">
        <f>COUNTIFS(Table1[student_name],A2540,Table1[medal],"Gold")</f>
        <v>0</v>
      </c>
      <c r="D2540">
        <f>COUNTIFS(Table1[student_name],A2540,Table1[medal],"Silver")</f>
        <v>1</v>
      </c>
      <c r="E2540">
        <f>COUNTIFS(Table1[student_name],A2540,Table1[medal],"Bronze")</f>
        <v>0</v>
      </c>
    </row>
    <row r="2541" spans="1:5" x14ac:dyDescent="0.35">
      <c r="A2541" t="s">
        <v>4000</v>
      </c>
      <c r="B2541" t="s">
        <v>946</v>
      </c>
      <c r="C2541">
        <f>COUNTIFS(Table1[student_name],A2541,Table1[medal],"Gold")</f>
        <v>1</v>
      </c>
      <c r="D2541">
        <f>COUNTIFS(Table1[student_name],A2541,Table1[medal],"Silver")</f>
        <v>0</v>
      </c>
      <c r="E2541">
        <f>COUNTIFS(Table1[student_name],A2541,Table1[medal],"Bronze")</f>
        <v>0</v>
      </c>
    </row>
    <row r="2542" spans="1:5" x14ac:dyDescent="0.35">
      <c r="A2542" t="s">
        <v>2392</v>
      </c>
      <c r="B2542" t="s">
        <v>1093</v>
      </c>
      <c r="C2542">
        <f>COUNTIFS(Table1[student_name],A2542,Table1[medal],"Gold")</f>
        <v>0</v>
      </c>
      <c r="D2542">
        <f>COUNTIFS(Table1[student_name],A2542,Table1[medal],"Silver")</f>
        <v>0</v>
      </c>
      <c r="E2542">
        <f>COUNTIFS(Table1[student_name],A2542,Table1[medal],"Bronze")</f>
        <v>1</v>
      </c>
    </row>
    <row r="2543" spans="1:5" x14ac:dyDescent="0.35">
      <c r="A2543" t="s">
        <v>776</v>
      </c>
      <c r="B2543" t="s">
        <v>416</v>
      </c>
      <c r="C2543">
        <f>COUNTIFS(Table1[student_name],A2543,Table1[medal],"Gold")</f>
        <v>0</v>
      </c>
      <c r="D2543">
        <f>COUNTIFS(Table1[student_name],A2543,Table1[medal],"Silver")</f>
        <v>1</v>
      </c>
      <c r="E2543">
        <f>COUNTIFS(Table1[student_name],A2543,Table1[medal],"Bronze")</f>
        <v>0</v>
      </c>
    </row>
    <row r="2544" spans="1:5" x14ac:dyDescent="0.35">
      <c r="A2544" t="s">
        <v>203</v>
      </c>
      <c r="B2544" t="s">
        <v>410</v>
      </c>
      <c r="C2544">
        <f>COUNTIFS(Table1[student_name],A2544,Table1[medal],"Gold")</f>
        <v>0</v>
      </c>
      <c r="D2544">
        <f>COUNTIFS(Table1[student_name],A2544,Table1[medal],"Silver")</f>
        <v>1</v>
      </c>
      <c r="E2544">
        <f>COUNTIFS(Table1[student_name],A2544,Table1[medal],"Bronze")</f>
        <v>0</v>
      </c>
    </row>
    <row r="2545" spans="1:5" x14ac:dyDescent="0.35">
      <c r="A2545" t="s">
        <v>990</v>
      </c>
      <c r="B2545" t="s">
        <v>477</v>
      </c>
      <c r="C2545">
        <f>COUNTIFS(Table1[student_name],A2545,Table1[medal],"Gold")</f>
        <v>1</v>
      </c>
      <c r="D2545">
        <f>COUNTIFS(Table1[student_name],A2545,Table1[medal],"Silver")</f>
        <v>1</v>
      </c>
      <c r="E2545">
        <f>COUNTIFS(Table1[student_name],A2545,Table1[medal],"Bronze")</f>
        <v>0</v>
      </c>
    </row>
    <row r="2546" spans="1:5" x14ac:dyDescent="0.35">
      <c r="A2546" t="s">
        <v>3991</v>
      </c>
      <c r="B2546" t="s">
        <v>449</v>
      </c>
      <c r="C2546">
        <f>COUNTIFS(Table1[student_name],A2546,Table1[medal],"Gold")</f>
        <v>0</v>
      </c>
      <c r="D2546">
        <f>COUNTIFS(Table1[student_name],A2546,Table1[medal],"Silver")</f>
        <v>0</v>
      </c>
      <c r="E2546">
        <f>COUNTIFS(Table1[student_name],A2546,Table1[medal],"Bronze")</f>
        <v>1</v>
      </c>
    </row>
    <row r="2547" spans="1:5" x14ac:dyDescent="0.35">
      <c r="A2547" t="s">
        <v>2675</v>
      </c>
      <c r="B2547" t="s">
        <v>401</v>
      </c>
      <c r="C2547">
        <f>COUNTIFS(Table1[student_name],A2547,Table1[medal],"Gold")</f>
        <v>0</v>
      </c>
      <c r="D2547">
        <f>COUNTIFS(Table1[student_name],A2547,Table1[medal],"Silver")</f>
        <v>1</v>
      </c>
      <c r="E2547">
        <f>COUNTIFS(Table1[student_name],A2547,Table1[medal],"Bronze")</f>
        <v>0</v>
      </c>
    </row>
    <row r="2548" spans="1:5" x14ac:dyDescent="0.35">
      <c r="A2548" t="s">
        <v>1328</v>
      </c>
      <c r="B2548" t="s">
        <v>717</v>
      </c>
      <c r="C2548">
        <f>COUNTIFS(Table1[student_name],A2548,Table1[medal],"Gold")</f>
        <v>0</v>
      </c>
      <c r="D2548">
        <f>COUNTIFS(Table1[student_name],A2548,Table1[medal],"Silver")</f>
        <v>0</v>
      </c>
      <c r="E2548">
        <f>COUNTIFS(Table1[student_name],A2548,Table1[medal],"Bronze")</f>
        <v>1</v>
      </c>
    </row>
    <row r="2549" spans="1:5" x14ac:dyDescent="0.35">
      <c r="A2549" t="s">
        <v>2295</v>
      </c>
      <c r="B2549" t="s">
        <v>70</v>
      </c>
      <c r="C2549">
        <f>COUNTIFS(Table1[student_name],A2549,Table1[medal],"Gold")</f>
        <v>0</v>
      </c>
      <c r="D2549">
        <f>COUNTIFS(Table1[student_name],A2549,Table1[medal],"Silver")</f>
        <v>0</v>
      </c>
      <c r="E2549">
        <f>COUNTIFS(Table1[student_name],A2549,Table1[medal],"Bronze")</f>
        <v>1</v>
      </c>
    </row>
    <row r="2550" spans="1:5" x14ac:dyDescent="0.35">
      <c r="A2550" t="s">
        <v>3815</v>
      </c>
      <c r="B2550" t="s">
        <v>410</v>
      </c>
      <c r="C2550">
        <f>COUNTIFS(Table1[student_name],A2550,Table1[medal],"Gold")</f>
        <v>0</v>
      </c>
      <c r="D2550">
        <f>COUNTIFS(Table1[student_name],A2550,Table1[medal],"Silver")</f>
        <v>0</v>
      </c>
      <c r="E2550">
        <f>COUNTIFS(Table1[student_name],A2550,Table1[medal],"Bronze")</f>
        <v>1</v>
      </c>
    </row>
    <row r="2551" spans="1:5" x14ac:dyDescent="0.35">
      <c r="A2551" t="s">
        <v>1044</v>
      </c>
      <c r="B2551" t="s">
        <v>1045</v>
      </c>
      <c r="C2551">
        <f>COUNTIFS(Table1[student_name],A2551,Table1[medal],"Gold")</f>
        <v>0</v>
      </c>
      <c r="D2551">
        <f>COUNTIFS(Table1[student_name],A2551,Table1[medal],"Silver")</f>
        <v>1</v>
      </c>
      <c r="E2551">
        <f>COUNTIFS(Table1[student_name],A2551,Table1[medal],"Bronze")</f>
        <v>0</v>
      </c>
    </row>
    <row r="2552" spans="1:5" x14ac:dyDescent="0.35">
      <c r="A2552" t="s">
        <v>3097</v>
      </c>
      <c r="B2552" t="s">
        <v>424</v>
      </c>
      <c r="C2552">
        <f>COUNTIFS(Table1[student_name],A2552,Table1[medal],"Gold")</f>
        <v>0</v>
      </c>
      <c r="D2552">
        <f>COUNTIFS(Table1[student_name],A2552,Table1[medal],"Silver")</f>
        <v>1</v>
      </c>
      <c r="E2552">
        <f>COUNTIFS(Table1[student_name],A2552,Table1[medal],"Bronze")</f>
        <v>0</v>
      </c>
    </row>
    <row r="2553" spans="1:5" x14ac:dyDescent="0.35">
      <c r="A2553" t="s">
        <v>3263</v>
      </c>
      <c r="B2553" t="s">
        <v>987</v>
      </c>
      <c r="C2553">
        <f>COUNTIFS(Table1[student_name],A2553,Table1[medal],"Gold")</f>
        <v>0</v>
      </c>
      <c r="D2553">
        <f>COUNTIFS(Table1[student_name],A2553,Table1[medal],"Silver")</f>
        <v>0</v>
      </c>
      <c r="E2553">
        <f>COUNTIFS(Table1[student_name],A2553,Table1[medal],"Bronze")</f>
        <v>1</v>
      </c>
    </row>
    <row r="2554" spans="1:5" x14ac:dyDescent="0.35">
      <c r="A2554" t="s">
        <v>2691</v>
      </c>
      <c r="B2554" t="s">
        <v>40</v>
      </c>
      <c r="C2554">
        <f>COUNTIFS(Table1[student_name],A2554,Table1[medal],"Gold")</f>
        <v>0</v>
      </c>
      <c r="D2554">
        <f>COUNTIFS(Table1[student_name],A2554,Table1[medal],"Silver")</f>
        <v>0</v>
      </c>
      <c r="E2554">
        <f>COUNTIFS(Table1[student_name],A2554,Table1[medal],"Bronze")</f>
        <v>1</v>
      </c>
    </row>
    <row r="2555" spans="1:5" x14ac:dyDescent="0.35">
      <c r="A2555" t="s">
        <v>1703</v>
      </c>
      <c r="B2555" t="s">
        <v>653</v>
      </c>
      <c r="C2555">
        <f>COUNTIFS(Table1[student_name],A2555,Table1[medal],"Gold")</f>
        <v>0</v>
      </c>
      <c r="D2555">
        <f>COUNTIFS(Table1[student_name],A2555,Table1[medal],"Silver")</f>
        <v>1</v>
      </c>
      <c r="E2555">
        <f>COUNTIFS(Table1[student_name],A2555,Table1[medal],"Bronze")</f>
        <v>1</v>
      </c>
    </row>
    <row r="2556" spans="1:5" x14ac:dyDescent="0.35">
      <c r="A2556" t="s">
        <v>2770</v>
      </c>
      <c r="B2556" t="s">
        <v>63</v>
      </c>
      <c r="C2556">
        <f>COUNTIFS(Table1[student_name],A2556,Table1[medal],"Gold")</f>
        <v>0</v>
      </c>
      <c r="D2556">
        <f>COUNTIFS(Table1[student_name],A2556,Table1[medal],"Silver")</f>
        <v>0</v>
      </c>
      <c r="E2556">
        <f>COUNTIFS(Table1[student_name],A2556,Table1[medal],"Bronze")</f>
        <v>1</v>
      </c>
    </row>
    <row r="2557" spans="1:5" x14ac:dyDescent="0.35">
      <c r="A2557" t="s">
        <v>2656</v>
      </c>
      <c r="B2557" t="s">
        <v>396</v>
      </c>
      <c r="C2557">
        <f>COUNTIFS(Table1[student_name],A2557,Table1[medal],"Gold")</f>
        <v>0</v>
      </c>
      <c r="D2557">
        <f>COUNTIFS(Table1[student_name],A2557,Table1[medal],"Silver")</f>
        <v>1</v>
      </c>
      <c r="E2557">
        <f>COUNTIFS(Table1[student_name],A2557,Table1[medal],"Bronze")</f>
        <v>0</v>
      </c>
    </row>
    <row r="2558" spans="1:5" x14ac:dyDescent="0.35">
      <c r="A2558" t="s">
        <v>3787</v>
      </c>
      <c r="B2558" t="s">
        <v>70</v>
      </c>
      <c r="C2558">
        <f>COUNTIFS(Table1[student_name],A2558,Table1[medal],"Gold")</f>
        <v>0</v>
      </c>
      <c r="D2558">
        <f>COUNTIFS(Table1[student_name],A2558,Table1[medal],"Silver")</f>
        <v>0</v>
      </c>
      <c r="E2558">
        <f>COUNTIFS(Table1[student_name],A2558,Table1[medal],"Bronze")</f>
        <v>1</v>
      </c>
    </row>
    <row r="2559" spans="1:5" x14ac:dyDescent="0.35">
      <c r="A2559" t="s">
        <v>2864</v>
      </c>
      <c r="B2559" t="s">
        <v>407</v>
      </c>
      <c r="C2559">
        <f>COUNTIFS(Table1[student_name],A2559,Table1[medal],"Gold")</f>
        <v>0</v>
      </c>
      <c r="D2559">
        <f>COUNTIFS(Table1[student_name],A2559,Table1[medal],"Silver")</f>
        <v>0</v>
      </c>
      <c r="E2559">
        <f>COUNTIFS(Table1[student_name],A2559,Table1[medal],"Bronze")</f>
        <v>1</v>
      </c>
    </row>
    <row r="2560" spans="1:5" x14ac:dyDescent="0.35">
      <c r="A2560" t="s">
        <v>1117</v>
      </c>
      <c r="B2560" t="s">
        <v>1118</v>
      </c>
      <c r="C2560">
        <f>COUNTIFS(Table1[student_name],A2560,Table1[medal],"Gold")</f>
        <v>0</v>
      </c>
      <c r="D2560">
        <f>COUNTIFS(Table1[student_name],A2560,Table1[medal],"Silver")</f>
        <v>0</v>
      </c>
      <c r="E2560">
        <f>COUNTIFS(Table1[student_name],A2560,Table1[medal],"Bronze")</f>
        <v>1</v>
      </c>
    </row>
    <row r="2561" spans="1:5" x14ac:dyDescent="0.35">
      <c r="A2561" t="s">
        <v>2070</v>
      </c>
      <c r="B2561" t="s">
        <v>2097</v>
      </c>
      <c r="C2561">
        <f>COUNTIFS(Table1[student_name],A2561,Table1[medal],"Gold")</f>
        <v>1</v>
      </c>
      <c r="D2561">
        <f>COUNTIFS(Table1[student_name],A2561,Table1[medal],"Silver")</f>
        <v>1</v>
      </c>
      <c r="E2561">
        <f>COUNTIFS(Table1[student_name],A2561,Table1[medal],"Bronze")</f>
        <v>0</v>
      </c>
    </row>
    <row r="2562" spans="1:5" x14ac:dyDescent="0.35">
      <c r="A2562" t="s">
        <v>3520</v>
      </c>
      <c r="B2562" t="s">
        <v>521</v>
      </c>
      <c r="C2562">
        <f>COUNTIFS(Table1[student_name],A2562,Table1[medal],"Gold")</f>
        <v>0</v>
      </c>
      <c r="D2562">
        <f>COUNTIFS(Table1[student_name],A2562,Table1[medal],"Silver")</f>
        <v>0</v>
      </c>
      <c r="E2562">
        <f>COUNTIFS(Table1[student_name],A2562,Table1[medal],"Bronze")</f>
        <v>1</v>
      </c>
    </row>
    <row r="2563" spans="1:5" x14ac:dyDescent="0.35">
      <c r="A2563" t="s">
        <v>1919</v>
      </c>
      <c r="B2563" t="s">
        <v>605</v>
      </c>
      <c r="C2563">
        <f>COUNTIFS(Table1[student_name],A2563,Table1[medal],"Gold")</f>
        <v>0</v>
      </c>
      <c r="D2563">
        <f>COUNTIFS(Table1[student_name],A2563,Table1[medal],"Silver")</f>
        <v>1</v>
      </c>
      <c r="E2563">
        <f>COUNTIFS(Table1[student_name],A2563,Table1[medal],"Bronze")</f>
        <v>0</v>
      </c>
    </row>
    <row r="2564" spans="1:5" x14ac:dyDescent="0.35">
      <c r="A2564" t="s">
        <v>2463</v>
      </c>
      <c r="B2564" t="s">
        <v>7</v>
      </c>
      <c r="C2564">
        <f>COUNTIFS(Table1[student_name],A2564,Table1[medal],"Gold")</f>
        <v>0</v>
      </c>
      <c r="D2564">
        <f>COUNTIFS(Table1[student_name],A2564,Table1[medal],"Silver")</f>
        <v>1</v>
      </c>
      <c r="E2564">
        <f>COUNTIFS(Table1[student_name],A2564,Table1[medal],"Bronze")</f>
        <v>0</v>
      </c>
    </row>
    <row r="2565" spans="1:5" x14ac:dyDescent="0.35">
      <c r="A2565" t="s">
        <v>3698</v>
      </c>
      <c r="B2565" t="s">
        <v>1387</v>
      </c>
      <c r="C2565">
        <f>COUNTIFS(Table1[student_name],A2565,Table1[medal],"Gold")</f>
        <v>0</v>
      </c>
      <c r="D2565">
        <f>COUNTIFS(Table1[student_name],A2565,Table1[medal],"Silver")</f>
        <v>0</v>
      </c>
      <c r="E2565">
        <f>COUNTIFS(Table1[student_name],A2565,Table1[medal],"Bronze")</f>
        <v>1</v>
      </c>
    </row>
    <row r="2566" spans="1:5" x14ac:dyDescent="0.35">
      <c r="A2566" t="s">
        <v>747</v>
      </c>
      <c r="B2566" t="s">
        <v>1093</v>
      </c>
      <c r="C2566">
        <f>COUNTIFS(Table1[student_name],A2566,Table1[medal],"Gold")</f>
        <v>0</v>
      </c>
      <c r="D2566">
        <f>COUNTIFS(Table1[student_name],A2566,Table1[medal],"Silver")</f>
        <v>1</v>
      </c>
      <c r="E2566">
        <f>COUNTIFS(Table1[student_name],A2566,Table1[medal],"Bronze")</f>
        <v>0</v>
      </c>
    </row>
    <row r="2567" spans="1:5" x14ac:dyDescent="0.35">
      <c r="A2567" t="s">
        <v>902</v>
      </c>
      <c r="B2567" t="s">
        <v>483</v>
      </c>
      <c r="C2567">
        <f>COUNTIFS(Table1[student_name],A2567,Table1[medal],"Gold")</f>
        <v>0</v>
      </c>
      <c r="D2567">
        <f>COUNTIFS(Table1[student_name],A2567,Table1[medal],"Silver")</f>
        <v>2</v>
      </c>
      <c r="E2567">
        <f>COUNTIFS(Table1[student_name],A2567,Table1[medal],"Bronze")</f>
        <v>0</v>
      </c>
    </row>
    <row r="2568" spans="1:5" x14ac:dyDescent="0.35">
      <c r="A2568" t="s">
        <v>1815</v>
      </c>
      <c r="B2568" t="s">
        <v>7</v>
      </c>
      <c r="C2568">
        <f>COUNTIFS(Table1[student_name],A2568,Table1[medal],"Gold")</f>
        <v>1</v>
      </c>
      <c r="D2568">
        <f>COUNTIFS(Table1[student_name],A2568,Table1[medal],"Silver")</f>
        <v>0</v>
      </c>
      <c r="E2568">
        <f>COUNTIFS(Table1[student_name],A2568,Table1[medal],"Bronze")</f>
        <v>0</v>
      </c>
    </row>
    <row r="2569" spans="1:5" x14ac:dyDescent="0.35">
      <c r="A2569" t="s">
        <v>3422</v>
      </c>
      <c r="B2569" t="s">
        <v>1484</v>
      </c>
      <c r="C2569">
        <f>COUNTIFS(Table1[student_name],A2569,Table1[medal],"Gold")</f>
        <v>0</v>
      </c>
      <c r="D2569">
        <f>COUNTIFS(Table1[student_name],A2569,Table1[medal],"Silver")</f>
        <v>0</v>
      </c>
      <c r="E2569">
        <f>COUNTIFS(Table1[student_name],A2569,Table1[medal],"Bronze")</f>
        <v>1</v>
      </c>
    </row>
    <row r="2570" spans="1:5" x14ac:dyDescent="0.35">
      <c r="A2570" t="s">
        <v>2762</v>
      </c>
      <c r="B2570" t="s">
        <v>58</v>
      </c>
      <c r="C2570">
        <f>COUNTIFS(Table1[student_name],A2570,Table1[medal],"Gold")</f>
        <v>1</v>
      </c>
      <c r="D2570">
        <f>COUNTIFS(Table1[student_name],A2570,Table1[medal],"Silver")</f>
        <v>0</v>
      </c>
      <c r="E2570">
        <f>COUNTIFS(Table1[student_name],A2570,Table1[medal],"Bronze")</f>
        <v>0</v>
      </c>
    </row>
    <row r="2571" spans="1:5" x14ac:dyDescent="0.35">
      <c r="A2571" t="s">
        <v>157</v>
      </c>
      <c r="B2571" t="s">
        <v>4027</v>
      </c>
      <c r="C2571">
        <f>COUNTIFS(Table1[student_name],A2571,Table1[medal],"Gold")</f>
        <v>1</v>
      </c>
      <c r="D2571">
        <f>COUNTIFS(Table1[student_name],A2571,Table1[medal],"Silver")</f>
        <v>0</v>
      </c>
      <c r="E2571">
        <f>COUNTIFS(Table1[student_name],A2571,Table1[medal],"Bronze")</f>
        <v>0</v>
      </c>
    </row>
    <row r="2572" spans="1:5" x14ac:dyDescent="0.35">
      <c r="A2572" t="s">
        <v>2786</v>
      </c>
      <c r="B2572" t="s">
        <v>1475</v>
      </c>
      <c r="C2572">
        <f>COUNTIFS(Table1[student_name],A2572,Table1[medal],"Gold")</f>
        <v>0</v>
      </c>
      <c r="D2572">
        <f>COUNTIFS(Table1[student_name],A2572,Table1[medal],"Silver")</f>
        <v>1</v>
      </c>
      <c r="E2572">
        <f>COUNTIFS(Table1[student_name],A2572,Table1[medal],"Bronze")</f>
        <v>0</v>
      </c>
    </row>
    <row r="2573" spans="1:5" x14ac:dyDescent="0.35">
      <c r="A2573" t="s">
        <v>2513</v>
      </c>
      <c r="B2573" t="s">
        <v>563</v>
      </c>
      <c r="C2573">
        <f>COUNTIFS(Table1[student_name],A2573,Table1[medal],"Gold")</f>
        <v>0</v>
      </c>
      <c r="D2573">
        <f>COUNTIFS(Table1[student_name],A2573,Table1[medal],"Silver")</f>
        <v>0</v>
      </c>
      <c r="E2573">
        <f>COUNTIFS(Table1[student_name],A2573,Table1[medal],"Bronze")</f>
        <v>1</v>
      </c>
    </row>
    <row r="2574" spans="1:5" x14ac:dyDescent="0.35">
      <c r="A2574" t="s">
        <v>191</v>
      </c>
      <c r="B2574" t="s">
        <v>946</v>
      </c>
      <c r="C2574">
        <f>COUNTIFS(Table1[student_name],A2574,Table1[medal],"Gold")</f>
        <v>0</v>
      </c>
      <c r="D2574">
        <f>COUNTIFS(Table1[student_name],A2574,Table1[medal],"Silver")</f>
        <v>0</v>
      </c>
      <c r="E2574">
        <f>COUNTIFS(Table1[student_name],A2574,Table1[medal],"Bronze")</f>
        <v>1</v>
      </c>
    </row>
    <row r="2575" spans="1:5" x14ac:dyDescent="0.35">
      <c r="A2575" t="s">
        <v>171</v>
      </c>
      <c r="B2575" t="s">
        <v>40</v>
      </c>
      <c r="C2575">
        <f>COUNTIFS(Table1[student_name],A2575,Table1[medal],"Gold")</f>
        <v>0</v>
      </c>
      <c r="D2575">
        <f>COUNTIFS(Table1[student_name],A2575,Table1[medal],"Silver")</f>
        <v>1</v>
      </c>
      <c r="E2575">
        <f>COUNTIFS(Table1[student_name],A2575,Table1[medal],"Bronze")</f>
        <v>0</v>
      </c>
    </row>
    <row r="2576" spans="1:5" x14ac:dyDescent="0.35">
      <c r="A2576" t="s">
        <v>2883</v>
      </c>
      <c r="B2576" t="s">
        <v>509</v>
      </c>
      <c r="C2576">
        <f>COUNTIFS(Table1[student_name],A2576,Table1[medal],"Gold")</f>
        <v>0</v>
      </c>
      <c r="D2576">
        <f>COUNTIFS(Table1[student_name],A2576,Table1[medal],"Silver")</f>
        <v>0</v>
      </c>
      <c r="E2576">
        <f>COUNTIFS(Table1[student_name],A2576,Table1[medal],"Bronze")</f>
        <v>1</v>
      </c>
    </row>
    <row r="2577" spans="1:5" x14ac:dyDescent="0.35">
      <c r="A2577" t="s">
        <v>147</v>
      </c>
      <c r="B2577" t="s">
        <v>389</v>
      </c>
      <c r="C2577">
        <f>COUNTIFS(Table1[student_name],A2577,Table1[medal],"Gold")</f>
        <v>0</v>
      </c>
      <c r="D2577">
        <f>COUNTIFS(Table1[student_name],A2577,Table1[medal],"Silver")</f>
        <v>1</v>
      </c>
      <c r="E2577">
        <f>COUNTIFS(Table1[student_name],A2577,Table1[medal],"Bronze")</f>
        <v>1</v>
      </c>
    </row>
    <row r="2578" spans="1:5" x14ac:dyDescent="0.35">
      <c r="A2578" t="s">
        <v>1358</v>
      </c>
      <c r="B2578" t="s">
        <v>71</v>
      </c>
      <c r="C2578">
        <f>COUNTIFS(Table1[student_name],A2578,Table1[medal],"Gold")</f>
        <v>0</v>
      </c>
      <c r="D2578">
        <f>COUNTIFS(Table1[student_name],A2578,Table1[medal],"Silver")</f>
        <v>0</v>
      </c>
      <c r="E2578">
        <f>COUNTIFS(Table1[student_name],A2578,Table1[medal],"Bronze")</f>
        <v>1</v>
      </c>
    </row>
    <row r="2579" spans="1:5" x14ac:dyDescent="0.35">
      <c r="A2579" t="s">
        <v>2082</v>
      </c>
      <c r="B2579" t="s">
        <v>1330</v>
      </c>
      <c r="C2579">
        <f>COUNTIFS(Table1[student_name],A2579,Table1[medal],"Gold")</f>
        <v>0</v>
      </c>
      <c r="D2579">
        <f>COUNTIFS(Table1[student_name],A2579,Table1[medal],"Silver")</f>
        <v>0</v>
      </c>
      <c r="E2579">
        <f>COUNTIFS(Table1[student_name],A2579,Table1[medal],"Bronze")</f>
        <v>1</v>
      </c>
    </row>
    <row r="2580" spans="1:5" x14ac:dyDescent="0.35">
      <c r="A2580" t="s">
        <v>3410</v>
      </c>
      <c r="B2580" t="s">
        <v>1019</v>
      </c>
      <c r="C2580">
        <f>COUNTIFS(Table1[student_name],A2580,Table1[medal],"Gold")</f>
        <v>0</v>
      </c>
      <c r="D2580">
        <f>COUNTIFS(Table1[student_name],A2580,Table1[medal],"Silver")</f>
        <v>0</v>
      </c>
      <c r="E2580">
        <f>COUNTIFS(Table1[student_name],A2580,Table1[medal],"Bronze")</f>
        <v>1</v>
      </c>
    </row>
    <row r="2581" spans="1:5" x14ac:dyDescent="0.35">
      <c r="A2581" t="s">
        <v>1000</v>
      </c>
      <c r="B2581" t="s">
        <v>509</v>
      </c>
      <c r="C2581">
        <f>COUNTIFS(Table1[student_name],A2581,Table1[medal],"Gold")</f>
        <v>0</v>
      </c>
      <c r="D2581">
        <f>COUNTIFS(Table1[student_name],A2581,Table1[medal],"Silver")</f>
        <v>0</v>
      </c>
      <c r="E2581">
        <f>COUNTIFS(Table1[student_name],A2581,Table1[medal],"Bronze")</f>
        <v>1</v>
      </c>
    </row>
    <row r="2582" spans="1:5" x14ac:dyDescent="0.35">
      <c r="A2582" t="s">
        <v>2700</v>
      </c>
      <c r="B2582" t="s">
        <v>40</v>
      </c>
      <c r="C2582">
        <f>COUNTIFS(Table1[student_name],A2582,Table1[medal],"Gold")</f>
        <v>1</v>
      </c>
      <c r="D2582">
        <f>COUNTIFS(Table1[student_name],A2582,Table1[medal],"Silver")</f>
        <v>0</v>
      </c>
      <c r="E2582">
        <f>COUNTIFS(Table1[student_name],A2582,Table1[medal],"Bronze")</f>
        <v>0</v>
      </c>
    </row>
    <row r="2583" spans="1:5" x14ac:dyDescent="0.35">
      <c r="A2583" t="s">
        <v>2498</v>
      </c>
      <c r="B2583" t="s">
        <v>389</v>
      </c>
      <c r="C2583">
        <f>COUNTIFS(Table1[student_name],A2583,Table1[medal],"Gold")</f>
        <v>1</v>
      </c>
      <c r="D2583">
        <f>COUNTIFS(Table1[student_name],A2583,Table1[medal],"Silver")</f>
        <v>0</v>
      </c>
      <c r="E2583">
        <f>COUNTIFS(Table1[student_name],A2583,Table1[medal],"Bronze")</f>
        <v>0</v>
      </c>
    </row>
    <row r="2584" spans="1:5" x14ac:dyDescent="0.35">
      <c r="A2584" t="s">
        <v>2253</v>
      </c>
      <c r="B2584" t="s">
        <v>557</v>
      </c>
      <c r="C2584">
        <f>COUNTIFS(Table1[student_name],A2584,Table1[medal],"Gold")</f>
        <v>0</v>
      </c>
      <c r="D2584">
        <f>COUNTIFS(Table1[student_name],A2584,Table1[medal],"Silver")</f>
        <v>0</v>
      </c>
      <c r="E2584">
        <f>COUNTIFS(Table1[student_name],A2584,Table1[medal],"Bronze")</f>
        <v>1</v>
      </c>
    </row>
    <row r="2585" spans="1:5" x14ac:dyDescent="0.35">
      <c r="A2585" t="s">
        <v>1750</v>
      </c>
      <c r="B2585" t="s">
        <v>509</v>
      </c>
      <c r="C2585">
        <f>COUNTIFS(Table1[student_name],A2585,Table1[medal],"Gold")</f>
        <v>0</v>
      </c>
      <c r="D2585">
        <f>COUNTIFS(Table1[student_name],A2585,Table1[medal],"Silver")</f>
        <v>0</v>
      </c>
      <c r="E2585">
        <f>COUNTIFS(Table1[student_name],A2585,Table1[medal],"Bronze")</f>
        <v>1</v>
      </c>
    </row>
    <row r="2586" spans="1:5" x14ac:dyDescent="0.35">
      <c r="A2586" t="s">
        <v>1194</v>
      </c>
      <c r="B2586" t="s">
        <v>444</v>
      </c>
      <c r="C2586">
        <f>COUNTIFS(Table1[student_name],A2586,Table1[medal],"Gold")</f>
        <v>0</v>
      </c>
      <c r="D2586">
        <f>COUNTIFS(Table1[student_name],A2586,Table1[medal],"Silver")</f>
        <v>0</v>
      </c>
      <c r="E2586">
        <f>COUNTIFS(Table1[student_name],A2586,Table1[medal],"Bronze")</f>
        <v>1</v>
      </c>
    </row>
    <row r="2587" spans="1:5" x14ac:dyDescent="0.35">
      <c r="A2587" t="s">
        <v>2681</v>
      </c>
      <c r="B2587" t="s">
        <v>401</v>
      </c>
      <c r="C2587">
        <f>COUNTIFS(Table1[student_name],A2587,Table1[medal],"Gold")</f>
        <v>0</v>
      </c>
      <c r="D2587">
        <f>COUNTIFS(Table1[student_name],A2587,Table1[medal],"Silver")</f>
        <v>1</v>
      </c>
      <c r="E2587">
        <f>COUNTIFS(Table1[student_name],A2587,Table1[medal],"Bronze")</f>
        <v>0</v>
      </c>
    </row>
    <row r="2588" spans="1:5" x14ac:dyDescent="0.35">
      <c r="A2588" t="s">
        <v>778</v>
      </c>
      <c r="B2588" t="s">
        <v>415</v>
      </c>
      <c r="C2588">
        <f>COUNTIFS(Table1[student_name],A2588,Table1[medal],"Gold")</f>
        <v>1</v>
      </c>
      <c r="D2588">
        <f>COUNTIFS(Table1[student_name],A2588,Table1[medal],"Silver")</f>
        <v>1</v>
      </c>
      <c r="E2588">
        <f>COUNTIFS(Table1[student_name],A2588,Table1[medal],"Bronze")</f>
        <v>0</v>
      </c>
    </row>
    <row r="2589" spans="1:5" x14ac:dyDescent="0.35">
      <c r="A2589" t="s">
        <v>3455</v>
      </c>
      <c r="B2589" t="s">
        <v>2097</v>
      </c>
      <c r="C2589">
        <f>COUNTIFS(Table1[student_name],A2589,Table1[medal],"Gold")</f>
        <v>0</v>
      </c>
      <c r="D2589">
        <f>COUNTIFS(Table1[student_name],A2589,Table1[medal],"Silver")</f>
        <v>0</v>
      </c>
      <c r="E2589">
        <f>COUNTIFS(Table1[student_name],A2589,Table1[medal],"Bronze")</f>
        <v>1</v>
      </c>
    </row>
    <row r="2590" spans="1:5" x14ac:dyDescent="0.35">
      <c r="A2590" t="s">
        <v>1968</v>
      </c>
      <c r="B2590" t="s">
        <v>437</v>
      </c>
      <c r="C2590">
        <f>COUNTIFS(Table1[student_name],A2590,Table1[medal],"Gold")</f>
        <v>0</v>
      </c>
      <c r="D2590">
        <f>COUNTIFS(Table1[student_name],A2590,Table1[medal],"Silver")</f>
        <v>0</v>
      </c>
      <c r="E2590">
        <f>COUNTIFS(Table1[student_name],A2590,Table1[medal],"Bronze")</f>
        <v>1</v>
      </c>
    </row>
    <row r="2591" spans="1:5" x14ac:dyDescent="0.35">
      <c r="A2591" t="s">
        <v>3254</v>
      </c>
      <c r="B2591" t="s">
        <v>1537</v>
      </c>
      <c r="C2591">
        <f>COUNTIFS(Table1[student_name],A2591,Table1[medal],"Gold")</f>
        <v>0</v>
      </c>
      <c r="D2591">
        <f>COUNTIFS(Table1[student_name],A2591,Table1[medal],"Silver")</f>
        <v>0</v>
      </c>
      <c r="E2591">
        <f>COUNTIFS(Table1[student_name],A2591,Table1[medal],"Bronze")</f>
        <v>1</v>
      </c>
    </row>
    <row r="2592" spans="1:5" x14ac:dyDescent="0.35">
      <c r="A2592" t="s">
        <v>3474</v>
      </c>
      <c r="B2592" t="s">
        <v>975</v>
      </c>
      <c r="C2592">
        <f>COUNTIFS(Table1[student_name],A2592,Table1[medal],"Gold")</f>
        <v>0</v>
      </c>
      <c r="D2592">
        <f>COUNTIFS(Table1[student_name],A2592,Table1[medal],"Silver")</f>
        <v>1</v>
      </c>
      <c r="E2592">
        <f>COUNTIFS(Table1[student_name],A2592,Table1[medal],"Bronze")</f>
        <v>0</v>
      </c>
    </row>
    <row r="2593" spans="1:5" x14ac:dyDescent="0.35">
      <c r="A2593" t="s">
        <v>858</v>
      </c>
      <c r="B2593" t="s">
        <v>444</v>
      </c>
      <c r="C2593">
        <f>COUNTIFS(Table1[student_name],A2593,Table1[medal],"Gold")</f>
        <v>0</v>
      </c>
      <c r="D2593">
        <f>COUNTIFS(Table1[student_name],A2593,Table1[medal],"Silver")</f>
        <v>0</v>
      </c>
      <c r="E2593">
        <f>COUNTIFS(Table1[student_name],A2593,Table1[medal],"Bronze")</f>
        <v>1</v>
      </c>
    </row>
    <row r="2594" spans="1:5" x14ac:dyDescent="0.35">
      <c r="A2594" t="s">
        <v>326</v>
      </c>
      <c r="B2594" t="s">
        <v>3643</v>
      </c>
      <c r="C2594">
        <f>COUNTIFS(Table1[student_name],A2594,Table1[medal],"Gold")</f>
        <v>0</v>
      </c>
      <c r="D2594">
        <f>COUNTIFS(Table1[student_name],A2594,Table1[medal],"Silver")</f>
        <v>0</v>
      </c>
      <c r="E2594">
        <f>COUNTIFS(Table1[student_name],A2594,Table1[medal],"Bronze")</f>
        <v>1</v>
      </c>
    </row>
    <row r="2595" spans="1:5" x14ac:dyDescent="0.35">
      <c r="A2595" t="s">
        <v>3821</v>
      </c>
      <c r="B2595" t="s">
        <v>521</v>
      </c>
      <c r="C2595">
        <f>COUNTIFS(Table1[student_name],A2595,Table1[medal],"Gold")</f>
        <v>0</v>
      </c>
      <c r="D2595">
        <f>COUNTIFS(Table1[student_name],A2595,Table1[medal],"Silver")</f>
        <v>0</v>
      </c>
      <c r="E2595">
        <f>COUNTIFS(Table1[student_name],A2595,Table1[medal],"Bronze")</f>
        <v>1</v>
      </c>
    </row>
    <row r="2596" spans="1:5" x14ac:dyDescent="0.35">
      <c r="A2596" t="s">
        <v>2522</v>
      </c>
      <c r="B2596" t="s">
        <v>1513</v>
      </c>
      <c r="C2596">
        <f>COUNTIFS(Table1[student_name],A2596,Table1[medal],"Gold")</f>
        <v>1</v>
      </c>
      <c r="D2596">
        <f>COUNTIFS(Table1[student_name],A2596,Table1[medal],"Silver")</f>
        <v>0</v>
      </c>
      <c r="E2596">
        <f>COUNTIFS(Table1[student_name],A2596,Table1[medal],"Bronze")</f>
        <v>0</v>
      </c>
    </row>
    <row r="2597" spans="1:5" x14ac:dyDescent="0.35">
      <c r="A2597" t="s">
        <v>3526</v>
      </c>
      <c r="B2597" t="s">
        <v>781</v>
      </c>
      <c r="C2597">
        <f>COUNTIFS(Table1[student_name],A2597,Table1[medal],"Gold")</f>
        <v>0</v>
      </c>
      <c r="D2597">
        <f>COUNTIFS(Table1[student_name],A2597,Table1[medal],"Silver")</f>
        <v>0</v>
      </c>
      <c r="E2597">
        <f>COUNTIFS(Table1[student_name],A2597,Table1[medal],"Bronze")</f>
        <v>1</v>
      </c>
    </row>
    <row r="2598" spans="1:5" x14ac:dyDescent="0.35">
      <c r="A2598" t="s">
        <v>3171</v>
      </c>
      <c r="B2598" t="s">
        <v>1151</v>
      </c>
      <c r="C2598">
        <f>COUNTIFS(Table1[student_name],A2598,Table1[medal],"Gold")</f>
        <v>0</v>
      </c>
      <c r="D2598">
        <f>COUNTIFS(Table1[student_name],A2598,Table1[medal],"Silver")</f>
        <v>1</v>
      </c>
      <c r="E2598">
        <f>COUNTIFS(Table1[student_name],A2598,Table1[medal],"Bronze")</f>
        <v>0</v>
      </c>
    </row>
    <row r="2599" spans="1:5" x14ac:dyDescent="0.35">
      <c r="A2599" t="s">
        <v>2772</v>
      </c>
      <c r="B2599" t="s">
        <v>63</v>
      </c>
      <c r="C2599">
        <f>COUNTIFS(Table1[student_name],A2599,Table1[medal],"Gold")</f>
        <v>0</v>
      </c>
      <c r="D2599">
        <f>COUNTIFS(Table1[student_name],A2599,Table1[medal],"Silver")</f>
        <v>1</v>
      </c>
      <c r="E2599">
        <f>COUNTIFS(Table1[student_name],A2599,Table1[medal],"Bronze")</f>
        <v>0</v>
      </c>
    </row>
    <row r="2600" spans="1:5" x14ac:dyDescent="0.35">
      <c r="A2600" t="s">
        <v>2464</v>
      </c>
      <c r="B2600" t="s">
        <v>7</v>
      </c>
      <c r="C2600">
        <f>COUNTIFS(Table1[student_name],A2600,Table1[medal],"Gold")</f>
        <v>0</v>
      </c>
      <c r="D2600">
        <f>COUNTIFS(Table1[student_name],A2600,Table1[medal],"Silver")</f>
        <v>1</v>
      </c>
      <c r="E2600">
        <f>COUNTIFS(Table1[student_name],A2600,Table1[medal],"Bronze")</f>
        <v>0</v>
      </c>
    </row>
    <row r="2601" spans="1:5" x14ac:dyDescent="0.35">
      <c r="A2601" t="s">
        <v>2030</v>
      </c>
      <c r="B2601" t="s">
        <v>1078</v>
      </c>
      <c r="C2601">
        <f>COUNTIFS(Table1[student_name],A2601,Table1[medal],"Gold")</f>
        <v>0</v>
      </c>
      <c r="D2601">
        <f>COUNTIFS(Table1[student_name],A2601,Table1[medal],"Silver")</f>
        <v>0</v>
      </c>
      <c r="E2601">
        <f>COUNTIFS(Table1[student_name],A2601,Table1[medal],"Bronze")</f>
        <v>1</v>
      </c>
    </row>
    <row r="2602" spans="1:5" x14ac:dyDescent="0.35">
      <c r="A2602" t="s">
        <v>2819</v>
      </c>
      <c r="B2602" t="s">
        <v>1181</v>
      </c>
      <c r="C2602">
        <f>COUNTIFS(Table1[student_name],A2602,Table1[medal],"Gold")</f>
        <v>2</v>
      </c>
      <c r="D2602">
        <f>COUNTIFS(Table1[student_name],A2602,Table1[medal],"Silver")</f>
        <v>0</v>
      </c>
      <c r="E2602">
        <f>COUNTIFS(Table1[student_name],A2602,Table1[medal],"Bronze")</f>
        <v>0</v>
      </c>
    </row>
    <row r="2603" spans="1:5" x14ac:dyDescent="0.35">
      <c r="A2603" t="s">
        <v>256</v>
      </c>
      <c r="B2603" t="s">
        <v>40</v>
      </c>
      <c r="C2603">
        <f>COUNTIFS(Table1[student_name],A2603,Table1[medal],"Gold")</f>
        <v>0</v>
      </c>
      <c r="D2603">
        <f>COUNTIFS(Table1[student_name],A2603,Table1[medal],"Silver")</f>
        <v>0</v>
      </c>
      <c r="E2603">
        <f>COUNTIFS(Table1[student_name],A2603,Table1[medal],"Bronze")</f>
        <v>1</v>
      </c>
    </row>
    <row r="2604" spans="1:5" x14ac:dyDescent="0.35">
      <c r="A2604" t="s">
        <v>2684</v>
      </c>
      <c r="B2604" t="s">
        <v>40</v>
      </c>
      <c r="C2604">
        <f>COUNTIFS(Table1[student_name],A2604,Table1[medal],"Gold")</f>
        <v>0</v>
      </c>
      <c r="D2604">
        <f>COUNTIFS(Table1[student_name],A2604,Table1[medal],"Silver")</f>
        <v>0</v>
      </c>
      <c r="E2604">
        <f>COUNTIFS(Table1[student_name],A2604,Table1[medal],"Bronze")</f>
        <v>1</v>
      </c>
    </row>
    <row r="2605" spans="1:5" x14ac:dyDescent="0.35">
      <c r="A2605" t="s">
        <v>530</v>
      </c>
      <c r="B2605" t="s">
        <v>531</v>
      </c>
      <c r="C2605">
        <f>COUNTIFS(Table1[student_name],A2605,Table1[medal],"Gold")</f>
        <v>0</v>
      </c>
      <c r="D2605">
        <f>COUNTIFS(Table1[student_name],A2605,Table1[medal],"Silver")</f>
        <v>0</v>
      </c>
      <c r="E2605">
        <f>COUNTIFS(Table1[student_name],A2605,Table1[medal],"Bronze")</f>
        <v>1</v>
      </c>
    </row>
    <row r="2606" spans="1:5" x14ac:dyDescent="0.35">
      <c r="A2606" t="s">
        <v>707</v>
      </c>
      <c r="B2606" t="s">
        <v>70</v>
      </c>
      <c r="C2606">
        <f>COUNTIFS(Table1[student_name],A2606,Table1[medal],"Gold")</f>
        <v>0</v>
      </c>
      <c r="D2606">
        <f>COUNTIFS(Table1[student_name],A2606,Table1[medal],"Silver")</f>
        <v>1</v>
      </c>
      <c r="E2606">
        <f>COUNTIFS(Table1[student_name],A2606,Table1[medal],"Bronze")</f>
        <v>0</v>
      </c>
    </row>
    <row r="2607" spans="1:5" x14ac:dyDescent="0.35">
      <c r="A2607" t="s">
        <v>2626</v>
      </c>
      <c r="B2607" t="s">
        <v>1567</v>
      </c>
      <c r="C2607">
        <f>COUNTIFS(Table1[student_name],A2607,Table1[medal],"Gold")</f>
        <v>0</v>
      </c>
      <c r="D2607">
        <f>COUNTIFS(Table1[student_name],A2607,Table1[medal],"Silver")</f>
        <v>1</v>
      </c>
      <c r="E2607">
        <f>COUNTIFS(Table1[student_name],A2607,Table1[medal],"Bronze")</f>
        <v>0</v>
      </c>
    </row>
    <row r="2608" spans="1:5" x14ac:dyDescent="0.35">
      <c r="A2608" t="s">
        <v>3816</v>
      </c>
      <c r="B2608" t="s">
        <v>4054</v>
      </c>
      <c r="C2608">
        <f>COUNTIFS(Table1[student_name],A2608,Table1[medal],"Gold")</f>
        <v>0</v>
      </c>
      <c r="D2608">
        <f>COUNTIFS(Table1[student_name],A2608,Table1[medal],"Silver")</f>
        <v>0</v>
      </c>
      <c r="E2608">
        <f>COUNTIFS(Table1[student_name],A2608,Table1[medal],"Bronze")</f>
        <v>1</v>
      </c>
    </row>
    <row r="2609" spans="1:5" x14ac:dyDescent="0.35">
      <c r="A2609" t="s">
        <v>348</v>
      </c>
      <c r="B2609" t="s">
        <v>40</v>
      </c>
      <c r="C2609">
        <f>COUNTIFS(Table1[student_name],A2609,Table1[medal],"Gold")</f>
        <v>0</v>
      </c>
      <c r="D2609">
        <f>COUNTIFS(Table1[student_name],A2609,Table1[medal],"Silver")</f>
        <v>0</v>
      </c>
      <c r="E2609">
        <f>COUNTIFS(Table1[student_name],A2609,Table1[medal],"Bronze")</f>
        <v>1</v>
      </c>
    </row>
    <row r="2610" spans="1:5" x14ac:dyDescent="0.35">
      <c r="A2610" t="s">
        <v>2618</v>
      </c>
      <c r="B2610" t="s">
        <v>38</v>
      </c>
      <c r="C2610">
        <f>COUNTIFS(Table1[student_name],A2610,Table1[medal],"Gold")</f>
        <v>1</v>
      </c>
      <c r="D2610">
        <f>COUNTIFS(Table1[student_name],A2610,Table1[medal],"Silver")</f>
        <v>0</v>
      </c>
      <c r="E2610">
        <f>COUNTIFS(Table1[student_name],A2610,Table1[medal],"Bronze")</f>
        <v>0</v>
      </c>
    </row>
    <row r="2611" spans="1:5" x14ac:dyDescent="0.35">
      <c r="A2611" t="s">
        <v>874</v>
      </c>
      <c r="B2611" t="s">
        <v>457</v>
      </c>
      <c r="C2611">
        <f>COUNTIFS(Table1[student_name],A2611,Table1[medal],"Gold")</f>
        <v>1</v>
      </c>
      <c r="D2611">
        <f>COUNTIFS(Table1[student_name],A2611,Table1[medal],"Silver")</f>
        <v>0</v>
      </c>
      <c r="E2611">
        <f>COUNTIFS(Table1[student_name],A2611,Table1[medal],"Bronze")</f>
        <v>0</v>
      </c>
    </row>
    <row r="2612" spans="1:5" x14ac:dyDescent="0.35">
      <c r="A2612" t="s">
        <v>930</v>
      </c>
      <c r="B2612" t="s">
        <v>472</v>
      </c>
      <c r="C2612">
        <f>COUNTIFS(Table1[student_name],A2612,Table1[medal],"Gold")</f>
        <v>0</v>
      </c>
      <c r="D2612">
        <f>COUNTIFS(Table1[student_name],A2612,Table1[medal],"Silver")</f>
        <v>0</v>
      </c>
      <c r="E2612">
        <f>COUNTIFS(Table1[student_name],A2612,Table1[medal],"Bronze")</f>
        <v>1</v>
      </c>
    </row>
    <row r="2613" spans="1:5" x14ac:dyDescent="0.35">
      <c r="A2613" t="s">
        <v>2538</v>
      </c>
      <c r="B2613" t="s">
        <v>18</v>
      </c>
      <c r="C2613">
        <f>COUNTIFS(Table1[student_name],A2613,Table1[medal],"Gold")</f>
        <v>1</v>
      </c>
      <c r="D2613">
        <f>COUNTIFS(Table1[student_name],A2613,Table1[medal],"Silver")</f>
        <v>0</v>
      </c>
      <c r="E2613">
        <f>COUNTIFS(Table1[student_name],A2613,Table1[medal],"Bronze")</f>
        <v>0</v>
      </c>
    </row>
    <row r="2614" spans="1:5" x14ac:dyDescent="0.35">
      <c r="A2614" t="s">
        <v>683</v>
      </c>
      <c r="B2614" t="s">
        <v>21</v>
      </c>
      <c r="C2614">
        <f>COUNTIFS(Table1[student_name],A2614,Table1[medal],"Gold")</f>
        <v>0</v>
      </c>
      <c r="D2614">
        <f>COUNTIFS(Table1[student_name],A2614,Table1[medal],"Silver")</f>
        <v>0</v>
      </c>
      <c r="E2614">
        <f>COUNTIFS(Table1[student_name],A2614,Table1[medal],"Bronze")</f>
        <v>1</v>
      </c>
    </row>
    <row r="2615" spans="1:5" x14ac:dyDescent="0.35">
      <c r="A2615" t="s">
        <v>3987</v>
      </c>
      <c r="B2615" t="s">
        <v>975</v>
      </c>
      <c r="C2615">
        <f>COUNTIFS(Table1[student_name],A2615,Table1[medal],"Gold")</f>
        <v>0</v>
      </c>
      <c r="D2615">
        <f>COUNTIFS(Table1[student_name],A2615,Table1[medal],"Silver")</f>
        <v>0</v>
      </c>
      <c r="E2615">
        <f>COUNTIFS(Table1[student_name],A2615,Table1[medal],"Bronze")</f>
        <v>1</v>
      </c>
    </row>
    <row r="2616" spans="1:5" x14ac:dyDescent="0.35">
      <c r="A2616" t="s">
        <v>668</v>
      </c>
      <c r="B2616" t="s">
        <v>635</v>
      </c>
      <c r="C2616">
        <f>COUNTIFS(Table1[student_name],A2616,Table1[medal],"Gold")</f>
        <v>0</v>
      </c>
      <c r="D2616">
        <f>COUNTIFS(Table1[student_name],A2616,Table1[medal],"Silver")</f>
        <v>1</v>
      </c>
      <c r="E2616">
        <f>COUNTIFS(Table1[student_name],A2616,Table1[medal],"Bronze")</f>
        <v>0</v>
      </c>
    </row>
    <row r="2617" spans="1:5" x14ac:dyDescent="0.35">
      <c r="A2617" t="s">
        <v>3293</v>
      </c>
      <c r="B2617" t="s">
        <v>1063</v>
      </c>
      <c r="C2617">
        <f>COUNTIFS(Table1[student_name],A2617,Table1[medal],"Gold")</f>
        <v>0</v>
      </c>
      <c r="D2617">
        <f>COUNTIFS(Table1[student_name],A2617,Table1[medal],"Silver")</f>
        <v>1</v>
      </c>
      <c r="E2617">
        <f>COUNTIFS(Table1[student_name],A2617,Table1[medal],"Bronze")</f>
        <v>0</v>
      </c>
    </row>
    <row r="2618" spans="1:5" x14ac:dyDescent="0.35">
      <c r="A2618" t="s">
        <v>2578</v>
      </c>
      <c r="B2618" t="s">
        <v>472</v>
      </c>
      <c r="C2618">
        <f>COUNTIFS(Table1[student_name],A2618,Table1[medal],"Gold")</f>
        <v>0</v>
      </c>
      <c r="D2618">
        <f>COUNTIFS(Table1[student_name],A2618,Table1[medal],"Silver")</f>
        <v>1</v>
      </c>
      <c r="E2618">
        <f>COUNTIFS(Table1[student_name],A2618,Table1[medal],"Bronze")</f>
        <v>0</v>
      </c>
    </row>
    <row r="2619" spans="1:5" x14ac:dyDescent="0.35">
      <c r="A2619" t="s">
        <v>2835</v>
      </c>
      <c r="B2619" t="s">
        <v>635</v>
      </c>
      <c r="C2619">
        <f>COUNTIFS(Table1[student_name],A2619,Table1[medal],"Gold")</f>
        <v>0</v>
      </c>
      <c r="D2619">
        <f>COUNTIFS(Table1[student_name],A2619,Table1[medal],"Silver")</f>
        <v>1</v>
      </c>
      <c r="E2619">
        <f>COUNTIFS(Table1[student_name],A2619,Table1[medal],"Bronze")</f>
        <v>0</v>
      </c>
    </row>
    <row r="2620" spans="1:5" x14ac:dyDescent="0.35">
      <c r="A2620" t="s">
        <v>2365</v>
      </c>
      <c r="B2620" t="s">
        <v>946</v>
      </c>
      <c r="C2620">
        <f>COUNTIFS(Table1[student_name],A2620,Table1[medal],"Gold")</f>
        <v>0</v>
      </c>
      <c r="D2620">
        <f>COUNTIFS(Table1[student_name],A2620,Table1[medal],"Silver")</f>
        <v>0</v>
      </c>
      <c r="E2620">
        <f>COUNTIFS(Table1[student_name],A2620,Table1[medal],"Bronze")</f>
        <v>1</v>
      </c>
    </row>
    <row r="2621" spans="1:5" x14ac:dyDescent="0.35">
      <c r="A2621" t="s">
        <v>1801</v>
      </c>
      <c r="B2621" t="s">
        <v>1284</v>
      </c>
      <c r="C2621">
        <f>COUNTIFS(Table1[student_name],A2621,Table1[medal],"Gold")</f>
        <v>0</v>
      </c>
      <c r="D2621">
        <f>COUNTIFS(Table1[student_name],A2621,Table1[medal],"Silver")</f>
        <v>1</v>
      </c>
      <c r="E2621">
        <f>COUNTIFS(Table1[student_name],A2621,Table1[medal],"Bronze")</f>
        <v>0</v>
      </c>
    </row>
    <row r="2622" spans="1:5" x14ac:dyDescent="0.35">
      <c r="A2622" t="s">
        <v>3489</v>
      </c>
      <c r="B2622" t="s">
        <v>1535</v>
      </c>
      <c r="C2622">
        <f>COUNTIFS(Table1[student_name],A2622,Table1[medal],"Gold")</f>
        <v>0</v>
      </c>
      <c r="D2622">
        <f>COUNTIFS(Table1[student_name],A2622,Table1[medal],"Silver")</f>
        <v>0</v>
      </c>
      <c r="E2622">
        <f>COUNTIFS(Table1[student_name],A2622,Table1[medal],"Bronze")</f>
        <v>1</v>
      </c>
    </row>
    <row r="2623" spans="1:5" x14ac:dyDescent="0.35">
      <c r="A2623" t="s">
        <v>592</v>
      </c>
      <c r="B2623" t="s">
        <v>389</v>
      </c>
      <c r="C2623">
        <f>COUNTIFS(Table1[student_name],A2623,Table1[medal],"Gold")</f>
        <v>0</v>
      </c>
      <c r="D2623">
        <f>COUNTIFS(Table1[student_name],A2623,Table1[medal],"Silver")</f>
        <v>1</v>
      </c>
      <c r="E2623">
        <f>COUNTIFS(Table1[student_name],A2623,Table1[medal],"Bronze")</f>
        <v>0</v>
      </c>
    </row>
    <row r="2624" spans="1:5" x14ac:dyDescent="0.35">
      <c r="A2624" t="s">
        <v>2049</v>
      </c>
      <c r="B2624" t="s">
        <v>40</v>
      </c>
      <c r="C2624">
        <f>COUNTIFS(Table1[student_name],A2624,Table1[medal],"Gold")</f>
        <v>0</v>
      </c>
      <c r="D2624">
        <f>COUNTIFS(Table1[student_name],A2624,Table1[medal],"Silver")</f>
        <v>0</v>
      </c>
      <c r="E2624">
        <f>COUNTIFS(Table1[student_name],A2624,Table1[medal],"Bronze")</f>
        <v>1</v>
      </c>
    </row>
    <row r="2625" spans="1:5" x14ac:dyDescent="0.35">
      <c r="A2625" t="s">
        <v>2054</v>
      </c>
      <c r="B2625" t="s">
        <v>566</v>
      </c>
      <c r="C2625">
        <f>COUNTIFS(Table1[student_name],A2625,Table1[medal],"Gold")</f>
        <v>0</v>
      </c>
      <c r="D2625">
        <f>COUNTIFS(Table1[student_name],A2625,Table1[medal],"Silver")</f>
        <v>0</v>
      </c>
      <c r="E2625">
        <f>COUNTIFS(Table1[student_name],A2625,Table1[medal],"Bronze")</f>
        <v>1</v>
      </c>
    </row>
    <row r="2626" spans="1:5" x14ac:dyDescent="0.35">
      <c r="A2626" t="s">
        <v>1844</v>
      </c>
      <c r="B2626" t="s">
        <v>1538</v>
      </c>
      <c r="C2626">
        <f>COUNTIFS(Table1[student_name],A2626,Table1[medal],"Gold")</f>
        <v>1</v>
      </c>
      <c r="D2626">
        <f>COUNTIFS(Table1[student_name],A2626,Table1[medal],"Silver")</f>
        <v>0</v>
      </c>
      <c r="E2626">
        <f>COUNTIFS(Table1[student_name],A2626,Table1[medal],"Bronze")</f>
        <v>0</v>
      </c>
    </row>
    <row r="2627" spans="1:5" x14ac:dyDescent="0.35">
      <c r="A2627" t="s">
        <v>1397</v>
      </c>
      <c r="B2627" t="s">
        <v>1123</v>
      </c>
      <c r="C2627">
        <f>COUNTIFS(Table1[student_name],A2627,Table1[medal],"Gold")</f>
        <v>0</v>
      </c>
      <c r="D2627">
        <f>COUNTIFS(Table1[student_name],A2627,Table1[medal],"Silver")</f>
        <v>0</v>
      </c>
      <c r="E2627">
        <f>COUNTIFS(Table1[student_name],A2627,Table1[medal],"Bronze")</f>
        <v>1</v>
      </c>
    </row>
    <row r="2628" spans="1:5" x14ac:dyDescent="0.35">
      <c r="A2628" t="s">
        <v>1676</v>
      </c>
      <c r="B2628" t="s">
        <v>1665</v>
      </c>
      <c r="C2628">
        <f>COUNTIFS(Table1[student_name],A2628,Table1[medal],"Gold")</f>
        <v>0</v>
      </c>
      <c r="D2628">
        <f>COUNTIFS(Table1[student_name],A2628,Table1[medal],"Silver")</f>
        <v>0</v>
      </c>
      <c r="E2628">
        <f>COUNTIFS(Table1[student_name],A2628,Table1[medal],"Bronze")</f>
        <v>1</v>
      </c>
    </row>
    <row r="2629" spans="1:5" x14ac:dyDescent="0.35">
      <c r="A2629" t="s">
        <v>1043</v>
      </c>
      <c r="B2629" t="s">
        <v>1041</v>
      </c>
      <c r="C2629">
        <f>COUNTIFS(Table1[student_name],A2629,Table1[medal],"Gold")</f>
        <v>0</v>
      </c>
      <c r="D2629">
        <f>COUNTIFS(Table1[student_name],A2629,Table1[medal],"Silver")</f>
        <v>0</v>
      </c>
      <c r="E2629">
        <f>COUNTIFS(Table1[student_name],A2629,Table1[medal],"Bronze")</f>
        <v>1</v>
      </c>
    </row>
    <row r="2630" spans="1:5" x14ac:dyDescent="0.35">
      <c r="A2630" t="s">
        <v>1704</v>
      </c>
      <c r="B2630" t="s">
        <v>1524</v>
      </c>
      <c r="C2630">
        <f>COUNTIFS(Table1[student_name],A2630,Table1[medal],"Gold")</f>
        <v>0</v>
      </c>
      <c r="D2630">
        <f>COUNTIFS(Table1[student_name],A2630,Table1[medal],"Silver")</f>
        <v>1</v>
      </c>
      <c r="E2630">
        <f>COUNTIFS(Table1[student_name],A2630,Table1[medal],"Bronze")</f>
        <v>1</v>
      </c>
    </row>
    <row r="2631" spans="1:5" x14ac:dyDescent="0.35">
      <c r="A2631" t="s">
        <v>1704</v>
      </c>
      <c r="B2631" t="s">
        <v>1768</v>
      </c>
      <c r="C2631">
        <f>COUNTIFS(Table1[student_name],A2631,Table1[medal],"Gold")</f>
        <v>0</v>
      </c>
      <c r="D2631">
        <f>COUNTIFS(Table1[student_name],A2631,Table1[medal],"Silver")</f>
        <v>1</v>
      </c>
      <c r="E2631">
        <f>COUNTIFS(Table1[student_name],A2631,Table1[medal],"Bronze")</f>
        <v>1</v>
      </c>
    </row>
    <row r="2632" spans="1:5" x14ac:dyDescent="0.35">
      <c r="A2632" t="s">
        <v>2055</v>
      </c>
      <c r="B2632" t="s">
        <v>996</v>
      </c>
      <c r="C2632">
        <f>COUNTIFS(Table1[student_name],A2632,Table1[medal],"Gold")</f>
        <v>0</v>
      </c>
      <c r="D2632">
        <f>COUNTIFS(Table1[student_name],A2632,Table1[medal],"Silver")</f>
        <v>0</v>
      </c>
      <c r="E2632">
        <f>COUNTIFS(Table1[student_name],A2632,Table1[medal],"Bronze")</f>
        <v>1</v>
      </c>
    </row>
    <row r="2633" spans="1:5" x14ac:dyDescent="0.35">
      <c r="A2633" t="s">
        <v>1217</v>
      </c>
      <c r="B2633" t="s">
        <v>653</v>
      </c>
      <c r="C2633">
        <f>COUNTIFS(Table1[student_name],A2633,Table1[medal],"Gold")</f>
        <v>0</v>
      </c>
      <c r="D2633">
        <f>COUNTIFS(Table1[student_name],A2633,Table1[medal],"Silver")</f>
        <v>0</v>
      </c>
      <c r="E2633">
        <f>COUNTIFS(Table1[student_name],A2633,Table1[medal],"Bronze")</f>
        <v>1</v>
      </c>
    </row>
    <row r="2634" spans="1:5" x14ac:dyDescent="0.35">
      <c r="A2634" t="s">
        <v>2596</v>
      </c>
      <c r="B2634" t="s">
        <v>67</v>
      </c>
      <c r="C2634">
        <f>COUNTIFS(Table1[student_name],A2634,Table1[medal],"Gold")</f>
        <v>0</v>
      </c>
      <c r="D2634">
        <f>COUNTIFS(Table1[student_name],A2634,Table1[medal],"Silver")</f>
        <v>1</v>
      </c>
      <c r="E2634">
        <f>COUNTIFS(Table1[student_name],A2634,Table1[medal],"Bronze")</f>
        <v>0</v>
      </c>
    </row>
    <row r="2635" spans="1:5" x14ac:dyDescent="0.35">
      <c r="A2635" t="s">
        <v>1140</v>
      </c>
      <c r="B2635" t="s">
        <v>397</v>
      </c>
      <c r="C2635">
        <f>COUNTIFS(Table1[student_name],A2635,Table1[medal],"Gold")</f>
        <v>0</v>
      </c>
      <c r="D2635">
        <f>COUNTIFS(Table1[student_name],A2635,Table1[medal],"Silver")</f>
        <v>1</v>
      </c>
      <c r="E2635">
        <f>COUNTIFS(Table1[student_name],A2635,Table1[medal],"Bronze")</f>
        <v>0</v>
      </c>
    </row>
    <row r="2636" spans="1:5" x14ac:dyDescent="0.35">
      <c r="A2636" t="s">
        <v>684</v>
      </c>
      <c r="B2636" t="s">
        <v>427</v>
      </c>
      <c r="C2636">
        <f>COUNTIFS(Table1[student_name],A2636,Table1[medal],"Gold")</f>
        <v>0</v>
      </c>
      <c r="D2636">
        <f>COUNTIFS(Table1[student_name],A2636,Table1[medal],"Silver")</f>
        <v>0</v>
      </c>
      <c r="E2636">
        <f>COUNTIFS(Table1[student_name],A2636,Table1[medal],"Bronze")</f>
        <v>1</v>
      </c>
    </row>
    <row r="2637" spans="1:5" x14ac:dyDescent="0.35">
      <c r="A2637" t="s">
        <v>2205</v>
      </c>
      <c r="B2637" t="s">
        <v>452</v>
      </c>
      <c r="C2637">
        <f>COUNTIFS(Table1[student_name],A2637,Table1[medal],"Gold")</f>
        <v>0</v>
      </c>
      <c r="D2637">
        <f>COUNTIFS(Table1[student_name],A2637,Table1[medal],"Silver")</f>
        <v>0</v>
      </c>
      <c r="E2637">
        <f>COUNTIFS(Table1[student_name],A2637,Table1[medal],"Bronze")</f>
        <v>2</v>
      </c>
    </row>
    <row r="2638" spans="1:5" x14ac:dyDescent="0.35">
      <c r="A2638" t="s">
        <v>3882</v>
      </c>
      <c r="B2638" t="s">
        <v>407</v>
      </c>
      <c r="C2638">
        <f>COUNTIFS(Table1[student_name],A2638,Table1[medal],"Gold")</f>
        <v>1</v>
      </c>
      <c r="D2638">
        <f>COUNTIFS(Table1[student_name],A2638,Table1[medal],"Silver")</f>
        <v>0</v>
      </c>
      <c r="E2638">
        <f>COUNTIFS(Table1[student_name],A2638,Table1[medal],"Bronze")</f>
        <v>0</v>
      </c>
    </row>
    <row r="2639" spans="1:5" x14ac:dyDescent="0.35">
      <c r="A2639" t="s">
        <v>3118</v>
      </c>
      <c r="B2639" t="s">
        <v>71</v>
      </c>
      <c r="C2639">
        <f>COUNTIFS(Table1[student_name],A2639,Table1[medal],"Gold")</f>
        <v>0</v>
      </c>
      <c r="D2639">
        <f>COUNTIFS(Table1[student_name],A2639,Table1[medal],"Silver")</f>
        <v>0</v>
      </c>
      <c r="E2639">
        <f>COUNTIFS(Table1[student_name],A2639,Table1[medal],"Bronze")</f>
        <v>1</v>
      </c>
    </row>
    <row r="2640" spans="1:5" x14ac:dyDescent="0.35">
      <c r="A2640" t="s">
        <v>3942</v>
      </c>
      <c r="B2640" t="s">
        <v>542</v>
      </c>
      <c r="C2640">
        <f>COUNTIFS(Table1[student_name],A2640,Table1[medal],"Gold")</f>
        <v>1</v>
      </c>
      <c r="D2640">
        <f>COUNTIFS(Table1[student_name],A2640,Table1[medal],"Silver")</f>
        <v>0</v>
      </c>
      <c r="E2640">
        <f>COUNTIFS(Table1[student_name],A2640,Table1[medal],"Bronze")</f>
        <v>0</v>
      </c>
    </row>
    <row r="2641" spans="1:5" x14ac:dyDescent="0.35">
      <c r="A2641" t="s">
        <v>3512</v>
      </c>
      <c r="B2641" t="s">
        <v>756</v>
      </c>
      <c r="C2641">
        <f>COUNTIFS(Table1[student_name],A2641,Table1[medal],"Gold")</f>
        <v>0</v>
      </c>
      <c r="D2641">
        <f>COUNTIFS(Table1[student_name],A2641,Table1[medal],"Silver")</f>
        <v>0</v>
      </c>
      <c r="E2641">
        <f>COUNTIFS(Table1[student_name],A2641,Table1[medal],"Bronze")</f>
        <v>1</v>
      </c>
    </row>
    <row r="2642" spans="1:5" x14ac:dyDescent="0.35">
      <c r="A2642" t="s">
        <v>2818</v>
      </c>
      <c r="B2642" t="s">
        <v>1181</v>
      </c>
      <c r="C2642">
        <f>COUNTIFS(Table1[student_name],A2642,Table1[medal],"Gold")</f>
        <v>0</v>
      </c>
      <c r="D2642">
        <f>COUNTIFS(Table1[student_name],A2642,Table1[medal],"Silver")</f>
        <v>0</v>
      </c>
      <c r="E2642">
        <f>COUNTIFS(Table1[student_name],A2642,Table1[medal],"Bronze")</f>
        <v>1</v>
      </c>
    </row>
    <row r="2643" spans="1:5" x14ac:dyDescent="0.35">
      <c r="A2643" t="s">
        <v>3980</v>
      </c>
      <c r="B2643" t="s">
        <v>444</v>
      </c>
      <c r="C2643">
        <f>COUNTIFS(Table1[student_name],A2643,Table1[medal],"Gold")</f>
        <v>0</v>
      </c>
      <c r="D2643">
        <f>COUNTIFS(Table1[student_name],A2643,Table1[medal],"Silver")</f>
        <v>1</v>
      </c>
      <c r="E2643">
        <f>COUNTIFS(Table1[student_name],A2643,Table1[medal],"Bronze")</f>
        <v>0</v>
      </c>
    </row>
    <row r="2644" spans="1:5" x14ac:dyDescent="0.35">
      <c r="A2644" t="s">
        <v>2886</v>
      </c>
      <c r="B2644" t="s">
        <v>509</v>
      </c>
      <c r="C2644">
        <f>COUNTIFS(Table1[student_name],A2644,Table1[medal],"Gold")</f>
        <v>0</v>
      </c>
      <c r="D2644">
        <f>COUNTIFS(Table1[student_name],A2644,Table1[medal],"Silver")</f>
        <v>1</v>
      </c>
      <c r="E2644">
        <f>COUNTIFS(Table1[student_name],A2644,Table1[medal],"Bronze")</f>
        <v>0</v>
      </c>
    </row>
    <row r="2645" spans="1:5" x14ac:dyDescent="0.35">
      <c r="A2645" t="s">
        <v>960</v>
      </c>
      <c r="B2645" t="s">
        <v>756</v>
      </c>
      <c r="C2645">
        <f>COUNTIFS(Table1[student_name],A2645,Table1[medal],"Gold")</f>
        <v>0</v>
      </c>
      <c r="D2645">
        <f>COUNTIFS(Table1[student_name],A2645,Table1[medal],"Silver")</f>
        <v>0</v>
      </c>
      <c r="E2645">
        <f>COUNTIFS(Table1[student_name],A2645,Table1[medal],"Bronze")</f>
        <v>1</v>
      </c>
    </row>
    <row r="2646" spans="1:5" x14ac:dyDescent="0.35">
      <c r="A2646" t="s">
        <v>905</v>
      </c>
      <c r="B2646" t="s">
        <v>483</v>
      </c>
      <c r="C2646">
        <f>COUNTIFS(Table1[student_name],A2646,Table1[medal],"Gold")</f>
        <v>0</v>
      </c>
      <c r="D2646">
        <f>COUNTIFS(Table1[student_name],A2646,Table1[medal],"Silver")</f>
        <v>1</v>
      </c>
      <c r="E2646">
        <f>COUNTIFS(Table1[student_name],A2646,Table1[medal],"Bronze")</f>
        <v>0</v>
      </c>
    </row>
    <row r="2647" spans="1:5" x14ac:dyDescent="0.35">
      <c r="A2647" t="s">
        <v>3371</v>
      </c>
      <c r="B2647" t="s">
        <v>1501</v>
      </c>
      <c r="C2647">
        <f>COUNTIFS(Table1[student_name],A2647,Table1[medal],"Gold")</f>
        <v>0</v>
      </c>
      <c r="D2647">
        <f>COUNTIFS(Table1[student_name],A2647,Table1[medal],"Silver")</f>
        <v>1</v>
      </c>
      <c r="E2647">
        <f>COUNTIFS(Table1[student_name],A2647,Table1[medal],"Bronze")</f>
        <v>0</v>
      </c>
    </row>
    <row r="2648" spans="1:5" x14ac:dyDescent="0.35">
      <c r="A2648" t="s">
        <v>3218</v>
      </c>
      <c r="B2648" t="s">
        <v>458</v>
      </c>
      <c r="C2648">
        <f>COUNTIFS(Table1[student_name],A2648,Table1[medal],"Gold")</f>
        <v>0</v>
      </c>
      <c r="D2648">
        <f>COUNTIFS(Table1[student_name],A2648,Table1[medal],"Silver")</f>
        <v>1</v>
      </c>
      <c r="E2648">
        <f>COUNTIFS(Table1[student_name],A2648,Table1[medal],"Bronze")</f>
        <v>0</v>
      </c>
    </row>
    <row r="2649" spans="1:5" x14ac:dyDescent="0.35">
      <c r="A2649" t="s">
        <v>3026</v>
      </c>
      <c r="B2649" t="s">
        <v>60</v>
      </c>
      <c r="C2649">
        <f>COUNTIFS(Table1[student_name],A2649,Table1[medal],"Gold")</f>
        <v>1</v>
      </c>
      <c r="D2649">
        <f>COUNTIFS(Table1[student_name],A2649,Table1[medal],"Silver")</f>
        <v>0</v>
      </c>
      <c r="E2649">
        <f>COUNTIFS(Table1[student_name],A2649,Table1[medal],"Bronze")</f>
        <v>0</v>
      </c>
    </row>
    <row r="2650" spans="1:5" x14ac:dyDescent="0.35">
      <c r="A2650" t="s">
        <v>3284</v>
      </c>
      <c r="B2650" t="s">
        <v>414</v>
      </c>
      <c r="C2650">
        <f>COUNTIFS(Table1[student_name],A2650,Table1[medal],"Gold")</f>
        <v>0</v>
      </c>
      <c r="D2650">
        <f>COUNTIFS(Table1[student_name],A2650,Table1[medal],"Silver")</f>
        <v>1</v>
      </c>
      <c r="E2650">
        <f>COUNTIFS(Table1[student_name],A2650,Table1[medal],"Bronze")</f>
        <v>0</v>
      </c>
    </row>
    <row r="2651" spans="1:5" x14ac:dyDescent="0.35">
      <c r="A2651" t="s">
        <v>1763</v>
      </c>
      <c r="B2651" t="s">
        <v>428</v>
      </c>
      <c r="C2651">
        <f>COUNTIFS(Table1[student_name],A2651,Table1[medal],"Gold")</f>
        <v>0</v>
      </c>
      <c r="D2651">
        <f>COUNTIFS(Table1[student_name],A2651,Table1[medal],"Silver")</f>
        <v>1</v>
      </c>
      <c r="E2651">
        <f>COUNTIFS(Table1[student_name],A2651,Table1[medal],"Bronze")</f>
        <v>1</v>
      </c>
    </row>
    <row r="2652" spans="1:5" x14ac:dyDescent="0.35">
      <c r="A2652" t="s">
        <v>3020</v>
      </c>
      <c r="B2652" t="s">
        <v>60</v>
      </c>
      <c r="C2652">
        <f>COUNTIFS(Table1[student_name],A2652,Table1[medal],"Gold")</f>
        <v>0</v>
      </c>
      <c r="D2652">
        <f>COUNTIFS(Table1[student_name],A2652,Table1[medal],"Silver")</f>
        <v>0</v>
      </c>
      <c r="E2652">
        <f>COUNTIFS(Table1[student_name],A2652,Table1[medal],"Bronze")</f>
        <v>1</v>
      </c>
    </row>
    <row r="2653" spans="1:5" x14ac:dyDescent="0.35">
      <c r="A2653" t="s">
        <v>2667</v>
      </c>
      <c r="B2653" t="s">
        <v>1118</v>
      </c>
      <c r="C2653">
        <f>COUNTIFS(Table1[student_name],A2653,Table1[medal],"Gold")</f>
        <v>0</v>
      </c>
      <c r="D2653">
        <f>COUNTIFS(Table1[student_name],A2653,Table1[medal],"Silver")</f>
        <v>0</v>
      </c>
      <c r="E2653">
        <f>COUNTIFS(Table1[student_name],A2653,Table1[medal],"Bronze")</f>
        <v>1</v>
      </c>
    </row>
    <row r="2654" spans="1:5" x14ac:dyDescent="0.35">
      <c r="A2654" t="s">
        <v>3149</v>
      </c>
      <c r="B2654" t="s">
        <v>1151</v>
      </c>
      <c r="C2654">
        <f>COUNTIFS(Table1[student_name],A2654,Table1[medal],"Gold")</f>
        <v>0</v>
      </c>
      <c r="D2654">
        <f>COUNTIFS(Table1[student_name],A2654,Table1[medal],"Silver")</f>
        <v>0</v>
      </c>
      <c r="E2654">
        <f>COUNTIFS(Table1[student_name],A2654,Table1[medal],"Bronze")</f>
        <v>1</v>
      </c>
    </row>
    <row r="2655" spans="1:5" x14ac:dyDescent="0.35">
      <c r="A2655" t="s">
        <v>1769</v>
      </c>
      <c r="B2655" t="s">
        <v>1041</v>
      </c>
      <c r="C2655">
        <f>COUNTIFS(Table1[student_name],A2655,Table1[medal],"Gold")</f>
        <v>0</v>
      </c>
      <c r="D2655">
        <f>COUNTIFS(Table1[student_name],A2655,Table1[medal],"Silver")</f>
        <v>2</v>
      </c>
      <c r="E2655">
        <f>COUNTIFS(Table1[student_name],A2655,Table1[medal],"Bronze")</f>
        <v>0</v>
      </c>
    </row>
    <row r="2656" spans="1:5" x14ac:dyDescent="0.35">
      <c r="A2656" t="s">
        <v>1932</v>
      </c>
      <c r="B2656" t="s">
        <v>717</v>
      </c>
      <c r="C2656">
        <f>COUNTIFS(Table1[student_name],A2656,Table1[medal],"Gold")</f>
        <v>0</v>
      </c>
      <c r="D2656">
        <f>COUNTIFS(Table1[student_name],A2656,Table1[medal],"Silver")</f>
        <v>0</v>
      </c>
      <c r="E2656">
        <f>COUNTIFS(Table1[student_name],A2656,Table1[medal],"Bronze")</f>
        <v>1</v>
      </c>
    </row>
    <row r="2657" spans="1:5" x14ac:dyDescent="0.35">
      <c r="A2657" t="s">
        <v>922</v>
      </c>
      <c r="B2657" t="s">
        <v>923</v>
      </c>
      <c r="C2657">
        <f>COUNTIFS(Table1[student_name],A2657,Table1[medal],"Gold")</f>
        <v>0</v>
      </c>
      <c r="D2657">
        <f>COUNTIFS(Table1[student_name],A2657,Table1[medal],"Silver")</f>
        <v>1</v>
      </c>
      <c r="E2657">
        <f>COUNTIFS(Table1[student_name],A2657,Table1[medal],"Bronze")</f>
        <v>1</v>
      </c>
    </row>
    <row r="2658" spans="1:5" x14ac:dyDescent="0.35">
      <c r="A2658" t="s">
        <v>743</v>
      </c>
      <c r="B2658" t="s">
        <v>444</v>
      </c>
      <c r="C2658">
        <f>COUNTIFS(Table1[student_name],A2658,Table1[medal],"Gold")</f>
        <v>0</v>
      </c>
      <c r="D2658">
        <f>COUNTIFS(Table1[student_name],A2658,Table1[medal],"Silver")</f>
        <v>1</v>
      </c>
      <c r="E2658">
        <f>COUNTIFS(Table1[student_name],A2658,Table1[medal],"Bronze")</f>
        <v>0</v>
      </c>
    </row>
    <row r="2659" spans="1:5" x14ac:dyDescent="0.35">
      <c r="A2659" t="s">
        <v>3267</v>
      </c>
      <c r="B2659" t="s">
        <v>1307</v>
      </c>
      <c r="C2659">
        <f>COUNTIFS(Table1[student_name],A2659,Table1[medal],"Gold")</f>
        <v>0</v>
      </c>
      <c r="D2659">
        <f>COUNTIFS(Table1[student_name],A2659,Table1[medal],"Silver")</f>
        <v>0</v>
      </c>
      <c r="E2659">
        <f>COUNTIFS(Table1[student_name],A2659,Table1[medal],"Bronze")</f>
        <v>1</v>
      </c>
    </row>
    <row r="2660" spans="1:5" x14ac:dyDescent="0.35">
      <c r="A2660" t="s">
        <v>3929</v>
      </c>
      <c r="B2660" t="s">
        <v>4048</v>
      </c>
      <c r="C2660">
        <f>COUNTIFS(Table1[student_name],A2660,Table1[medal],"Gold")</f>
        <v>0</v>
      </c>
      <c r="D2660">
        <f>COUNTIFS(Table1[student_name],A2660,Table1[medal],"Silver")</f>
        <v>0</v>
      </c>
      <c r="E2660">
        <f>COUNTIFS(Table1[student_name],A2660,Table1[medal],"Bronze")</f>
        <v>1</v>
      </c>
    </row>
    <row r="2661" spans="1:5" x14ac:dyDescent="0.35">
      <c r="A2661" t="s">
        <v>1793</v>
      </c>
      <c r="B2661" t="s">
        <v>7</v>
      </c>
      <c r="C2661">
        <f>COUNTIFS(Table1[student_name],A2661,Table1[medal],"Gold")</f>
        <v>1</v>
      </c>
      <c r="D2661">
        <f>COUNTIFS(Table1[student_name],A2661,Table1[medal],"Silver")</f>
        <v>0</v>
      </c>
      <c r="E2661">
        <f>COUNTIFS(Table1[student_name],A2661,Table1[medal],"Bronze")</f>
        <v>1</v>
      </c>
    </row>
    <row r="2662" spans="1:5" x14ac:dyDescent="0.35">
      <c r="A2662" t="s">
        <v>1204</v>
      </c>
      <c r="B2662" t="s">
        <v>1500</v>
      </c>
      <c r="C2662">
        <f>COUNTIFS(Table1[student_name],A2662,Table1[medal],"Gold")</f>
        <v>0</v>
      </c>
      <c r="D2662">
        <f>COUNTIFS(Table1[student_name],A2662,Table1[medal],"Silver")</f>
        <v>1</v>
      </c>
      <c r="E2662">
        <f>COUNTIFS(Table1[student_name],A2662,Table1[medal],"Bronze")</f>
        <v>1</v>
      </c>
    </row>
    <row r="2663" spans="1:5" x14ac:dyDescent="0.35">
      <c r="A2663" t="s">
        <v>2826</v>
      </c>
      <c r="B2663" t="s">
        <v>635</v>
      </c>
      <c r="C2663">
        <f>COUNTIFS(Table1[student_name],A2663,Table1[medal],"Gold")</f>
        <v>1</v>
      </c>
      <c r="D2663">
        <f>COUNTIFS(Table1[student_name],A2663,Table1[medal],"Silver")</f>
        <v>0</v>
      </c>
      <c r="E2663">
        <f>COUNTIFS(Table1[student_name],A2663,Table1[medal],"Bronze")</f>
        <v>0</v>
      </c>
    </row>
    <row r="2664" spans="1:5" x14ac:dyDescent="0.35">
      <c r="A2664" t="s">
        <v>2028</v>
      </c>
      <c r="B2664" t="s">
        <v>1100</v>
      </c>
      <c r="C2664">
        <f>COUNTIFS(Table1[student_name],A2664,Table1[medal],"Gold")</f>
        <v>0</v>
      </c>
      <c r="D2664">
        <f>COUNTIFS(Table1[student_name],A2664,Table1[medal],"Silver")</f>
        <v>0</v>
      </c>
      <c r="E2664">
        <f>COUNTIFS(Table1[student_name],A2664,Table1[medal],"Bronze")</f>
        <v>1</v>
      </c>
    </row>
    <row r="2665" spans="1:5" x14ac:dyDescent="0.35">
      <c r="A2665" t="s">
        <v>3673</v>
      </c>
      <c r="B2665" t="s">
        <v>1533</v>
      </c>
      <c r="C2665">
        <f>COUNTIFS(Table1[student_name],A2665,Table1[medal],"Gold")</f>
        <v>0</v>
      </c>
      <c r="D2665">
        <f>COUNTIFS(Table1[student_name],A2665,Table1[medal],"Silver")</f>
        <v>0</v>
      </c>
      <c r="E2665">
        <f>COUNTIFS(Table1[student_name],A2665,Table1[medal],"Bronze")</f>
        <v>1</v>
      </c>
    </row>
    <row r="2666" spans="1:5" x14ac:dyDescent="0.35">
      <c r="A2666" t="s">
        <v>3006</v>
      </c>
      <c r="B2666" t="s">
        <v>60</v>
      </c>
      <c r="C2666">
        <f>COUNTIFS(Table1[student_name],A2666,Table1[medal],"Gold")</f>
        <v>0</v>
      </c>
      <c r="D2666">
        <f>COUNTIFS(Table1[student_name],A2666,Table1[medal],"Silver")</f>
        <v>0</v>
      </c>
      <c r="E2666">
        <f>COUNTIFS(Table1[student_name],A2666,Table1[medal],"Bronze")</f>
        <v>1</v>
      </c>
    </row>
    <row r="2667" spans="1:5" x14ac:dyDescent="0.35">
      <c r="A2667" t="s">
        <v>2452</v>
      </c>
      <c r="B2667" t="s">
        <v>7</v>
      </c>
      <c r="C2667">
        <f>COUNTIFS(Table1[student_name],A2667,Table1[medal],"Gold")</f>
        <v>0</v>
      </c>
      <c r="D2667">
        <f>COUNTIFS(Table1[student_name],A2667,Table1[medal],"Silver")</f>
        <v>0</v>
      </c>
      <c r="E2667">
        <f>COUNTIFS(Table1[student_name],A2667,Table1[medal],"Bronze")</f>
        <v>1</v>
      </c>
    </row>
    <row r="2668" spans="1:5" x14ac:dyDescent="0.35">
      <c r="A2668" t="s">
        <v>3175</v>
      </c>
      <c r="B2668" t="s">
        <v>1595</v>
      </c>
      <c r="C2668">
        <f>COUNTIFS(Table1[student_name],A2668,Table1[medal],"Gold")</f>
        <v>0</v>
      </c>
      <c r="D2668">
        <f>COUNTIFS(Table1[student_name],A2668,Table1[medal],"Silver")</f>
        <v>1</v>
      </c>
      <c r="E2668">
        <f>COUNTIFS(Table1[student_name],A2668,Table1[medal],"Bronze")</f>
        <v>0</v>
      </c>
    </row>
    <row r="2669" spans="1:5" x14ac:dyDescent="0.35">
      <c r="A2669" t="s">
        <v>3368</v>
      </c>
      <c r="B2669" t="s">
        <v>524</v>
      </c>
      <c r="C2669">
        <f>COUNTIFS(Table1[student_name],A2669,Table1[medal],"Gold")</f>
        <v>0</v>
      </c>
      <c r="D2669">
        <f>COUNTIFS(Table1[student_name],A2669,Table1[medal],"Silver")</f>
        <v>0</v>
      </c>
      <c r="E2669">
        <f>COUNTIFS(Table1[student_name],A2669,Table1[medal],"Bronze")</f>
        <v>1</v>
      </c>
    </row>
    <row r="2670" spans="1:5" x14ac:dyDescent="0.35">
      <c r="A2670" t="s">
        <v>838</v>
      </c>
      <c r="B2670" t="s">
        <v>839</v>
      </c>
      <c r="C2670">
        <f>COUNTIFS(Table1[student_name],A2670,Table1[medal],"Gold")</f>
        <v>0</v>
      </c>
      <c r="D2670">
        <f>COUNTIFS(Table1[student_name],A2670,Table1[medal],"Silver")</f>
        <v>0</v>
      </c>
      <c r="E2670">
        <f>COUNTIFS(Table1[student_name],A2670,Table1[medal],"Bronze")</f>
        <v>1</v>
      </c>
    </row>
    <row r="2671" spans="1:5" x14ac:dyDescent="0.35">
      <c r="A2671" t="s">
        <v>3468</v>
      </c>
      <c r="B2671" t="s">
        <v>975</v>
      </c>
      <c r="C2671">
        <f>COUNTIFS(Table1[student_name],A2671,Table1[medal],"Gold")</f>
        <v>0</v>
      </c>
      <c r="D2671">
        <f>COUNTIFS(Table1[student_name],A2671,Table1[medal],"Silver")</f>
        <v>0</v>
      </c>
      <c r="E2671">
        <f>COUNTIFS(Table1[student_name],A2671,Table1[medal],"Bronze")</f>
        <v>1</v>
      </c>
    </row>
    <row r="2672" spans="1:5" x14ac:dyDescent="0.35">
      <c r="A2672" t="s">
        <v>1386</v>
      </c>
      <c r="B2672" t="s">
        <v>1387</v>
      </c>
      <c r="C2672">
        <f>COUNTIFS(Table1[student_name],A2672,Table1[medal],"Gold")</f>
        <v>0</v>
      </c>
      <c r="D2672">
        <f>COUNTIFS(Table1[student_name],A2672,Table1[medal],"Silver")</f>
        <v>0</v>
      </c>
      <c r="E2672">
        <f>COUNTIFS(Table1[student_name],A2672,Table1[medal],"Bronze")</f>
        <v>1</v>
      </c>
    </row>
    <row r="2673" spans="1:5" x14ac:dyDescent="0.35">
      <c r="A2673" t="s">
        <v>2061</v>
      </c>
      <c r="B2673" t="s">
        <v>1</v>
      </c>
      <c r="C2673">
        <f>COUNTIFS(Table1[student_name],A2673,Table1[medal],"Gold")</f>
        <v>1</v>
      </c>
      <c r="D2673">
        <f>COUNTIFS(Table1[student_name],A2673,Table1[medal],"Silver")</f>
        <v>0</v>
      </c>
      <c r="E2673">
        <f>COUNTIFS(Table1[student_name],A2673,Table1[medal],"Bronze")</f>
        <v>0</v>
      </c>
    </row>
    <row r="2674" spans="1:5" x14ac:dyDescent="0.35">
      <c r="A2674" t="s">
        <v>2798</v>
      </c>
      <c r="B2674" t="s">
        <v>1258</v>
      </c>
      <c r="C2674">
        <f>COUNTIFS(Table1[student_name],A2674,Table1[medal],"Gold")</f>
        <v>0</v>
      </c>
      <c r="D2674">
        <f>COUNTIFS(Table1[student_name],A2674,Table1[medal],"Silver")</f>
        <v>0</v>
      </c>
      <c r="E2674">
        <f>COUNTIFS(Table1[student_name],A2674,Table1[medal],"Bronze")</f>
        <v>1</v>
      </c>
    </row>
    <row r="2675" spans="1:5" x14ac:dyDescent="0.35">
      <c r="A2675" t="s">
        <v>3683</v>
      </c>
      <c r="B2675" t="s">
        <v>432</v>
      </c>
      <c r="C2675">
        <f>COUNTIFS(Table1[student_name],A2675,Table1[medal],"Gold")</f>
        <v>1</v>
      </c>
      <c r="D2675">
        <f>COUNTIFS(Table1[student_name],A2675,Table1[medal],"Silver")</f>
        <v>0</v>
      </c>
      <c r="E2675">
        <f>COUNTIFS(Table1[student_name],A2675,Table1[medal],"Bronze")</f>
        <v>0</v>
      </c>
    </row>
    <row r="2676" spans="1:5" x14ac:dyDescent="0.35">
      <c r="A2676" t="s">
        <v>2351</v>
      </c>
      <c r="B2676" t="s">
        <v>946</v>
      </c>
      <c r="C2676">
        <f>COUNTIFS(Table1[student_name],A2676,Table1[medal],"Gold")</f>
        <v>0</v>
      </c>
      <c r="D2676">
        <f>COUNTIFS(Table1[student_name],A2676,Table1[medal],"Silver")</f>
        <v>0</v>
      </c>
      <c r="E2676">
        <f>COUNTIFS(Table1[student_name],A2676,Table1[medal],"Bronze")</f>
        <v>1</v>
      </c>
    </row>
    <row r="2677" spans="1:5" x14ac:dyDescent="0.35">
      <c r="A2677" t="s">
        <v>1411</v>
      </c>
      <c r="B2677" t="s">
        <v>703</v>
      </c>
      <c r="C2677">
        <f>COUNTIFS(Table1[student_name],A2677,Table1[medal],"Gold")</f>
        <v>0</v>
      </c>
      <c r="D2677">
        <f>COUNTIFS(Table1[student_name],A2677,Table1[medal],"Silver")</f>
        <v>1</v>
      </c>
      <c r="E2677">
        <f>COUNTIFS(Table1[student_name],A2677,Table1[medal],"Bronze")</f>
        <v>0</v>
      </c>
    </row>
    <row r="2678" spans="1:5" x14ac:dyDescent="0.35">
      <c r="A2678" t="s">
        <v>2617</v>
      </c>
      <c r="B2678" t="s">
        <v>38</v>
      </c>
      <c r="C2678">
        <f>COUNTIFS(Table1[student_name],A2678,Table1[medal],"Gold")</f>
        <v>1</v>
      </c>
      <c r="D2678">
        <f>COUNTIFS(Table1[student_name],A2678,Table1[medal],"Silver")</f>
        <v>1</v>
      </c>
      <c r="E2678">
        <f>COUNTIFS(Table1[student_name],A2678,Table1[medal],"Bronze")</f>
        <v>0</v>
      </c>
    </row>
    <row r="2679" spans="1:5" x14ac:dyDescent="0.35">
      <c r="A2679" t="s">
        <v>699</v>
      </c>
      <c r="B2679" t="s">
        <v>1534</v>
      </c>
      <c r="C2679">
        <f>COUNTIFS(Table1[student_name],A2679,Table1[medal],"Gold")</f>
        <v>1</v>
      </c>
      <c r="D2679">
        <f>COUNTIFS(Table1[student_name],A2679,Table1[medal],"Silver")</f>
        <v>1</v>
      </c>
      <c r="E2679">
        <f>COUNTIFS(Table1[student_name],A2679,Table1[medal],"Bronze")</f>
        <v>0</v>
      </c>
    </row>
    <row r="2680" spans="1:5" x14ac:dyDescent="0.35">
      <c r="A2680" t="s">
        <v>971</v>
      </c>
      <c r="B2680" t="s">
        <v>1535</v>
      </c>
      <c r="C2680">
        <f>COUNTIFS(Table1[student_name],A2680,Table1[medal],"Gold")</f>
        <v>1</v>
      </c>
      <c r="D2680">
        <f>COUNTIFS(Table1[student_name],A2680,Table1[medal],"Silver")</f>
        <v>1</v>
      </c>
      <c r="E2680">
        <f>COUNTIFS(Table1[student_name],A2680,Table1[medal],"Bronze")</f>
        <v>0</v>
      </c>
    </row>
    <row r="2681" spans="1:5" x14ac:dyDescent="0.35">
      <c r="A2681" t="s">
        <v>511</v>
      </c>
      <c r="B2681" t="s">
        <v>457</v>
      </c>
      <c r="C2681">
        <f>COUNTIFS(Table1[student_name],A2681,Table1[medal],"Gold")</f>
        <v>0</v>
      </c>
      <c r="D2681">
        <f>COUNTIFS(Table1[student_name],A2681,Table1[medal],"Silver")</f>
        <v>1</v>
      </c>
      <c r="E2681">
        <f>COUNTIFS(Table1[student_name],A2681,Table1[medal],"Bronze")</f>
        <v>1</v>
      </c>
    </row>
    <row r="2682" spans="1:5" x14ac:dyDescent="0.35">
      <c r="A2682" t="s">
        <v>2854</v>
      </c>
      <c r="B2682" t="s">
        <v>1224</v>
      </c>
      <c r="C2682">
        <f>COUNTIFS(Table1[student_name],A2682,Table1[medal],"Gold")</f>
        <v>0</v>
      </c>
      <c r="D2682">
        <f>COUNTIFS(Table1[student_name],A2682,Table1[medal],"Silver")</f>
        <v>0</v>
      </c>
      <c r="E2682">
        <f>COUNTIFS(Table1[student_name],A2682,Table1[medal],"Bronze")</f>
        <v>1</v>
      </c>
    </row>
    <row r="2683" spans="1:5" x14ac:dyDescent="0.35">
      <c r="A2683" t="s">
        <v>2606</v>
      </c>
      <c r="B2683" t="s">
        <v>459</v>
      </c>
      <c r="C2683">
        <f>COUNTIFS(Table1[student_name],A2683,Table1[medal],"Gold")</f>
        <v>0</v>
      </c>
      <c r="D2683">
        <f>COUNTIFS(Table1[student_name],A2683,Table1[medal],"Silver")</f>
        <v>0</v>
      </c>
      <c r="E2683">
        <f>COUNTIFS(Table1[student_name],A2683,Table1[medal],"Bronze")</f>
        <v>1</v>
      </c>
    </row>
    <row r="2684" spans="1:5" x14ac:dyDescent="0.35">
      <c r="A2684" t="s">
        <v>3027</v>
      </c>
      <c r="B2684" t="s">
        <v>60</v>
      </c>
      <c r="C2684">
        <f>COUNTIFS(Table1[student_name],A2684,Table1[medal],"Gold")</f>
        <v>0</v>
      </c>
      <c r="D2684">
        <f>COUNTIFS(Table1[student_name],A2684,Table1[medal],"Silver")</f>
        <v>1</v>
      </c>
      <c r="E2684">
        <f>COUNTIFS(Table1[student_name],A2684,Table1[medal],"Bronze")</f>
        <v>0</v>
      </c>
    </row>
    <row r="2685" spans="1:5" x14ac:dyDescent="0.35">
      <c r="A2685" t="s">
        <v>1808</v>
      </c>
      <c r="B2685" t="s">
        <v>1151</v>
      </c>
      <c r="C2685">
        <f>COUNTIFS(Table1[student_name],A2685,Table1[medal],"Gold")</f>
        <v>1</v>
      </c>
      <c r="D2685">
        <f>COUNTIFS(Table1[student_name],A2685,Table1[medal],"Silver")</f>
        <v>0</v>
      </c>
      <c r="E2685">
        <f>COUNTIFS(Table1[student_name],A2685,Table1[medal],"Bronze")</f>
        <v>1</v>
      </c>
    </row>
    <row r="2686" spans="1:5" x14ac:dyDescent="0.35">
      <c r="A2686" t="s">
        <v>3521</v>
      </c>
      <c r="B2686" t="s">
        <v>521</v>
      </c>
      <c r="C2686">
        <f>COUNTIFS(Table1[student_name],A2686,Table1[medal],"Gold")</f>
        <v>0</v>
      </c>
      <c r="D2686">
        <f>COUNTIFS(Table1[student_name],A2686,Table1[medal],"Silver")</f>
        <v>0</v>
      </c>
      <c r="E2686">
        <f>COUNTIFS(Table1[student_name],A2686,Table1[medal],"Bronze")</f>
        <v>1</v>
      </c>
    </row>
    <row r="2687" spans="1:5" x14ac:dyDescent="0.35">
      <c r="A2687" t="s">
        <v>2219</v>
      </c>
      <c r="B2687" t="s">
        <v>1550</v>
      </c>
      <c r="C2687">
        <f>COUNTIFS(Table1[student_name],A2687,Table1[medal],"Gold")</f>
        <v>0</v>
      </c>
      <c r="D2687">
        <f>COUNTIFS(Table1[student_name],A2687,Table1[medal],"Silver")</f>
        <v>0</v>
      </c>
      <c r="E2687">
        <f>COUNTIFS(Table1[student_name],A2687,Table1[medal],"Bronze")</f>
        <v>1</v>
      </c>
    </row>
    <row r="2688" spans="1:5" x14ac:dyDescent="0.35">
      <c r="A2688" t="s">
        <v>1742</v>
      </c>
      <c r="B2688" t="s">
        <v>717</v>
      </c>
      <c r="C2688">
        <f>COUNTIFS(Table1[student_name],A2688,Table1[medal],"Gold")</f>
        <v>0</v>
      </c>
      <c r="D2688">
        <f>COUNTIFS(Table1[student_name],A2688,Table1[medal],"Silver")</f>
        <v>1</v>
      </c>
      <c r="E2688">
        <f>COUNTIFS(Table1[student_name],A2688,Table1[medal],"Bronze")</f>
        <v>0</v>
      </c>
    </row>
    <row r="2689" spans="1:5" x14ac:dyDescent="0.35">
      <c r="A2689" t="s">
        <v>350</v>
      </c>
      <c r="B2689" t="s">
        <v>434</v>
      </c>
      <c r="C2689">
        <f>COUNTIFS(Table1[student_name],A2689,Table1[medal],"Gold")</f>
        <v>0</v>
      </c>
      <c r="D2689">
        <f>COUNTIFS(Table1[student_name],A2689,Table1[medal],"Silver")</f>
        <v>0</v>
      </c>
      <c r="E2689">
        <f>COUNTIFS(Table1[student_name],A2689,Table1[medal],"Bronze")</f>
        <v>1</v>
      </c>
    </row>
    <row r="2690" spans="1:5" x14ac:dyDescent="0.35">
      <c r="A2690" t="s">
        <v>1948</v>
      </c>
      <c r="B2690" t="s">
        <v>1949</v>
      </c>
      <c r="C2690">
        <f>COUNTIFS(Table1[student_name],A2690,Table1[medal],"Gold")</f>
        <v>0</v>
      </c>
      <c r="D2690">
        <f>COUNTIFS(Table1[student_name],A2690,Table1[medal],"Silver")</f>
        <v>1</v>
      </c>
      <c r="E2690">
        <f>COUNTIFS(Table1[student_name],A2690,Table1[medal],"Bronze")</f>
        <v>0</v>
      </c>
    </row>
    <row r="2691" spans="1:5" x14ac:dyDescent="0.35">
      <c r="A2691" t="s">
        <v>2459</v>
      </c>
      <c r="B2691" t="s">
        <v>7</v>
      </c>
      <c r="C2691">
        <f>COUNTIFS(Table1[student_name],A2691,Table1[medal],"Gold")</f>
        <v>0</v>
      </c>
      <c r="D2691">
        <f>COUNTIFS(Table1[student_name],A2691,Table1[medal],"Silver")</f>
        <v>0</v>
      </c>
      <c r="E2691">
        <f>COUNTIFS(Table1[student_name],A2691,Table1[medal],"Bronze")</f>
        <v>1</v>
      </c>
    </row>
    <row r="2692" spans="1:5" x14ac:dyDescent="0.35">
      <c r="A2692" t="s">
        <v>1861</v>
      </c>
      <c r="B2692" t="s">
        <v>1862</v>
      </c>
      <c r="C2692">
        <f>COUNTIFS(Table1[student_name],A2692,Table1[medal],"Gold")</f>
        <v>0</v>
      </c>
      <c r="D2692">
        <f>COUNTIFS(Table1[student_name],A2692,Table1[medal],"Silver")</f>
        <v>0</v>
      </c>
      <c r="E2692">
        <f>COUNTIFS(Table1[student_name],A2692,Table1[medal],"Bronze")</f>
        <v>1</v>
      </c>
    </row>
    <row r="2693" spans="1:5" x14ac:dyDescent="0.35">
      <c r="A2693" t="s">
        <v>1811</v>
      </c>
      <c r="B2693" t="s">
        <v>40</v>
      </c>
      <c r="C2693">
        <f>COUNTIFS(Table1[student_name],A2693,Table1[medal],"Gold")</f>
        <v>0</v>
      </c>
      <c r="D2693">
        <f>COUNTIFS(Table1[student_name],A2693,Table1[medal],"Silver")</f>
        <v>0</v>
      </c>
      <c r="E2693">
        <f>COUNTIFS(Table1[student_name],A2693,Table1[medal],"Bronze")</f>
        <v>1</v>
      </c>
    </row>
    <row r="2694" spans="1:5" x14ac:dyDescent="0.35">
      <c r="A2694" t="s">
        <v>3409</v>
      </c>
      <c r="B2694" t="s">
        <v>1592</v>
      </c>
      <c r="C2694">
        <f>COUNTIFS(Table1[student_name],A2694,Table1[medal],"Gold")</f>
        <v>0</v>
      </c>
      <c r="D2694">
        <f>COUNTIFS(Table1[student_name],A2694,Table1[medal],"Silver")</f>
        <v>0</v>
      </c>
      <c r="E2694">
        <f>COUNTIFS(Table1[student_name],A2694,Table1[medal],"Bronze")</f>
        <v>1</v>
      </c>
    </row>
    <row r="2695" spans="1:5" x14ac:dyDescent="0.35">
      <c r="A2695" t="s">
        <v>2919</v>
      </c>
      <c r="B2695" t="s">
        <v>394</v>
      </c>
      <c r="C2695">
        <f>COUNTIFS(Table1[student_name],A2695,Table1[medal],"Gold")</f>
        <v>0</v>
      </c>
      <c r="D2695">
        <f>COUNTIFS(Table1[student_name],A2695,Table1[medal],"Silver")</f>
        <v>1</v>
      </c>
      <c r="E2695">
        <f>COUNTIFS(Table1[student_name],A2695,Table1[medal],"Bronze")</f>
        <v>0</v>
      </c>
    </row>
    <row r="2696" spans="1:5" x14ac:dyDescent="0.35">
      <c r="A2696" t="s">
        <v>2892</v>
      </c>
      <c r="B2696" t="s">
        <v>509</v>
      </c>
      <c r="C2696">
        <f>COUNTIFS(Table1[student_name],A2696,Table1[medal],"Gold")</f>
        <v>0</v>
      </c>
      <c r="D2696">
        <f>COUNTIFS(Table1[student_name],A2696,Table1[medal],"Silver")</f>
        <v>0</v>
      </c>
      <c r="E2696">
        <f>COUNTIFS(Table1[student_name],A2696,Table1[medal],"Bronze")</f>
        <v>1</v>
      </c>
    </row>
    <row r="2697" spans="1:5" x14ac:dyDescent="0.35">
      <c r="A2697" t="s">
        <v>2391</v>
      </c>
      <c r="B2697" t="s">
        <v>1093</v>
      </c>
      <c r="C2697">
        <f>COUNTIFS(Table1[student_name],A2697,Table1[medal],"Gold")</f>
        <v>0</v>
      </c>
      <c r="D2697">
        <f>COUNTIFS(Table1[student_name],A2697,Table1[medal],"Silver")</f>
        <v>1</v>
      </c>
      <c r="E2697">
        <f>COUNTIFS(Table1[student_name],A2697,Table1[medal],"Bronze")</f>
        <v>0</v>
      </c>
    </row>
    <row r="2698" spans="1:5" x14ac:dyDescent="0.35">
      <c r="A2698" t="s">
        <v>2723</v>
      </c>
      <c r="B2698" t="s">
        <v>397</v>
      </c>
      <c r="C2698">
        <f>COUNTIFS(Table1[student_name],A2698,Table1[medal],"Gold")</f>
        <v>0</v>
      </c>
      <c r="D2698">
        <f>COUNTIFS(Table1[student_name],A2698,Table1[medal],"Silver")</f>
        <v>0</v>
      </c>
      <c r="E2698">
        <f>COUNTIFS(Table1[student_name],A2698,Table1[medal],"Bronze")</f>
        <v>1</v>
      </c>
    </row>
    <row r="2699" spans="1:5" x14ac:dyDescent="0.35">
      <c r="A2699" t="s">
        <v>2042</v>
      </c>
      <c r="B2699" t="s">
        <v>717</v>
      </c>
      <c r="C2699">
        <f>COUNTIFS(Table1[student_name],A2699,Table1[medal],"Gold")</f>
        <v>0</v>
      </c>
      <c r="D2699">
        <f>COUNTIFS(Table1[student_name],A2699,Table1[medal],"Silver")</f>
        <v>1</v>
      </c>
      <c r="E2699">
        <f>COUNTIFS(Table1[student_name],A2699,Table1[medal],"Bronze")</f>
        <v>0</v>
      </c>
    </row>
    <row r="2700" spans="1:5" x14ac:dyDescent="0.35">
      <c r="A2700" t="s">
        <v>691</v>
      </c>
      <c r="B2700" t="s">
        <v>529</v>
      </c>
      <c r="C2700">
        <f>COUNTIFS(Table1[student_name],A2700,Table1[medal],"Gold")</f>
        <v>0</v>
      </c>
      <c r="D2700">
        <f>COUNTIFS(Table1[student_name],A2700,Table1[medal],"Silver")</f>
        <v>0</v>
      </c>
      <c r="E2700">
        <f>COUNTIFS(Table1[student_name],A2700,Table1[medal],"Bronze")</f>
        <v>1</v>
      </c>
    </row>
    <row r="2701" spans="1:5" x14ac:dyDescent="0.35">
      <c r="A2701" t="s">
        <v>2800</v>
      </c>
      <c r="B2701" t="s">
        <v>1258</v>
      </c>
      <c r="C2701">
        <f>COUNTIFS(Table1[student_name],A2701,Table1[medal],"Gold")</f>
        <v>0</v>
      </c>
      <c r="D2701">
        <f>COUNTIFS(Table1[student_name],A2701,Table1[medal],"Silver")</f>
        <v>0</v>
      </c>
      <c r="E2701">
        <f>COUNTIFS(Table1[student_name],A2701,Table1[medal],"Bronze")</f>
        <v>1</v>
      </c>
    </row>
    <row r="2702" spans="1:5" x14ac:dyDescent="0.35">
      <c r="A2702" t="s">
        <v>3271</v>
      </c>
      <c r="B2702" t="s">
        <v>1307</v>
      </c>
      <c r="C2702">
        <f>COUNTIFS(Table1[student_name],A2702,Table1[medal],"Gold")</f>
        <v>0</v>
      </c>
      <c r="D2702">
        <f>COUNTIFS(Table1[student_name],A2702,Table1[medal],"Silver")</f>
        <v>0</v>
      </c>
      <c r="E2702">
        <f>COUNTIFS(Table1[student_name],A2702,Table1[medal],"Bronze")</f>
        <v>1</v>
      </c>
    </row>
    <row r="2703" spans="1:5" x14ac:dyDescent="0.35">
      <c r="A2703" t="s">
        <v>2221</v>
      </c>
      <c r="B2703" t="s">
        <v>56</v>
      </c>
      <c r="C2703">
        <f>COUNTIFS(Table1[student_name],A2703,Table1[medal],"Gold")</f>
        <v>1</v>
      </c>
      <c r="D2703">
        <f>COUNTIFS(Table1[student_name],A2703,Table1[medal],"Silver")</f>
        <v>0</v>
      </c>
      <c r="E2703">
        <f>COUNTIFS(Table1[student_name],A2703,Table1[medal],"Bronze")</f>
        <v>0</v>
      </c>
    </row>
    <row r="2704" spans="1:5" x14ac:dyDescent="0.35">
      <c r="A2704" t="s">
        <v>3576</v>
      </c>
      <c r="B2704" t="s">
        <v>2149</v>
      </c>
      <c r="C2704">
        <f>COUNTIFS(Table1[student_name],A2704,Table1[medal],"Gold")</f>
        <v>0</v>
      </c>
      <c r="D2704">
        <f>COUNTIFS(Table1[student_name],A2704,Table1[medal],"Silver")</f>
        <v>0</v>
      </c>
      <c r="E2704">
        <f>COUNTIFS(Table1[student_name],A2704,Table1[medal],"Bronze")</f>
        <v>1</v>
      </c>
    </row>
    <row r="2705" spans="1:5" x14ac:dyDescent="0.35">
      <c r="A2705" t="s">
        <v>2807</v>
      </c>
      <c r="B2705" t="s">
        <v>608</v>
      </c>
      <c r="C2705">
        <f>COUNTIFS(Table1[student_name],A2705,Table1[medal],"Gold")</f>
        <v>0</v>
      </c>
      <c r="D2705">
        <f>COUNTIFS(Table1[student_name],A2705,Table1[medal],"Silver")</f>
        <v>0</v>
      </c>
      <c r="E2705">
        <f>COUNTIFS(Table1[student_name],A2705,Table1[medal],"Bronze")</f>
        <v>1</v>
      </c>
    </row>
    <row r="2706" spans="1:5" x14ac:dyDescent="0.35">
      <c r="A2706" t="s">
        <v>3035</v>
      </c>
      <c r="B2706" t="s">
        <v>1522</v>
      </c>
      <c r="C2706">
        <f>COUNTIFS(Table1[student_name],A2706,Table1[medal],"Gold")</f>
        <v>0</v>
      </c>
      <c r="D2706">
        <f>COUNTIFS(Table1[student_name],A2706,Table1[medal],"Silver")</f>
        <v>2</v>
      </c>
      <c r="E2706">
        <f>COUNTIFS(Table1[student_name],A2706,Table1[medal],"Bronze")</f>
        <v>0</v>
      </c>
    </row>
    <row r="2707" spans="1:5" x14ac:dyDescent="0.35">
      <c r="A2707" t="s">
        <v>1973</v>
      </c>
      <c r="B2707" t="s">
        <v>605</v>
      </c>
      <c r="C2707">
        <f>COUNTIFS(Table1[student_name],A2707,Table1[medal],"Gold")</f>
        <v>1</v>
      </c>
      <c r="D2707">
        <f>COUNTIFS(Table1[student_name],A2707,Table1[medal],"Silver")</f>
        <v>0</v>
      </c>
      <c r="E2707">
        <f>COUNTIFS(Table1[student_name],A2707,Table1[medal],"Bronze")</f>
        <v>0</v>
      </c>
    </row>
    <row r="2708" spans="1:5" x14ac:dyDescent="0.35">
      <c r="A2708" t="s">
        <v>1395</v>
      </c>
      <c r="B2708" t="s">
        <v>417</v>
      </c>
      <c r="C2708">
        <f>COUNTIFS(Table1[student_name],A2708,Table1[medal],"Gold")</f>
        <v>0</v>
      </c>
      <c r="D2708">
        <f>COUNTIFS(Table1[student_name],A2708,Table1[medal],"Silver")</f>
        <v>0</v>
      </c>
      <c r="E2708">
        <f>COUNTIFS(Table1[student_name],A2708,Table1[medal],"Bronze")</f>
        <v>1</v>
      </c>
    </row>
    <row r="2709" spans="1:5" x14ac:dyDescent="0.35">
      <c r="A2709" t="s">
        <v>689</v>
      </c>
      <c r="B2709" t="s">
        <v>2148</v>
      </c>
      <c r="C2709">
        <f>COUNTIFS(Table1[student_name],A2709,Table1[medal],"Gold")</f>
        <v>0</v>
      </c>
      <c r="D2709">
        <f>COUNTIFS(Table1[student_name],A2709,Table1[medal],"Silver")</f>
        <v>0</v>
      </c>
      <c r="E2709">
        <f>COUNTIFS(Table1[student_name],A2709,Table1[medal],"Bronze")</f>
        <v>1</v>
      </c>
    </row>
    <row r="2710" spans="1:5" x14ac:dyDescent="0.35">
      <c r="A2710" t="s">
        <v>1306</v>
      </c>
      <c r="B2710" t="s">
        <v>1307</v>
      </c>
      <c r="C2710">
        <f>COUNTIFS(Table1[student_name],A2710,Table1[medal],"Gold")</f>
        <v>0</v>
      </c>
      <c r="D2710">
        <f>COUNTIFS(Table1[student_name],A2710,Table1[medal],"Silver")</f>
        <v>0</v>
      </c>
      <c r="E2710">
        <f>COUNTIFS(Table1[student_name],A2710,Table1[medal],"Bronze")</f>
        <v>1</v>
      </c>
    </row>
    <row r="2711" spans="1:5" x14ac:dyDescent="0.35">
      <c r="A2711" t="s">
        <v>3884</v>
      </c>
      <c r="B2711" t="s">
        <v>837</v>
      </c>
      <c r="C2711">
        <f>COUNTIFS(Table1[student_name],A2711,Table1[medal],"Gold")</f>
        <v>1</v>
      </c>
      <c r="D2711">
        <f>COUNTIFS(Table1[student_name],A2711,Table1[medal],"Silver")</f>
        <v>0</v>
      </c>
      <c r="E2711">
        <f>COUNTIFS(Table1[student_name],A2711,Table1[medal],"Bronze")</f>
        <v>0</v>
      </c>
    </row>
    <row r="2712" spans="1:5" x14ac:dyDescent="0.35">
      <c r="A2712" t="s">
        <v>481</v>
      </c>
      <c r="B2712" t="s">
        <v>457</v>
      </c>
      <c r="C2712">
        <f>COUNTIFS(Table1[student_name],A2712,Table1[medal],"Gold")</f>
        <v>0</v>
      </c>
      <c r="D2712">
        <f>COUNTIFS(Table1[student_name],A2712,Table1[medal],"Silver")</f>
        <v>1</v>
      </c>
      <c r="E2712">
        <f>COUNTIFS(Table1[student_name],A2712,Table1[medal],"Bronze")</f>
        <v>1</v>
      </c>
    </row>
    <row r="2713" spans="1:5" x14ac:dyDescent="0.35">
      <c r="A2713" t="s">
        <v>712</v>
      </c>
      <c r="B2713" t="s">
        <v>477</v>
      </c>
      <c r="C2713">
        <f>COUNTIFS(Table1[student_name],A2713,Table1[medal],"Gold")</f>
        <v>0</v>
      </c>
      <c r="D2713">
        <f>COUNTIFS(Table1[student_name],A2713,Table1[medal],"Silver")</f>
        <v>0</v>
      </c>
      <c r="E2713">
        <f>COUNTIFS(Table1[student_name],A2713,Table1[medal],"Bronze")</f>
        <v>1</v>
      </c>
    </row>
    <row r="2714" spans="1:5" x14ac:dyDescent="0.35">
      <c r="A2714" t="s">
        <v>1928</v>
      </c>
      <c r="B2714" t="s">
        <v>1929</v>
      </c>
      <c r="C2714">
        <f>COUNTIFS(Table1[student_name],A2714,Table1[medal],"Gold")</f>
        <v>0</v>
      </c>
      <c r="D2714">
        <f>COUNTIFS(Table1[student_name],A2714,Table1[medal],"Silver")</f>
        <v>0</v>
      </c>
      <c r="E2714">
        <f>COUNTIFS(Table1[student_name],A2714,Table1[medal],"Bronze")</f>
        <v>1</v>
      </c>
    </row>
    <row r="2715" spans="1:5" x14ac:dyDescent="0.35">
      <c r="A2715" t="s">
        <v>3277</v>
      </c>
      <c r="B2715" t="s">
        <v>399</v>
      </c>
      <c r="C2715">
        <f>COUNTIFS(Table1[student_name],A2715,Table1[medal],"Gold")</f>
        <v>0</v>
      </c>
      <c r="D2715">
        <f>COUNTIFS(Table1[student_name],A2715,Table1[medal],"Silver")</f>
        <v>1</v>
      </c>
      <c r="E2715">
        <f>COUNTIFS(Table1[student_name],A2715,Table1[medal],"Bronze")</f>
        <v>0</v>
      </c>
    </row>
    <row r="2716" spans="1:5" x14ac:dyDescent="0.35">
      <c r="A2716" t="s">
        <v>3294</v>
      </c>
      <c r="B2716" t="s">
        <v>1063</v>
      </c>
      <c r="C2716">
        <f>COUNTIFS(Table1[student_name],A2716,Table1[medal],"Gold")</f>
        <v>0</v>
      </c>
      <c r="D2716">
        <f>COUNTIFS(Table1[student_name],A2716,Table1[medal],"Silver")</f>
        <v>1</v>
      </c>
      <c r="E2716">
        <f>COUNTIFS(Table1[student_name],A2716,Table1[medal],"Bronze")</f>
        <v>0</v>
      </c>
    </row>
    <row r="2717" spans="1:5" x14ac:dyDescent="0.35">
      <c r="A2717" t="s">
        <v>3492</v>
      </c>
      <c r="B2717" t="s">
        <v>1095</v>
      </c>
      <c r="C2717">
        <f>COUNTIFS(Table1[student_name],A2717,Table1[medal],"Gold")</f>
        <v>0</v>
      </c>
      <c r="D2717">
        <f>COUNTIFS(Table1[student_name],A2717,Table1[medal],"Silver")</f>
        <v>1</v>
      </c>
      <c r="E2717">
        <f>COUNTIFS(Table1[student_name],A2717,Table1[medal],"Bronze")</f>
        <v>0</v>
      </c>
    </row>
    <row r="2718" spans="1:5" x14ac:dyDescent="0.35">
      <c r="A2718" t="s">
        <v>3495</v>
      </c>
      <c r="B2718" t="s">
        <v>1580</v>
      </c>
      <c r="C2718">
        <f>COUNTIFS(Table1[student_name],A2718,Table1[medal],"Gold")</f>
        <v>0</v>
      </c>
      <c r="D2718">
        <f>COUNTIFS(Table1[student_name],A2718,Table1[medal],"Silver")</f>
        <v>0</v>
      </c>
      <c r="E2718">
        <f>COUNTIFS(Table1[student_name],A2718,Table1[medal],"Bronze")</f>
        <v>1</v>
      </c>
    </row>
    <row r="2719" spans="1:5" x14ac:dyDescent="0.35">
      <c r="A2719" t="s">
        <v>2715</v>
      </c>
      <c r="B2719" t="s">
        <v>40</v>
      </c>
      <c r="C2719">
        <f>COUNTIFS(Table1[student_name],A2719,Table1[medal],"Gold")</f>
        <v>0</v>
      </c>
      <c r="D2719">
        <f>COUNTIFS(Table1[student_name],A2719,Table1[medal],"Silver")</f>
        <v>0</v>
      </c>
      <c r="E2719">
        <f>COUNTIFS(Table1[student_name],A2719,Table1[medal],"Bronze")</f>
        <v>1</v>
      </c>
    </row>
    <row r="2720" spans="1:5" x14ac:dyDescent="0.35">
      <c r="A2720" t="s">
        <v>3187</v>
      </c>
      <c r="B2720" t="s">
        <v>759</v>
      </c>
      <c r="C2720">
        <f>COUNTIFS(Table1[student_name],A2720,Table1[medal],"Gold")</f>
        <v>0</v>
      </c>
      <c r="D2720">
        <f>COUNTIFS(Table1[student_name],A2720,Table1[medal],"Silver")</f>
        <v>1</v>
      </c>
      <c r="E2720">
        <f>COUNTIFS(Table1[student_name],A2720,Table1[medal],"Bronze")</f>
        <v>0</v>
      </c>
    </row>
    <row r="2721" spans="1:5" x14ac:dyDescent="0.35">
      <c r="A2721" t="s">
        <v>3989</v>
      </c>
      <c r="B2721" t="s">
        <v>58</v>
      </c>
      <c r="C2721">
        <f>COUNTIFS(Table1[student_name],A2721,Table1[medal],"Gold")</f>
        <v>0</v>
      </c>
      <c r="D2721">
        <f>COUNTIFS(Table1[student_name],A2721,Table1[medal],"Silver")</f>
        <v>0</v>
      </c>
      <c r="E2721">
        <f>COUNTIFS(Table1[student_name],A2721,Table1[medal],"Bronze")</f>
        <v>1</v>
      </c>
    </row>
    <row r="2722" spans="1:5" x14ac:dyDescent="0.35">
      <c r="A2722" t="s">
        <v>812</v>
      </c>
      <c r="B2722" t="s">
        <v>759</v>
      </c>
      <c r="C2722">
        <f>COUNTIFS(Table1[student_name],A2722,Table1[medal],"Gold")</f>
        <v>0</v>
      </c>
      <c r="D2722">
        <f>COUNTIFS(Table1[student_name],A2722,Table1[medal],"Silver")</f>
        <v>1</v>
      </c>
      <c r="E2722">
        <f>COUNTIFS(Table1[student_name],A2722,Table1[medal],"Bronze")</f>
        <v>0</v>
      </c>
    </row>
    <row r="2723" spans="1:5" x14ac:dyDescent="0.35">
      <c r="A2723" t="s">
        <v>2023</v>
      </c>
      <c r="B2723" t="s">
        <v>1702</v>
      </c>
      <c r="C2723">
        <f>COUNTIFS(Table1[student_name],A2723,Table1[medal],"Gold")</f>
        <v>0</v>
      </c>
      <c r="D2723">
        <f>COUNTIFS(Table1[student_name],A2723,Table1[medal],"Silver")</f>
        <v>0</v>
      </c>
      <c r="E2723">
        <f>COUNTIFS(Table1[student_name],A2723,Table1[medal],"Bronze")</f>
        <v>1</v>
      </c>
    </row>
    <row r="2724" spans="1:5" x14ac:dyDescent="0.35">
      <c r="A2724" t="s">
        <v>1146</v>
      </c>
      <c r="B2724" t="s">
        <v>58</v>
      </c>
      <c r="C2724">
        <f>COUNTIFS(Table1[student_name],A2724,Table1[medal],"Gold")</f>
        <v>0</v>
      </c>
      <c r="D2724">
        <f>COUNTIFS(Table1[student_name],A2724,Table1[medal],"Silver")</f>
        <v>0</v>
      </c>
      <c r="E2724">
        <f>COUNTIFS(Table1[student_name],A2724,Table1[medal],"Bronze")</f>
        <v>1</v>
      </c>
    </row>
    <row r="2725" spans="1:5" x14ac:dyDescent="0.35">
      <c r="A2725" t="s">
        <v>3397</v>
      </c>
      <c r="B2725" t="s">
        <v>434</v>
      </c>
      <c r="C2725">
        <f>COUNTIFS(Table1[student_name],A2725,Table1[medal],"Gold")</f>
        <v>0</v>
      </c>
      <c r="D2725">
        <f>COUNTIFS(Table1[student_name],A2725,Table1[medal],"Silver")</f>
        <v>0</v>
      </c>
      <c r="E2725">
        <f>COUNTIFS(Table1[student_name],A2725,Table1[medal],"Bronze")</f>
        <v>1</v>
      </c>
    </row>
    <row r="2726" spans="1:5" x14ac:dyDescent="0.35">
      <c r="A2726" t="s">
        <v>2824</v>
      </c>
      <c r="B2726" t="s">
        <v>1495</v>
      </c>
      <c r="C2726">
        <f>COUNTIFS(Table1[student_name],A2726,Table1[medal],"Gold")</f>
        <v>0</v>
      </c>
      <c r="D2726">
        <f>COUNTIFS(Table1[student_name],A2726,Table1[medal],"Silver")</f>
        <v>1</v>
      </c>
      <c r="E2726">
        <f>COUNTIFS(Table1[student_name],A2726,Table1[medal],"Bronze")</f>
        <v>0</v>
      </c>
    </row>
    <row r="2727" spans="1:5" x14ac:dyDescent="0.35">
      <c r="A2727" t="s">
        <v>3679</v>
      </c>
      <c r="B2727" t="s">
        <v>427</v>
      </c>
      <c r="C2727">
        <f>COUNTIFS(Table1[student_name],A2727,Table1[medal],"Gold")</f>
        <v>0</v>
      </c>
      <c r="D2727">
        <f>COUNTIFS(Table1[student_name],A2727,Table1[medal],"Silver")</f>
        <v>0</v>
      </c>
      <c r="E2727">
        <f>COUNTIFS(Table1[student_name],A2727,Table1[medal],"Bronze")</f>
        <v>1</v>
      </c>
    </row>
    <row r="2728" spans="1:5" x14ac:dyDescent="0.35">
      <c r="A2728" t="s">
        <v>679</v>
      </c>
      <c r="B2728" t="s">
        <v>411</v>
      </c>
      <c r="C2728">
        <f>COUNTIFS(Table1[student_name],A2728,Table1[medal],"Gold")</f>
        <v>0</v>
      </c>
      <c r="D2728">
        <f>COUNTIFS(Table1[student_name],A2728,Table1[medal],"Silver")</f>
        <v>0</v>
      </c>
      <c r="E2728">
        <f>COUNTIFS(Table1[student_name],A2728,Table1[medal],"Bronze")</f>
        <v>1</v>
      </c>
    </row>
    <row r="2729" spans="1:5" x14ac:dyDescent="0.35">
      <c r="A2729" t="s">
        <v>1392</v>
      </c>
      <c r="B2729" t="s">
        <v>1118</v>
      </c>
      <c r="C2729">
        <f>COUNTIFS(Table1[student_name],A2729,Table1[medal],"Gold")</f>
        <v>0</v>
      </c>
      <c r="D2729">
        <f>COUNTIFS(Table1[student_name],A2729,Table1[medal],"Silver")</f>
        <v>0</v>
      </c>
      <c r="E2729">
        <f>COUNTIFS(Table1[student_name],A2729,Table1[medal],"Bronze")</f>
        <v>1</v>
      </c>
    </row>
    <row r="2730" spans="1:5" x14ac:dyDescent="0.35">
      <c r="A2730" t="s">
        <v>2316</v>
      </c>
      <c r="B2730" t="s">
        <v>35</v>
      </c>
      <c r="C2730">
        <f>COUNTIFS(Table1[student_name],A2730,Table1[medal],"Gold")</f>
        <v>0</v>
      </c>
      <c r="D2730">
        <f>COUNTIFS(Table1[student_name],A2730,Table1[medal],"Silver")</f>
        <v>0</v>
      </c>
      <c r="E2730">
        <f>COUNTIFS(Table1[student_name],A2730,Table1[medal],"Bronze")</f>
        <v>1</v>
      </c>
    </row>
    <row r="2731" spans="1:5" x14ac:dyDescent="0.35">
      <c r="A2731" t="s">
        <v>2466</v>
      </c>
      <c r="B2731" t="s">
        <v>7</v>
      </c>
      <c r="C2731">
        <f>COUNTIFS(Table1[student_name],A2731,Table1[medal],"Gold")</f>
        <v>0</v>
      </c>
      <c r="D2731">
        <f>COUNTIFS(Table1[student_name],A2731,Table1[medal],"Silver")</f>
        <v>0</v>
      </c>
      <c r="E2731">
        <f>COUNTIFS(Table1[student_name],A2731,Table1[medal],"Bronze")</f>
        <v>1</v>
      </c>
    </row>
    <row r="2732" spans="1:5" x14ac:dyDescent="0.35">
      <c r="A2732" t="s">
        <v>484</v>
      </c>
      <c r="B2732" t="s">
        <v>3643</v>
      </c>
      <c r="C2732">
        <f>COUNTIFS(Table1[student_name],A2732,Table1[medal],"Gold")</f>
        <v>0</v>
      </c>
      <c r="D2732">
        <f>COUNTIFS(Table1[student_name],A2732,Table1[medal],"Silver")</f>
        <v>1</v>
      </c>
      <c r="E2732">
        <f>COUNTIFS(Table1[student_name],A2732,Table1[medal],"Bronze")</f>
        <v>0</v>
      </c>
    </row>
    <row r="2733" spans="1:5" x14ac:dyDescent="0.35">
      <c r="A2733" t="s">
        <v>3198</v>
      </c>
      <c r="B2733" t="s">
        <v>837</v>
      </c>
      <c r="C2733">
        <f>COUNTIFS(Table1[student_name],A2733,Table1[medal],"Gold")</f>
        <v>0</v>
      </c>
      <c r="D2733">
        <f>COUNTIFS(Table1[student_name],A2733,Table1[medal],"Silver")</f>
        <v>1</v>
      </c>
      <c r="E2733">
        <f>COUNTIFS(Table1[student_name],A2733,Table1[medal],"Bronze")</f>
        <v>0</v>
      </c>
    </row>
    <row r="2734" spans="1:5" x14ac:dyDescent="0.35">
      <c r="A2734" t="s">
        <v>1421</v>
      </c>
      <c r="B2734" t="s">
        <v>2097</v>
      </c>
      <c r="C2734">
        <f>COUNTIFS(Table1[student_name],A2734,Table1[medal],"Gold")</f>
        <v>0</v>
      </c>
      <c r="D2734">
        <f>COUNTIFS(Table1[student_name],A2734,Table1[medal],"Silver")</f>
        <v>0</v>
      </c>
      <c r="E2734">
        <f>COUNTIFS(Table1[student_name],A2734,Table1[medal],"Bronze")</f>
        <v>1</v>
      </c>
    </row>
    <row r="2735" spans="1:5" x14ac:dyDescent="0.35">
      <c r="A2735" t="s">
        <v>373</v>
      </c>
      <c r="B2735" t="s">
        <v>464</v>
      </c>
      <c r="C2735">
        <f>COUNTIFS(Table1[student_name],A2735,Table1[medal],"Gold")</f>
        <v>0</v>
      </c>
      <c r="D2735">
        <f>COUNTIFS(Table1[student_name],A2735,Table1[medal],"Silver")</f>
        <v>1</v>
      </c>
      <c r="E2735">
        <f>COUNTIFS(Table1[student_name],A2735,Table1[medal],"Bronze")</f>
        <v>0</v>
      </c>
    </row>
    <row r="2736" spans="1:5" x14ac:dyDescent="0.35">
      <c r="A2736" t="s">
        <v>4013</v>
      </c>
      <c r="B2736" t="s">
        <v>417</v>
      </c>
      <c r="C2736">
        <f>COUNTIFS(Table1[student_name],A2736,Table1[medal],"Gold")</f>
        <v>0</v>
      </c>
      <c r="D2736">
        <f>COUNTIFS(Table1[student_name],A2736,Table1[medal],"Silver")</f>
        <v>0</v>
      </c>
      <c r="E2736">
        <f>COUNTIFS(Table1[student_name],A2736,Table1[medal],"Bronze")</f>
        <v>1</v>
      </c>
    </row>
    <row r="2737" spans="1:5" x14ac:dyDescent="0.35">
      <c r="A2737" t="s">
        <v>516</v>
      </c>
      <c r="B2737" t="s">
        <v>60</v>
      </c>
      <c r="C2737">
        <f>COUNTIFS(Table1[student_name],A2737,Table1[medal],"Gold")</f>
        <v>0</v>
      </c>
      <c r="D2737">
        <f>COUNTIFS(Table1[student_name],A2737,Table1[medal],"Silver")</f>
        <v>2</v>
      </c>
      <c r="E2737">
        <f>COUNTIFS(Table1[student_name],A2737,Table1[medal],"Bronze")</f>
        <v>0</v>
      </c>
    </row>
    <row r="2738" spans="1:5" x14ac:dyDescent="0.35">
      <c r="A2738" t="s">
        <v>2783</v>
      </c>
      <c r="B2738" t="s">
        <v>63</v>
      </c>
      <c r="C2738">
        <f>COUNTIFS(Table1[student_name],A2738,Table1[medal],"Gold")</f>
        <v>0</v>
      </c>
      <c r="D2738">
        <f>COUNTIFS(Table1[student_name],A2738,Table1[medal],"Silver")</f>
        <v>0</v>
      </c>
      <c r="E2738">
        <f>COUNTIFS(Table1[student_name],A2738,Table1[medal],"Bronze")</f>
        <v>1</v>
      </c>
    </row>
    <row r="2739" spans="1:5" x14ac:dyDescent="0.35">
      <c r="A2739" t="s">
        <v>3575</v>
      </c>
      <c r="B2739" t="s">
        <v>448</v>
      </c>
      <c r="C2739">
        <f>COUNTIFS(Table1[student_name],A2739,Table1[medal],"Gold")</f>
        <v>0</v>
      </c>
      <c r="D2739">
        <f>COUNTIFS(Table1[student_name],A2739,Table1[medal],"Silver")</f>
        <v>0</v>
      </c>
      <c r="E2739">
        <f>COUNTIFS(Table1[student_name],A2739,Table1[medal],"Bronze")</f>
        <v>1</v>
      </c>
    </row>
    <row r="2740" spans="1:5" x14ac:dyDescent="0.35">
      <c r="A2740" t="s">
        <v>1216</v>
      </c>
      <c r="B2740" t="s">
        <v>653</v>
      </c>
      <c r="C2740">
        <f>COUNTIFS(Table1[student_name],A2740,Table1[medal],"Gold")</f>
        <v>0</v>
      </c>
      <c r="D2740">
        <f>COUNTIFS(Table1[student_name],A2740,Table1[medal],"Silver")</f>
        <v>1</v>
      </c>
      <c r="E2740">
        <f>COUNTIFS(Table1[student_name],A2740,Table1[medal],"Bronze")</f>
        <v>1</v>
      </c>
    </row>
    <row r="2741" spans="1:5" x14ac:dyDescent="0.35">
      <c r="A2741" t="s">
        <v>2021</v>
      </c>
      <c r="B2741" t="s">
        <v>2097</v>
      </c>
      <c r="C2741">
        <f>COUNTIFS(Table1[student_name],A2741,Table1[medal],"Gold")</f>
        <v>0</v>
      </c>
      <c r="D2741">
        <f>COUNTIFS(Table1[student_name],A2741,Table1[medal],"Silver")</f>
        <v>0</v>
      </c>
      <c r="E2741">
        <f>COUNTIFS(Table1[student_name],A2741,Table1[medal],"Bronze")</f>
        <v>1</v>
      </c>
    </row>
    <row r="2742" spans="1:5" x14ac:dyDescent="0.35">
      <c r="A2742" t="s">
        <v>2688</v>
      </c>
      <c r="B2742" t="s">
        <v>40</v>
      </c>
      <c r="C2742">
        <f>COUNTIFS(Table1[student_name],A2742,Table1[medal],"Gold")</f>
        <v>0</v>
      </c>
      <c r="D2742">
        <f>COUNTIFS(Table1[student_name],A2742,Table1[medal],"Silver")</f>
        <v>0</v>
      </c>
      <c r="E2742">
        <f>COUNTIFS(Table1[student_name],A2742,Table1[medal],"Bronze")</f>
        <v>1</v>
      </c>
    </row>
    <row r="2743" spans="1:5" x14ac:dyDescent="0.35">
      <c r="A2743" t="s">
        <v>705</v>
      </c>
      <c r="B2743" t="s">
        <v>60</v>
      </c>
      <c r="C2743">
        <f>COUNTIFS(Table1[student_name],A2743,Table1[medal],"Gold")</f>
        <v>0</v>
      </c>
      <c r="D2743">
        <f>COUNTIFS(Table1[student_name],A2743,Table1[medal],"Silver")</f>
        <v>1</v>
      </c>
      <c r="E2743">
        <f>COUNTIFS(Table1[student_name],A2743,Table1[medal],"Bronze")</f>
        <v>0</v>
      </c>
    </row>
    <row r="2744" spans="1:5" x14ac:dyDescent="0.35">
      <c r="A2744" t="s">
        <v>3073</v>
      </c>
      <c r="B2744" t="s">
        <v>1314</v>
      </c>
      <c r="C2744">
        <f>COUNTIFS(Table1[student_name],A2744,Table1[medal],"Gold")</f>
        <v>0</v>
      </c>
      <c r="D2744">
        <f>COUNTIFS(Table1[student_name],A2744,Table1[medal],"Silver")</f>
        <v>0</v>
      </c>
      <c r="E2744">
        <f>COUNTIFS(Table1[student_name],A2744,Table1[medal],"Bronze")</f>
        <v>1</v>
      </c>
    </row>
    <row r="2745" spans="1:5" x14ac:dyDescent="0.35">
      <c r="A2745" t="s">
        <v>1280</v>
      </c>
      <c r="B2745" t="s">
        <v>457</v>
      </c>
      <c r="C2745">
        <f>COUNTIFS(Table1[student_name],A2745,Table1[medal],"Gold")</f>
        <v>0</v>
      </c>
      <c r="D2745">
        <f>COUNTIFS(Table1[student_name],A2745,Table1[medal],"Silver")</f>
        <v>0</v>
      </c>
      <c r="E2745">
        <f>COUNTIFS(Table1[student_name],A2745,Table1[medal],"Bronze")</f>
        <v>1</v>
      </c>
    </row>
    <row r="2746" spans="1:5" x14ac:dyDescent="0.35">
      <c r="A2746" t="s">
        <v>2081</v>
      </c>
      <c r="B2746" t="s">
        <v>605</v>
      </c>
      <c r="C2746">
        <f>COUNTIFS(Table1[student_name],A2746,Table1[medal],"Gold")</f>
        <v>0</v>
      </c>
      <c r="D2746">
        <f>COUNTIFS(Table1[student_name],A2746,Table1[medal],"Silver")</f>
        <v>0</v>
      </c>
      <c r="E2746">
        <f>COUNTIFS(Table1[student_name],A2746,Table1[medal],"Bronze")</f>
        <v>1</v>
      </c>
    </row>
    <row r="2747" spans="1:5" x14ac:dyDescent="0.35">
      <c r="A2747" t="s">
        <v>3204</v>
      </c>
      <c r="B2747" t="s">
        <v>1509</v>
      </c>
      <c r="C2747">
        <f>COUNTIFS(Table1[student_name],A2747,Table1[medal],"Gold")</f>
        <v>0</v>
      </c>
      <c r="D2747">
        <f>COUNTIFS(Table1[student_name],A2747,Table1[medal],"Silver")</f>
        <v>1</v>
      </c>
      <c r="E2747">
        <f>COUNTIFS(Table1[student_name],A2747,Table1[medal],"Bronze")</f>
        <v>0</v>
      </c>
    </row>
    <row r="2748" spans="1:5" x14ac:dyDescent="0.35">
      <c r="A2748" t="s">
        <v>931</v>
      </c>
      <c r="B2748" t="s">
        <v>472</v>
      </c>
      <c r="C2748">
        <f>COUNTIFS(Table1[student_name],A2748,Table1[medal],"Gold")</f>
        <v>1</v>
      </c>
      <c r="D2748">
        <f>COUNTIFS(Table1[student_name],A2748,Table1[medal],"Silver")</f>
        <v>1</v>
      </c>
      <c r="E2748">
        <f>COUNTIFS(Table1[student_name],A2748,Table1[medal],"Bronze")</f>
        <v>0</v>
      </c>
    </row>
    <row r="2749" spans="1:5" x14ac:dyDescent="0.35">
      <c r="A2749" t="s">
        <v>3100</v>
      </c>
      <c r="B2749" t="s">
        <v>429</v>
      </c>
      <c r="C2749">
        <f>COUNTIFS(Table1[student_name],A2749,Table1[medal],"Gold")</f>
        <v>0</v>
      </c>
      <c r="D2749">
        <f>COUNTIFS(Table1[student_name],A2749,Table1[medal],"Silver")</f>
        <v>1</v>
      </c>
      <c r="E2749">
        <f>COUNTIFS(Table1[student_name],A2749,Table1[medal],"Bronze")</f>
        <v>0</v>
      </c>
    </row>
    <row r="2750" spans="1:5" x14ac:dyDescent="0.35">
      <c r="A2750" t="s">
        <v>2708</v>
      </c>
      <c r="B2750" t="s">
        <v>40</v>
      </c>
      <c r="C2750">
        <f>COUNTIFS(Table1[student_name],A2750,Table1[medal],"Gold")</f>
        <v>1</v>
      </c>
      <c r="D2750">
        <f>COUNTIFS(Table1[student_name],A2750,Table1[medal],"Silver")</f>
        <v>0</v>
      </c>
      <c r="E2750">
        <f>COUNTIFS(Table1[student_name],A2750,Table1[medal],"Bronze")</f>
        <v>0</v>
      </c>
    </row>
    <row r="2751" spans="1:5" x14ac:dyDescent="0.35">
      <c r="A2751" t="s">
        <v>1748</v>
      </c>
      <c r="B2751" t="s">
        <v>549</v>
      </c>
      <c r="C2751">
        <f>COUNTIFS(Table1[student_name],A2751,Table1[medal],"Gold")</f>
        <v>0</v>
      </c>
      <c r="D2751">
        <f>COUNTIFS(Table1[student_name],A2751,Table1[medal],"Silver")</f>
        <v>0</v>
      </c>
      <c r="E2751">
        <f>COUNTIFS(Table1[student_name],A2751,Table1[medal],"Bronze")</f>
        <v>1</v>
      </c>
    </row>
    <row r="2752" spans="1:5" x14ac:dyDescent="0.35">
      <c r="A2752" t="s">
        <v>3674</v>
      </c>
      <c r="B2752" t="s">
        <v>457</v>
      </c>
      <c r="C2752">
        <f>COUNTIFS(Table1[student_name],A2752,Table1[medal],"Gold")</f>
        <v>0</v>
      </c>
      <c r="D2752">
        <f>COUNTIFS(Table1[student_name],A2752,Table1[medal],"Silver")</f>
        <v>0</v>
      </c>
      <c r="E2752">
        <f>COUNTIFS(Table1[student_name],A2752,Table1[medal],"Bronze")</f>
        <v>2</v>
      </c>
    </row>
    <row r="2753" spans="1:5" x14ac:dyDescent="0.35">
      <c r="A2753" t="s">
        <v>2080</v>
      </c>
      <c r="B2753" t="s">
        <v>1284</v>
      </c>
      <c r="C2753">
        <f>COUNTIFS(Table1[student_name],A2753,Table1[medal],"Gold")</f>
        <v>0</v>
      </c>
      <c r="D2753">
        <f>COUNTIFS(Table1[student_name],A2753,Table1[medal],"Silver")</f>
        <v>0</v>
      </c>
      <c r="E2753">
        <f>COUNTIFS(Table1[student_name],A2753,Table1[medal],"Bronze")</f>
        <v>1</v>
      </c>
    </row>
    <row r="2754" spans="1:5" x14ac:dyDescent="0.35">
      <c r="A2754" t="s">
        <v>2389</v>
      </c>
      <c r="B2754" t="s">
        <v>1362</v>
      </c>
      <c r="C2754">
        <f>COUNTIFS(Table1[student_name],A2754,Table1[medal],"Gold")</f>
        <v>0</v>
      </c>
      <c r="D2754">
        <f>COUNTIFS(Table1[student_name],A2754,Table1[medal],"Silver")</f>
        <v>0</v>
      </c>
      <c r="E2754">
        <f>COUNTIFS(Table1[student_name],A2754,Table1[medal],"Bronze")</f>
        <v>1</v>
      </c>
    </row>
    <row r="2755" spans="1:5" x14ac:dyDescent="0.35">
      <c r="A2755" t="s">
        <v>1917</v>
      </c>
      <c r="B2755" t="s">
        <v>56</v>
      </c>
      <c r="C2755">
        <f>COUNTIFS(Table1[student_name],A2755,Table1[medal],"Gold")</f>
        <v>0</v>
      </c>
      <c r="D2755">
        <f>COUNTIFS(Table1[student_name],A2755,Table1[medal],"Silver")</f>
        <v>1</v>
      </c>
      <c r="E2755">
        <f>COUNTIFS(Table1[student_name],A2755,Table1[medal],"Bronze")</f>
        <v>0</v>
      </c>
    </row>
    <row r="2756" spans="1:5" x14ac:dyDescent="0.35">
      <c r="A2756" t="s">
        <v>3949</v>
      </c>
      <c r="B2756" t="s">
        <v>38</v>
      </c>
      <c r="C2756">
        <f>COUNTIFS(Table1[student_name],A2756,Table1[medal],"Gold")</f>
        <v>0</v>
      </c>
      <c r="D2756">
        <f>COUNTIFS(Table1[student_name],A2756,Table1[medal],"Silver")</f>
        <v>1</v>
      </c>
      <c r="E2756">
        <f>COUNTIFS(Table1[student_name],A2756,Table1[medal],"Bronze")</f>
        <v>0</v>
      </c>
    </row>
    <row r="2757" spans="1:5" x14ac:dyDescent="0.35">
      <c r="A2757" t="s">
        <v>2401</v>
      </c>
      <c r="B2757" t="s">
        <v>1093</v>
      </c>
      <c r="C2757">
        <f>COUNTIFS(Table1[student_name],A2757,Table1[medal],"Gold")</f>
        <v>0</v>
      </c>
      <c r="D2757">
        <f>COUNTIFS(Table1[student_name],A2757,Table1[medal],"Silver")</f>
        <v>0</v>
      </c>
      <c r="E2757">
        <f>COUNTIFS(Table1[student_name],A2757,Table1[medal],"Bronze")</f>
        <v>1</v>
      </c>
    </row>
    <row r="2758" spans="1:5" x14ac:dyDescent="0.35">
      <c r="A2758" t="s">
        <v>935</v>
      </c>
      <c r="B2758" t="s">
        <v>67</v>
      </c>
      <c r="C2758">
        <f>COUNTIFS(Table1[student_name],A2758,Table1[medal],"Gold")</f>
        <v>1</v>
      </c>
      <c r="D2758">
        <f>COUNTIFS(Table1[student_name],A2758,Table1[medal],"Silver")</f>
        <v>0</v>
      </c>
      <c r="E2758">
        <f>COUNTIFS(Table1[student_name],A2758,Table1[medal],"Bronze")</f>
        <v>0</v>
      </c>
    </row>
    <row r="2759" spans="1:5" x14ac:dyDescent="0.35">
      <c r="A2759" t="s">
        <v>2474</v>
      </c>
      <c r="B2759" t="s">
        <v>605</v>
      </c>
      <c r="C2759">
        <f>COUNTIFS(Table1[student_name],A2759,Table1[medal],"Gold")</f>
        <v>0</v>
      </c>
      <c r="D2759">
        <f>COUNTIFS(Table1[student_name],A2759,Table1[medal],"Silver")</f>
        <v>0</v>
      </c>
      <c r="E2759">
        <f>COUNTIFS(Table1[student_name],A2759,Table1[medal],"Bronze")</f>
        <v>1</v>
      </c>
    </row>
    <row r="2760" spans="1:5" x14ac:dyDescent="0.35">
      <c r="A2760" t="s">
        <v>1810</v>
      </c>
      <c r="B2760" t="s">
        <v>424</v>
      </c>
      <c r="C2760">
        <f>COUNTIFS(Table1[student_name],A2760,Table1[medal],"Gold")</f>
        <v>0</v>
      </c>
      <c r="D2760">
        <f>COUNTIFS(Table1[student_name],A2760,Table1[medal],"Silver")</f>
        <v>0</v>
      </c>
      <c r="E2760">
        <f>COUNTIFS(Table1[student_name],A2760,Table1[medal],"Bronze")</f>
        <v>1</v>
      </c>
    </row>
    <row r="2761" spans="1:5" x14ac:dyDescent="0.35">
      <c r="A2761" t="s">
        <v>2702</v>
      </c>
      <c r="B2761" t="s">
        <v>40</v>
      </c>
      <c r="C2761">
        <f>COUNTIFS(Table1[student_name],A2761,Table1[medal],"Gold")</f>
        <v>0</v>
      </c>
      <c r="D2761">
        <f>COUNTIFS(Table1[student_name],A2761,Table1[medal],"Silver")</f>
        <v>0</v>
      </c>
      <c r="E2761">
        <f>COUNTIFS(Table1[student_name],A2761,Table1[medal],"Bronze")</f>
        <v>1</v>
      </c>
    </row>
    <row r="2762" spans="1:5" x14ac:dyDescent="0.35">
      <c r="A2762" t="s">
        <v>2492</v>
      </c>
      <c r="B2762" t="s">
        <v>2126</v>
      </c>
      <c r="C2762">
        <f>COUNTIFS(Table1[student_name],A2762,Table1[medal],"Gold")</f>
        <v>0</v>
      </c>
      <c r="D2762">
        <f>COUNTIFS(Table1[student_name],A2762,Table1[medal],"Silver")</f>
        <v>1</v>
      </c>
      <c r="E2762">
        <f>COUNTIFS(Table1[student_name],A2762,Table1[medal],"Bronze")</f>
        <v>0</v>
      </c>
    </row>
    <row r="2763" spans="1:5" x14ac:dyDescent="0.35">
      <c r="A2763" t="s">
        <v>3021</v>
      </c>
      <c r="B2763" t="s">
        <v>60</v>
      </c>
      <c r="C2763">
        <f>COUNTIFS(Table1[student_name],A2763,Table1[medal],"Gold")</f>
        <v>0</v>
      </c>
      <c r="D2763">
        <f>COUNTIFS(Table1[student_name],A2763,Table1[medal],"Silver")</f>
        <v>0</v>
      </c>
      <c r="E2763">
        <f>COUNTIFS(Table1[student_name],A2763,Table1[medal],"Bronze")</f>
        <v>1</v>
      </c>
    </row>
    <row r="2764" spans="1:5" x14ac:dyDescent="0.35">
      <c r="A2764" t="s">
        <v>2856</v>
      </c>
      <c r="B2764" t="s">
        <v>566</v>
      </c>
      <c r="C2764">
        <f>COUNTIFS(Table1[student_name],A2764,Table1[medal],"Gold")</f>
        <v>0</v>
      </c>
      <c r="D2764">
        <f>COUNTIFS(Table1[student_name],A2764,Table1[medal],"Silver")</f>
        <v>1</v>
      </c>
      <c r="E2764">
        <f>COUNTIFS(Table1[student_name],A2764,Table1[medal],"Bronze")</f>
        <v>0</v>
      </c>
    </row>
    <row r="2765" spans="1:5" x14ac:dyDescent="0.35">
      <c r="A2765" t="s">
        <v>2658</v>
      </c>
      <c r="B2765" t="s">
        <v>396</v>
      </c>
      <c r="C2765">
        <f>COUNTIFS(Table1[student_name],A2765,Table1[medal],"Gold")</f>
        <v>0</v>
      </c>
      <c r="D2765">
        <f>COUNTIFS(Table1[student_name],A2765,Table1[medal],"Silver")</f>
        <v>1</v>
      </c>
      <c r="E2765">
        <f>COUNTIFS(Table1[student_name],A2765,Table1[medal],"Bronze")</f>
        <v>0</v>
      </c>
    </row>
    <row r="2766" spans="1:5" x14ac:dyDescent="0.35">
      <c r="A2766" t="s">
        <v>2433</v>
      </c>
      <c r="B2766" t="s">
        <v>444</v>
      </c>
      <c r="C2766">
        <f>COUNTIFS(Table1[student_name],A2766,Table1[medal],"Gold")</f>
        <v>0</v>
      </c>
      <c r="D2766">
        <f>COUNTIFS(Table1[student_name],A2766,Table1[medal],"Silver")</f>
        <v>0</v>
      </c>
      <c r="E2766">
        <f>COUNTIFS(Table1[student_name],A2766,Table1[medal],"Bronze")</f>
        <v>1</v>
      </c>
    </row>
    <row r="2767" spans="1:5" x14ac:dyDescent="0.35">
      <c r="A2767" t="s">
        <v>2727</v>
      </c>
      <c r="B2767" t="s">
        <v>397</v>
      </c>
      <c r="C2767">
        <f>COUNTIFS(Table1[student_name],A2767,Table1[medal],"Gold")</f>
        <v>1</v>
      </c>
      <c r="D2767">
        <f>COUNTIFS(Table1[student_name],A2767,Table1[medal],"Silver")</f>
        <v>0</v>
      </c>
      <c r="E2767">
        <f>COUNTIFS(Table1[student_name],A2767,Table1[medal],"Bronze")</f>
        <v>0</v>
      </c>
    </row>
    <row r="2768" spans="1:5" x14ac:dyDescent="0.35">
      <c r="A2768" t="s">
        <v>3223</v>
      </c>
      <c r="B2768" t="s">
        <v>458</v>
      </c>
      <c r="C2768">
        <f>COUNTIFS(Table1[student_name],A2768,Table1[medal],"Gold")</f>
        <v>0</v>
      </c>
      <c r="D2768">
        <f>COUNTIFS(Table1[student_name],A2768,Table1[medal],"Silver")</f>
        <v>1</v>
      </c>
      <c r="E2768">
        <f>COUNTIFS(Table1[student_name],A2768,Table1[medal],"Bronze")</f>
        <v>0</v>
      </c>
    </row>
    <row r="2769" spans="1:5" x14ac:dyDescent="0.35">
      <c r="A2769" t="s">
        <v>3776</v>
      </c>
      <c r="B2769" t="s">
        <v>15</v>
      </c>
      <c r="C2769">
        <f>COUNTIFS(Table1[student_name],A2769,Table1[medal],"Gold")</f>
        <v>0</v>
      </c>
      <c r="D2769">
        <f>COUNTIFS(Table1[student_name],A2769,Table1[medal],"Silver")</f>
        <v>1</v>
      </c>
      <c r="E2769">
        <f>COUNTIFS(Table1[student_name],A2769,Table1[medal],"Bronze")</f>
        <v>0</v>
      </c>
    </row>
    <row r="2770" spans="1:5" x14ac:dyDescent="0.35">
      <c r="A2770" t="s">
        <v>909</v>
      </c>
      <c r="B2770" t="s">
        <v>1</v>
      </c>
      <c r="C2770">
        <f>COUNTIFS(Table1[student_name],A2770,Table1[medal],"Gold")</f>
        <v>0</v>
      </c>
      <c r="D2770">
        <f>COUNTIFS(Table1[student_name],A2770,Table1[medal],"Silver")</f>
        <v>0</v>
      </c>
      <c r="E2770">
        <f>COUNTIFS(Table1[student_name],A2770,Table1[medal],"Bronze")</f>
        <v>1</v>
      </c>
    </row>
    <row r="2771" spans="1:5" x14ac:dyDescent="0.35">
      <c r="A2771" t="s">
        <v>2033</v>
      </c>
      <c r="B2771" t="s">
        <v>1529</v>
      </c>
      <c r="C2771">
        <f>COUNTIFS(Table1[student_name],A2771,Table1[medal],"Gold")</f>
        <v>1</v>
      </c>
      <c r="D2771">
        <f>COUNTIFS(Table1[student_name],A2771,Table1[medal],"Silver")</f>
        <v>0</v>
      </c>
      <c r="E2771">
        <f>COUNTIFS(Table1[student_name],A2771,Table1[medal],"Bronze")</f>
        <v>0</v>
      </c>
    </row>
    <row r="2772" spans="1:5" x14ac:dyDescent="0.35">
      <c r="A2772" t="s">
        <v>3923</v>
      </c>
      <c r="B2772" t="s">
        <v>15</v>
      </c>
      <c r="C2772">
        <f>COUNTIFS(Table1[student_name],A2772,Table1[medal],"Gold")</f>
        <v>0</v>
      </c>
      <c r="D2772">
        <f>COUNTIFS(Table1[student_name],A2772,Table1[medal],"Silver")</f>
        <v>1</v>
      </c>
      <c r="E2772">
        <f>COUNTIFS(Table1[student_name],A2772,Table1[medal],"Bronze")</f>
        <v>0</v>
      </c>
    </row>
    <row r="2773" spans="1:5" x14ac:dyDescent="0.35">
      <c r="A2773" t="s">
        <v>1135</v>
      </c>
      <c r="B2773" t="s">
        <v>40</v>
      </c>
      <c r="C2773">
        <f>COUNTIFS(Table1[student_name],A2773,Table1[medal],"Gold")</f>
        <v>0</v>
      </c>
      <c r="D2773">
        <f>COUNTIFS(Table1[student_name],A2773,Table1[medal],"Silver")</f>
        <v>1</v>
      </c>
      <c r="E2773">
        <f>COUNTIFS(Table1[student_name],A2773,Table1[medal],"Bronze")</f>
        <v>1</v>
      </c>
    </row>
    <row r="2774" spans="1:5" x14ac:dyDescent="0.35">
      <c r="A2774" t="s">
        <v>1660</v>
      </c>
      <c r="B2774" t="s">
        <v>18</v>
      </c>
      <c r="C2774">
        <f>COUNTIFS(Table1[student_name],A2774,Table1[medal],"Gold")</f>
        <v>0</v>
      </c>
      <c r="D2774">
        <f>COUNTIFS(Table1[student_name],A2774,Table1[medal],"Silver")</f>
        <v>1</v>
      </c>
      <c r="E2774">
        <f>COUNTIFS(Table1[student_name],A2774,Table1[medal],"Bronze")</f>
        <v>0</v>
      </c>
    </row>
    <row r="2775" spans="1:5" x14ac:dyDescent="0.35">
      <c r="A2775" t="s">
        <v>1090</v>
      </c>
      <c r="B2775" t="s">
        <v>71</v>
      </c>
      <c r="C2775">
        <f>COUNTIFS(Table1[student_name],A2775,Table1[medal],"Gold")</f>
        <v>0</v>
      </c>
      <c r="D2775">
        <f>COUNTIFS(Table1[student_name],A2775,Table1[medal],"Silver")</f>
        <v>1</v>
      </c>
      <c r="E2775">
        <f>COUNTIFS(Table1[student_name],A2775,Table1[medal],"Bronze")</f>
        <v>0</v>
      </c>
    </row>
    <row r="2776" spans="1:5" x14ac:dyDescent="0.35">
      <c r="A2776" t="s">
        <v>3483</v>
      </c>
      <c r="B2776" t="s">
        <v>975</v>
      </c>
      <c r="C2776">
        <f>COUNTIFS(Table1[student_name],A2776,Table1[medal],"Gold")</f>
        <v>0</v>
      </c>
      <c r="D2776">
        <f>COUNTIFS(Table1[student_name],A2776,Table1[medal],"Silver")</f>
        <v>0</v>
      </c>
      <c r="E2776">
        <f>COUNTIFS(Table1[student_name],A2776,Table1[medal],"Bronze")</f>
        <v>1</v>
      </c>
    </row>
    <row r="2777" spans="1:5" x14ac:dyDescent="0.35">
      <c r="A2777" t="s">
        <v>2936</v>
      </c>
      <c r="B2777" t="s">
        <v>2167</v>
      </c>
      <c r="C2777">
        <f>COUNTIFS(Table1[student_name],A2777,Table1[medal],"Gold")</f>
        <v>1</v>
      </c>
      <c r="D2777">
        <f>COUNTIFS(Table1[student_name],A2777,Table1[medal],"Silver")</f>
        <v>0</v>
      </c>
      <c r="E2777">
        <f>COUNTIFS(Table1[student_name],A2777,Table1[medal],"Bronze")</f>
        <v>0</v>
      </c>
    </row>
    <row r="2778" spans="1:5" x14ac:dyDescent="0.35">
      <c r="A2778" t="s">
        <v>1404</v>
      </c>
      <c r="B2778" t="s">
        <v>40</v>
      </c>
      <c r="C2778">
        <f>COUNTIFS(Table1[student_name],A2778,Table1[medal],"Gold")</f>
        <v>0</v>
      </c>
      <c r="D2778">
        <f>COUNTIFS(Table1[student_name],A2778,Table1[medal],"Silver")</f>
        <v>0</v>
      </c>
      <c r="E2778">
        <f>COUNTIFS(Table1[student_name],A2778,Table1[medal],"Bronze")</f>
        <v>1</v>
      </c>
    </row>
    <row r="2779" spans="1:5" x14ac:dyDescent="0.35">
      <c r="A2779" t="s">
        <v>3045</v>
      </c>
      <c r="B2779" t="s">
        <v>427</v>
      </c>
      <c r="C2779">
        <f>COUNTIFS(Table1[student_name],A2779,Table1[medal],"Gold")</f>
        <v>0</v>
      </c>
      <c r="D2779">
        <f>COUNTIFS(Table1[student_name],A2779,Table1[medal],"Silver")</f>
        <v>0</v>
      </c>
      <c r="E2779">
        <f>COUNTIFS(Table1[student_name],A2779,Table1[medal],"Bronze")</f>
        <v>1</v>
      </c>
    </row>
    <row r="2780" spans="1:5" x14ac:dyDescent="0.35">
      <c r="A2780" t="s">
        <v>1797</v>
      </c>
      <c r="B2780" t="s">
        <v>487</v>
      </c>
      <c r="C2780">
        <f>COUNTIFS(Table1[student_name],A2780,Table1[medal],"Gold")</f>
        <v>0</v>
      </c>
      <c r="D2780">
        <f>COUNTIFS(Table1[student_name],A2780,Table1[medal],"Silver")</f>
        <v>1</v>
      </c>
      <c r="E2780">
        <f>COUNTIFS(Table1[student_name],A2780,Table1[medal],"Bronze")</f>
        <v>0</v>
      </c>
    </row>
    <row r="2781" spans="1:5" x14ac:dyDescent="0.35">
      <c r="A2781" t="s">
        <v>2718</v>
      </c>
      <c r="B2781" t="s">
        <v>40</v>
      </c>
      <c r="C2781">
        <f>COUNTIFS(Table1[student_name],A2781,Table1[medal],"Gold")</f>
        <v>0</v>
      </c>
      <c r="D2781">
        <f>COUNTIFS(Table1[student_name],A2781,Table1[medal],"Silver")</f>
        <v>1</v>
      </c>
      <c r="E2781">
        <f>COUNTIFS(Table1[student_name],A2781,Table1[medal],"Bronze")</f>
        <v>1</v>
      </c>
    </row>
    <row r="2782" spans="1:5" x14ac:dyDescent="0.35">
      <c r="A2782" t="s">
        <v>2271</v>
      </c>
      <c r="B2782" t="s">
        <v>70</v>
      </c>
      <c r="C2782">
        <f>COUNTIFS(Table1[student_name],A2782,Table1[medal],"Gold")</f>
        <v>0</v>
      </c>
      <c r="D2782">
        <f>COUNTIFS(Table1[student_name],A2782,Table1[medal],"Silver")</f>
        <v>1</v>
      </c>
      <c r="E2782">
        <f>COUNTIFS(Table1[student_name],A2782,Table1[medal],"Bronze")</f>
        <v>0</v>
      </c>
    </row>
    <row r="2783" spans="1:5" x14ac:dyDescent="0.35">
      <c r="A2783" t="s">
        <v>1137</v>
      </c>
      <c r="B2783" t="s">
        <v>40</v>
      </c>
      <c r="C2783">
        <f>COUNTIFS(Table1[student_name],A2783,Table1[medal],"Gold")</f>
        <v>0</v>
      </c>
      <c r="D2783">
        <f>COUNTIFS(Table1[student_name],A2783,Table1[medal],"Silver")</f>
        <v>1</v>
      </c>
      <c r="E2783">
        <f>COUNTIFS(Table1[student_name],A2783,Table1[medal],"Bronze")</f>
        <v>0</v>
      </c>
    </row>
    <row r="2784" spans="1:5" x14ac:dyDescent="0.35">
      <c r="A2784" t="s">
        <v>3270</v>
      </c>
      <c r="B2784" t="s">
        <v>1307</v>
      </c>
      <c r="C2784">
        <f>COUNTIFS(Table1[student_name],A2784,Table1[medal],"Gold")</f>
        <v>0</v>
      </c>
      <c r="D2784">
        <f>COUNTIFS(Table1[student_name],A2784,Table1[medal],"Silver")</f>
        <v>1</v>
      </c>
      <c r="E2784">
        <f>COUNTIFS(Table1[student_name],A2784,Table1[medal],"Bronze")</f>
        <v>0</v>
      </c>
    </row>
    <row r="2785" spans="1:5" x14ac:dyDescent="0.35">
      <c r="A2785" t="s">
        <v>2792</v>
      </c>
      <c r="B2785" t="s">
        <v>63</v>
      </c>
      <c r="C2785">
        <f>COUNTIFS(Table1[student_name],A2785,Table1[medal],"Gold")</f>
        <v>0</v>
      </c>
      <c r="D2785">
        <f>COUNTIFS(Table1[student_name],A2785,Table1[medal],"Silver")</f>
        <v>0</v>
      </c>
      <c r="E2785">
        <f>COUNTIFS(Table1[student_name],A2785,Table1[medal],"Bronze")</f>
        <v>1</v>
      </c>
    </row>
    <row r="2786" spans="1:5" x14ac:dyDescent="0.35">
      <c r="A2786" t="s">
        <v>1670</v>
      </c>
      <c r="B2786" t="s">
        <v>60</v>
      </c>
      <c r="C2786">
        <f>COUNTIFS(Table1[student_name],A2786,Table1[medal],"Gold")</f>
        <v>0</v>
      </c>
      <c r="D2786">
        <f>COUNTIFS(Table1[student_name],A2786,Table1[medal],"Silver")</f>
        <v>0</v>
      </c>
      <c r="E2786">
        <f>COUNTIFS(Table1[student_name],A2786,Table1[medal],"Bronze")</f>
        <v>1</v>
      </c>
    </row>
    <row r="2787" spans="1:5" x14ac:dyDescent="0.35">
      <c r="A2787" t="s">
        <v>2203</v>
      </c>
      <c r="B2787" t="s">
        <v>50</v>
      </c>
      <c r="C2787">
        <f>COUNTIFS(Table1[student_name],A2787,Table1[medal],"Gold")</f>
        <v>0</v>
      </c>
      <c r="D2787">
        <f>COUNTIFS(Table1[student_name],A2787,Table1[medal],"Silver")</f>
        <v>0</v>
      </c>
      <c r="E2787">
        <f>COUNTIFS(Table1[student_name],A2787,Table1[medal],"Bronze")</f>
        <v>1</v>
      </c>
    </row>
    <row r="2788" spans="1:5" x14ac:dyDescent="0.35">
      <c r="A2788" t="s">
        <v>2634</v>
      </c>
      <c r="B2788" t="s">
        <v>1367</v>
      </c>
      <c r="C2788">
        <f>COUNTIFS(Table1[student_name],A2788,Table1[medal],"Gold")</f>
        <v>0</v>
      </c>
      <c r="D2788">
        <f>COUNTIFS(Table1[student_name],A2788,Table1[medal],"Silver")</f>
        <v>1</v>
      </c>
      <c r="E2788">
        <f>COUNTIFS(Table1[student_name],A2788,Table1[medal],"Bronze")</f>
        <v>0</v>
      </c>
    </row>
    <row r="2789" spans="1:5" x14ac:dyDescent="0.35">
      <c r="A2789" t="s">
        <v>2984</v>
      </c>
      <c r="B2789" t="s">
        <v>483</v>
      </c>
      <c r="C2789">
        <f>COUNTIFS(Table1[student_name],A2789,Table1[medal],"Gold")</f>
        <v>0</v>
      </c>
      <c r="D2789">
        <f>COUNTIFS(Table1[student_name],A2789,Table1[medal],"Silver")</f>
        <v>1</v>
      </c>
      <c r="E2789">
        <f>COUNTIFS(Table1[student_name],A2789,Table1[medal],"Bronze")</f>
        <v>1</v>
      </c>
    </row>
    <row r="2790" spans="1:5" x14ac:dyDescent="0.35">
      <c r="A2790" t="s">
        <v>3936</v>
      </c>
      <c r="B2790" t="s">
        <v>4038</v>
      </c>
      <c r="C2790">
        <f>COUNTIFS(Table1[student_name],A2790,Table1[medal],"Gold")</f>
        <v>0</v>
      </c>
      <c r="D2790">
        <f>COUNTIFS(Table1[student_name],A2790,Table1[medal],"Silver")</f>
        <v>0</v>
      </c>
      <c r="E2790">
        <f>COUNTIFS(Table1[student_name],A2790,Table1[medal],"Bronze")</f>
        <v>1</v>
      </c>
    </row>
    <row r="2791" spans="1:5" x14ac:dyDescent="0.35">
      <c r="A2791" t="s">
        <v>2860</v>
      </c>
      <c r="B2791" t="s">
        <v>566</v>
      </c>
      <c r="C2791">
        <f>COUNTIFS(Table1[student_name],A2791,Table1[medal],"Gold")</f>
        <v>0</v>
      </c>
      <c r="D2791">
        <f>COUNTIFS(Table1[student_name],A2791,Table1[medal],"Silver")</f>
        <v>1</v>
      </c>
      <c r="E2791">
        <f>COUNTIFS(Table1[student_name],A2791,Table1[medal],"Bronze")</f>
        <v>0</v>
      </c>
    </row>
    <row r="2792" spans="1:5" x14ac:dyDescent="0.35">
      <c r="A2792" t="s">
        <v>372</v>
      </c>
      <c r="B2792" t="s">
        <v>1284</v>
      </c>
      <c r="C2792">
        <f>COUNTIFS(Table1[student_name],A2792,Table1[medal],"Gold")</f>
        <v>0</v>
      </c>
      <c r="D2792">
        <f>COUNTIFS(Table1[student_name],A2792,Table1[medal],"Silver")</f>
        <v>1</v>
      </c>
      <c r="E2792">
        <f>COUNTIFS(Table1[student_name],A2792,Table1[medal],"Bronze")</f>
        <v>1</v>
      </c>
    </row>
    <row r="2793" spans="1:5" x14ac:dyDescent="0.35">
      <c r="A2793" t="s">
        <v>3222</v>
      </c>
      <c r="B2793" t="s">
        <v>458</v>
      </c>
      <c r="C2793">
        <f>COUNTIFS(Table1[student_name],A2793,Table1[medal],"Gold")</f>
        <v>0</v>
      </c>
      <c r="D2793">
        <f>COUNTIFS(Table1[student_name],A2793,Table1[medal],"Silver")</f>
        <v>0</v>
      </c>
      <c r="E2793">
        <f>COUNTIFS(Table1[student_name],A2793,Table1[medal],"Bronze")</f>
        <v>1</v>
      </c>
    </row>
    <row r="2794" spans="1:5" x14ac:dyDescent="0.35">
      <c r="A2794" t="s">
        <v>3784</v>
      </c>
      <c r="B2794" t="s">
        <v>1518</v>
      </c>
      <c r="C2794">
        <f>COUNTIFS(Table1[student_name],A2794,Table1[medal],"Gold")</f>
        <v>0</v>
      </c>
      <c r="D2794">
        <f>COUNTIFS(Table1[student_name],A2794,Table1[medal],"Silver")</f>
        <v>1</v>
      </c>
      <c r="E2794">
        <f>COUNTIFS(Table1[student_name],A2794,Table1[medal],"Bronze")</f>
        <v>0</v>
      </c>
    </row>
    <row r="2795" spans="1:5" x14ac:dyDescent="0.35">
      <c r="A2795" t="s">
        <v>143</v>
      </c>
      <c r="B2795" t="s">
        <v>4025</v>
      </c>
      <c r="C2795">
        <f>COUNTIFS(Table1[student_name],A2795,Table1[medal],"Gold")</f>
        <v>0</v>
      </c>
      <c r="D2795">
        <f>COUNTIFS(Table1[student_name],A2795,Table1[medal],"Silver")</f>
        <v>0</v>
      </c>
      <c r="E2795">
        <f>COUNTIFS(Table1[student_name],A2795,Table1[medal],"Bronze")</f>
        <v>1</v>
      </c>
    </row>
    <row r="2796" spans="1:5" x14ac:dyDescent="0.35">
      <c r="A2796" t="s">
        <v>2555</v>
      </c>
      <c r="B2796" t="s">
        <v>18</v>
      </c>
      <c r="C2796">
        <f>COUNTIFS(Table1[student_name],A2796,Table1[medal],"Gold")</f>
        <v>0</v>
      </c>
      <c r="D2796">
        <f>COUNTIFS(Table1[student_name],A2796,Table1[medal],"Silver")</f>
        <v>1</v>
      </c>
      <c r="E2796">
        <f>COUNTIFS(Table1[student_name],A2796,Table1[medal],"Bronze")</f>
        <v>0</v>
      </c>
    </row>
    <row r="2797" spans="1:5" x14ac:dyDescent="0.35">
      <c r="A2797" t="s">
        <v>3615</v>
      </c>
      <c r="B2797" t="s">
        <v>1518</v>
      </c>
      <c r="C2797">
        <f>COUNTIFS(Table1[student_name],A2797,Table1[medal],"Gold")</f>
        <v>0</v>
      </c>
      <c r="D2797">
        <f>COUNTIFS(Table1[student_name],A2797,Table1[medal],"Silver")</f>
        <v>1</v>
      </c>
      <c r="E2797">
        <f>COUNTIFS(Table1[student_name],A2797,Table1[medal],"Bronze")</f>
        <v>0</v>
      </c>
    </row>
    <row r="2798" spans="1:5" x14ac:dyDescent="0.35">
      <c r="A2798" t="s">
        <v>2749</v>
      </c>
      <c r="B2798" t="s">
        <v>58</v>
      </c>
      <c r="C2798">
        <f>COUNTIFS(Table1[student_name],A2798,Table1[medal],"Gold")</f>
        <v>1</v>
      </c>
      <c r="D2798">
        <f>COUNTIFS(Table1[student_name],A2798,Table1[medal],"Silver")</f>
        <v>0</v>
      </c>
      <c r="E2798">
        <f>COUNTIFS(Table1[student_name],A2798,Table1[medal],"Bronze")</f>
        <v>1</v>
      </c>
    </row>
    <row r="2799" spans="1:5" x14ac:dyDescent="0.35">
      <c r="A2799" t="s">
        <v>2582</v>
      </c>
      <c r="B2799" t="s">
        <v>472</v>
      </c>
      <c r="C2799">
        <f>COUNTIFS(Table1[student_name],A2799,Table1[medal],"Gold")</f>
        <v>0</v>
      </c>
      <c r="D2799">
        <f>COUNTIFS(Table1[student_name],A2799,Table1[medal],"Silver")</f>
        <v>0</v>
      </c>
      <c r="E2799">
        <f>COUNTIFS(Table1[student_name],A2799,Table1[medal],"Bronze")</f>
        <v>1</v>
      </c>
    </row>
    <row r="2800" spans="1:5" x14ac:dyDescent="0.35">
      <c r="A2800" t="s">
        <v>3231</v>
      </c>
      <c r="B2800" t="s">
        <v>457</v>
      </c>
      <c r="C2800">
        <f>COUNTIFS(Table1[student_name],A2800,Table1[medal],"Gold")</f>
        <v>0</v>
      </c>
      <c r="D2800">
        <f>COUNTIFS(Table1[student_name],A2800,Table1[medal],"Silver")</f>
        <v>0</v>
      </c>
      <c r="E2800">
        <f>COUNTIFS(Table1[student_name],A2800,Table1[medal],"Bronze")</f>
        <v>1</v>
      </c>
    </row>
    <row r="2801" spans="1:5" x14ac:dyDescent="0.35">
      <c r="A2801" t="s">
        <v>362</v>
      </c>
      <c r="B2801" t="s">
        <v>436</v>
      </c>
      <c r="C2801">
        <f>COUNTIFS(Table1[student_name],A2801,Table1[medal],"Gold")</f>
        <v>0</v>
      </c>
      <c r="D2801">
        <f>COUNTIFS(Table1[student_name],A2801,Table1[medal],"Silver")</f>
        <v>0</v>
      </c>
      <c r="E2801">
        <f>COUNTIFS(Table1[student_name],A2801,Table1[medal],"Bronze")</f>
        <v>1</v>
      </c>
    </row>
    <row r="2802" spans="1:5" x14ac:dyDescent="0.35">
      <c r="A2802" t="s">
        <v>1944</v>
      </c>
      <c r="B2802" t="s">
        <v>1</v>
      </c>
      <c r="C2802">
        <f>COUNTIFS(Table1[student_name],A2802,Table1[medal],"Gold")</f>
        <v>0</v>
      </c>
      <c r="D2802">
        <f>COUNTIFS(Table1[student_name],A2802,Table1[medal],"Silver")</f>
        <v>1</v>
      </c>
      <c r="E2802">
        <f>COUNTIFS(Table1[student_name],A2802,Table1[medal],"Bronze")</f>
        <v>0</v>
      </c>
    </row>
    <row r="2803" spans="1:5" x14ac:dyDescent="0.35">
      <c r="A2803" t="s">
        <v>1398</v>
      </c>
      <c r="B2803" t="s">
        <v>1399</v>
      </c>
      <c r="C2803">
        <f>COUNTIFS(Table1[student_name],A2803,Table1[medal],"Gold")</f>
        <v>0</v>
      </c>
      <c r="D2803">
        <f>COUNTIFS(Table1[student_name],A2803,Table1[medal],"Silver")</f>
        <v>1</v>
      </c>
      <c r="E2803">
        <f>COUNTIFS(Table1[student_name],A2803,Table1[medal],"Bronze")</f>
        <v>0</v>
      </c>
    </row>
    <row r="2804" spans="1:5" x14ac:dyDescent="0.35">
      <c r="A2804" t="s">
        <v>3414</v>
      </c>
      <c r="B2804" t="s">
        <v>1019</v>
      </c>
      <c r="C2804">
        <f>COUNTIFS(Table1[student_name],A2804,Table1[medal],"Gold")</f>
        <v>0</v>
      </c>
      <c r="D2804">
        <f>COUNTIFS(Table1[student_name],A2804,Table1[medal],"Silver")</f>
        <v>0</v>
      </c>
      <c r="E2804">
        <f>COUNTIFS(Table1[student_name],A2804,Table1[medal],"Bronze")</f>
        <v>1</v>
      </c>
    </row>
    <row r="2805" spans="1:5" x14ac:dyDescent="0.35">
      <c r="A2805" t="s">
        <v>47</v>
      </c>
      <c r="B2805" t="s">
        <v>1521</v>
      </c>
      <c r="C2805">
        <f>COUNTIFS(Table1[student_name],A2805,Table1[medal],"Gold")</f>
        <v>0</v>
      </c>
      <c r="D2805">
        <f>COUNTIFS(Table1[student_name],A2805,Table1[medal],"Silver")</f>
        <v>2</v>
      </c>
      <c r="E2805">
        <f>COUNTIFS(Table1[student_name],A2805,Table1[medal],"Bronze")</f>
        <v>1</v>
      </c>
    </row>
    <row r="2806" spans="1:5" x14ac:dyDescent="0.35">
      <c r="A2806" t="s">
        <v>47</v>
      </c>
      <c r="B2806" t="s">
        <v>1601</v>
      </c>
      <c r="C2806">
        <f>COUNTIFS(Table1[student_name],A2806,Table1[medal],"Gold")</f>
        <v>0</v>
      </c>
      <c r="D2806">
        <f>COUNTIFS(Table1[student_name],A2806,Table1[medal],"Silver")</f>
        <v>2</v>
      </c>
      <c r="E2806">
        <f>COUNTIFS(Table1[student_name],A2806,Table1[medal],"Bronze")</f>
        <v>1</v>
      </c>
    </row>
    <row r="2807" spans="1:5" x14ac:dyDescent="0.35">
      <c r="A2807" t="s">
        <v>1091</v>
      </c>
      <c r="B2807" t="s">
        <v>71</v>
      </c>
      <c r="C2807">
        <f>COUNTIFS(Table1[student_name],A2807,Table1[medal],"Gold")</f>
        <v>0</v>
      </c>
      <c r="D2807">
        <f>COUNTIFS(Table1[student_name],A2807,Table1[medal],"Silver")</f>
        <v>0</v>
      </c>
      <c r="E2807">
        <f>COUNTIFS(Table1[student_name],A2807,Table1[medal],"Bronze")</f>
        <v>1</v>
      </c>
    </row>
    <row r="2808" spans="1:5" x14ac:dyDescent="0.35">
      <c r="A2808" t="s">
        <v>1993</v>
      </c>
      <c r="B2808" t="s">
        <v>18</v>
      </c>
      <c r="C2808">
        <f>COUNTIFS(Table1[student_name],A2808,Table1[medal],"Gold")</f>
        <v>0</v>
      </c>
      <c r="D2808">
        <f>COUNTIFS(Table1[student_name],A2808,Table1[medal],"Silver")</f>
        <v>0</v>
      </c>
      <c r="E2808">
        <f>COUNTIFS(Table1[student_name],A2808,Table1[medal],"Bronze")</f>
        <v>1</v>
      </c>
    </row>
    <row r="2809" spans="1:5" x14ac:dyDescent="0.35">
      <c r="A2809" t="s">
        <v>2659</v>
      </c>
      <c r="B2809" t="s">
        <v>2159</v>
      </c>
      <c r="C2809">
        <f>COUNTIFS(Table1[student_name],A2809,Table1[medal],"Gold")</f>
        <v>0</v>
      </c>
      <c r="D2809">
        <f>COUNTIFS(Table1[student_name],A2809,Table1[medal],"Silver")</f>
        <v>0</v>
      </c>
      <c r="E2809">
        <f>COUNTIFS(Table1[student_name],A2809,Table1[medal],"Bronze")</f>
        <v>1</v>
      </c>
    </row>
    <row r="2810" spans="1:5" x14ac:dyDescent="0.35">
      <c r="A2810" t="s">
        <v>3578</v>
      </c>
      <c r="B2810" t="s">
        <v>1555</v>
      </c>
      <c r="C2810">
        <f>COUNTIFS(Table1[student_name],A2810,Table1[medal],"Gold")</f>
        <v>0</v>
      </c>
      <c r="D2810">
        <f>COUNTIFS(Table1[student_name],A2810,Table1[medal],"Silver")</f>
        <v>0</v>
      </c>
      <c r="E2810">
        <f>COUNTIFS(Table1[student_name],A2810,Table1[medal],"Bronze")</f>
        <v>1</v>
      </c>
    </row>
    <row r="2811" spans="1:5" x14ac:dyDescent="0.35">
      <c r="A2811" t="s">
        <v>1743</v>
      </c>
      <c r="B2811" t="s">
        <v>2097</v>
      </c>
      <c r="C2811">
        <f>COUNTIFS(Table1[student_name],A2811,Table1[medal],"Gold")</f>
        <v>0</v>
      </c>
      <c r="D2811">
        <f>COUNTIFS(Table1[student_name],A2811,Table1[medal],"Silver")</f>
        <v>1</v>
      </c>
      <c r="E2811">
        <f>COUNTIFS(Table1[student_name],A2811,Table1[medal],"Bronze")</f>
        <v>1</v>
      </c>
    </row>
    <row r="2812" spans="1:5" x14ac:dyDescent="0.35">
      <c r="A2812" t="s">
        <v>2312</v>
      </c>
      <c r="B2812" t="s">
        <v>35</v>
      </c>
      <c r="C2812">
        <f>COUNTIFS(Table1[student_name],A2812,Table1[medal],"Gold")</f>
        <v>0</v>
      </c>
      <c r="D2812">
        <f>COUNTIFS(Table1[student_name],A2812,Table1[medal],"Silver")</f>
        <v>0</v>
      </c>
      <c r="E2812">
        <f>COUNTIFS(Table1[student_name],A2812,Table1[medal],"Bronze")</f>
        <v>2</v>
      </c>
    </row>
    <row r="2813" spans="1:5" x14ac:dyDescent="0.35">
      <c r="A2813" t="s">
        <v>1759</v>
      </c>
      <c r="B2813" t="s">
        <v>1100</v>
      </c>
      <c r="C2813">
        <f>COUNTIFS(Table1[student_name],A2813,Table1[medal],"Gold")</f>
        <v>1</v>
      </c>
      <c r="D2813">
        <f>COUNTIFS(Table1[student_name],A2813,Table1[medal],"Silver")</f>
        <v>0</v>
      </c>
      <c r="E2813">
        <f>COUNTIFS(Table1[student_name],A2813,Table1[medal],"Bronze")</f>
        <v>1</v>
      </c>
    </row>
    <row r="2814" spans="1:5" x14ac:dyDescent="0.35">
      <c r="A2814" t="s">
        <v>2717</v>
      </c>
      <c r="B2814" t="s">
        <v>40</v>
      </c>
      <c r="C2814">
        <f>COUNTIFS(Table1[student_name],A2814,Table1[medal],"Gold")</f>
        <v>0</v>
      </c>
      <c r="D2814">
        <f>COUNTIFS(Table1[student_name],A2814,Table1[medal],"Silver")</f>
        <v>0</v>
      </c>
      <c r="E2814">
        <f>COUNTIFS(Table1[student_name],A2814,Table1[medal],"Bronze")</f>
        <v>1</v>
      </c>
    </row>
    <row r="2815" spans="1:5" x14ac:dyDescent="0.35">
      <c r="A2815" t="s">
        <v>1689</v>
      </c>
      <c r="B2815" t="s">
        <v>71</v>
      </c>
      <c r="C2815">
        <f>COUNTIFS(Table1[student_name],A2815,Table1[medal],"Gold")</f>
        <v>0</v>
      </c>
      <c r="D2815">
        <f>COUNTIFS(Table1[student_name],A2815,Table1[medal],"Silver")</f>
        <v>1</v>
      </c>
      <c r="E2815">
        <f>COUNTIFS(Table1[student_name],A2815,Table1[medal],"Bronze")</f>
        <v>0</v>
      </c>
    </row>
    <row r="2816" spans="1:5" x14ac:dyDescent="0.35">
      <c r="A2816" t="s">
        <v>918</v>
      </c>
      <c r="B2816" t="s">
        <v>919</v>
      </c>
      <c r="C2816">
        <f>COUNTIFS(Table1[student_name],A2816,Table1[medal],"Gold")</f>
        <v>0</v>
      </c>
      <c r="D2816">
        <f>COUNTIFS(Table1[student_name],A2816,Table1[medal],"Silver")</f>
        <v>0</v>
      </c>
      <c r="E2816">
        <f>COUNTIFS(Table1[student_name],A2816,Table1[medal],"Bronze")</f>
        <v>1</v>
      </c>
    </row>
    <row r="2817" spans="1:5" x14ac:dyDescent="0.35">
      <c r="A2817" t="s">
        <v>2536</v>
      </c>
      <c r="B2817" t="s">
        <v>923</v>
      </c>
      <c r="C2817">
        <f>COUNTIFS(Table1[student_name],A2817,Table1[medal],"Gold")</f>
        <v>0</v>
      </c>
      <c r="D2817">
        <f>COUNTIFS(Table1[student_name],A2817,Table1[medal],"Silver")</f>
        <v>0</v>
      </c>
      <c r="E2817">
        <f>COUNTIFS(Table1[student_name],A2817,Table1[medal],"Bronze")</f>
        <v>1</v>
      </c>
    </row>
    <row r="2818" spans="1:5" x14ac:dyDescent="0.35">
      <c r="A2818" t="s">
        <v>3192</v>
      </c>
      <c r="B2818" t="s">
        <v>1472</v>
      </c>
      <c r="C2818">
        <f>COUNTIFS(Table1[student_name],A2818,Table1[medal],"Gold")</f>
        <v>0</v>
      </c>
      <c r="D2818">
        <f>COUNTIFS(Table1[student_name],A2818,Table1[medal],"Silver")</f>
        <v>0</v>
      </c>
      <c r="E2818">
        <f>COUNTIFS(Table1[student_name],A2818,Table1[medal],"Bronze")</f>
        <v>1</v>
      </c>
    </row>
    <row r="2819" spans="1:5" x14ac:dyDescent="0.35">
      <c r="A2819" t="s">
        <v>1848</v>
      </c>
      <c r="B2819" t="s">
        <v>1849</v>
      </c>
      <c r="C2819">
        <f>COUNTIFS(Table1[student_name],A2819,Table1[medal],"Gold")</f>
        <v>1</v>
      </c>
      <c r="D2819">
        <f>COUNTIFS(Table1[student_name],A2819,Table1[medal],"Silver")</f>
        <v>0</v>
      </c>
      <c r="E2819">
        <f>COUNTIFS(Table1[student_name],A2819,Table1[medal],"Bronze")</f>
        <v>0</v>
      </c>
    </row>
    <row r="2820" spans="1:5" x14ac:dyDescent="0.35">
      <c r="A2820" t="s">
        <v>142</v>
      </c>
      <c r="B2820" t="s">
        <v>394</v>
      </c>
      <c r="C2820">
        <f>COUNTIFS(Table1[student_name],A2820,Table1[medal],"Gold")</f>
        <v>0</v>
      </c>
      <c r="D2820">
        <f>COUNTIFS(Table1[student_name],A2820,Table1[medal],"Silver")</f>
        <v>0</v>
      </c>
      <c r="E2820">
        <f>COUNTIFS(Table1[student_name],A2820,Table1[medal],"Bronze")</f>
        <v>1</v>
      </c>
    </row>
    <row r="2821" spans="1:5" x14ac:dyDescent="0.35">
      <c r="A2821" t="s">
        <v>2101</v>
      </c>
      <c r="B2821" t="s">
        <v>1468</v>
      </c>
      <c r="C2821">
        <f>COUNTIFS(Table1[student_name],A2821,Table1[medal],"Gold")</f>
        <v>1</v>
      </c>
      <c r="D2821">
        <f>COUNTIFS(Table1[student_name],A2821,Table1[medal],"Silver")</f>
        <v>0</v>
      </c>
      <c r="E2821">
        <f>COUNTIFS(Table1[student_name],A2821,Table1[medal],"Bronze")</f>
        <v>0</v>
      </c>
    </row>
    <row r="2822" spans="1:5" x14ac:dyDescent="0.35">
      <c r="A2822" t="s">
        <v>3129</v>
      </c>
      <c r="B2822" t="s">
        <v>487</v>
      </c>
      <c r="C2822">
        <f>COUNTIFS(Table1[student_name],A2822,Table1[medal],"Gold")</f>
        <v>0</v>
      </c>
      <c r="D2822">
        <f>COUNTIFS(Table1[student_name],A2822,Table1[medal],"Silver")</f>
        <v>0</v>
      </c>
      <c r="E2822">
        <f>COUNTIFS(Table1[student_name],A2822,Table1[medal],"Bronze")</f>
        <v>1</v>
      </c>
    </row>
    <row r="2823" spans="1:5" x14ac:dyDescent="0.35">
      <c r="A2823" t="s">
        <v>1111</v>
      </c>
      <c r="B2823" t="s">
        <v>487</v>
      </c>
      <c r="C2823">
        <f>COUNTIFS(Table1[student_name],A2823,Table1[medal],"Gold")</f>
        <v>0</v>
      </c>
      <c r="D2823">
        <f>COUNTIFS(Table1[student_name],A2823,Table1[medal],"Silver")</f>
        <v>0</v>
      </c>
      <c r="E2823">
        <f>COUNTIFS(Table1[student_name],A2823,Table1[medal],"Bronze")</f>
        <v>1</v>
      </c>
    </row>
    <row r="2824" spans="1:5" x14ac:dyDescent="0.35">
      <c r="A2824" t="s">
        <v>1170</v>
      </c>
      <c r="B2824" t="s">
        <v>70</v>
      </c>
      <c r="C2824">
        <f>COUNTIFS(Table1[student_name],A2824,Table1[medal],"Gold")</f>
        <v>1</v>
      </c>
      <c r="D2824">
        <f>COUNTIFS(Table1[student_name],A2824,Table1[medal],"Silver")</f>
        <v>0</v>
      </c>
      <c r="E2824">
        <f>COUNTIFS(Table1[student_name],A2824,Table1[medal],"Bronze")</f>
        <v>0</v>
      </c>
    </row>
    <row r="2825" spans="1:5" x14ac:dyDescent="0.35">
      <c r="A2825" t="s">
        <v>3555</v>
      </c>
      <c r="B2825" t="s">
        <v>1574</v>
      </c>
      <c r="C2825">
        <f>COUNTIFS(Table1[student_name],A2825,Table1[medal],"Gold")</f>
        <v>0</v>
      </c>
      <c r="D2825">
        <f>COUNTIFS(Table1[student_name],A2825,Table1[medal],"Silver")</f>
        <v>1</v>
      </c>
      <c r="E2825">
        <f>COUNTIFS(Table1[student_name],A2825,Table1[medal],"Bronze")</f>
        <v>0</v>
      </c>
    </row>
    <row r="2826" spans="1:5" x14ac:dyDescent="0.35">
      <c r="A2826" t="s">
        <v>2445</v>
      </c>
      <c r="B2826" t="s">
        <v>7</v>
      </c>
      <c r="C2826">
        <f>COUNTIFS(Table1[student_name],A2826,Table1[medal],"Gold")</f>
        <v>0</v>
      </c>
      <c r="D2826">
        <f>COUNTIFS(Table1[student_name],A2826,Table1[medal],"Silver")</f>
        <v>1</v>
      </c>
      <c r="E2826">
        <f>COUNTIFS(Table1[student_name],A2826,Table1[medal],"Bronze")</f>
        <v>0</v>
      </c>
    </row>
    <row r="2827" spans="1:5" x14ac:dyDescent="0.35">
      <c r="A2827" t="s">
        <v>214</v>
      </c>
      <c r="B2827" t="s">
        <v>463</v>
      </c>
      <c r="C2827">
        <f>COUNTIFS(Table1[student_name],A2827,Table1[medal],"Gold")</f>
        <v>0</v>
      </c>
      <c r="D2827">
        <f>COUNTIFS(Table1[student_name],A2827,Table1[medal],"Silver")</f>
        <v>0</v>
      </c>
      <c r="E2827">
        <f>COUNTIFS(Table1[student_name],A2827,Table1[medal],"Bronze")</f>
        <v>1</v>
      </c>
    </row>
    <row r="2828" spans="1:5" x14ac:dyDescent="0.35">
      <c r="A2828" t="s">
        <v>1954</v>
      </c>
      <c r="B2828" t="s">
        <v>1564</v>
      </c>
      <c r="C2828">
        <f>COUNTIFS(Table1[student_name],A2828,Table1[medal],"Gold")</f>
        <v>0</v>
      </c>
      <c r="D2828">
        <f>COUNTIFS(Table1[student_name],A2828,Table1[medal],"Silver")</f>
        <v>1</v>
      </c>
      <c r="E2828">
        <f>COUNTIFS(Table1[student_name],A2828,Table1[medal],"Bronze")</f>
        <v>0</v>
      </c>
    </row>
    <row r="2829" spans="1:5" x14ac:dyDescent="0.35">
      <c r="A2829" t="s">
        <v>296</v>
      </c>
      <c r="B2829" t="s">
        <v>457</v>
      </c>
      <c r="C2829">
        <f>COUNTIFS(Table1[student_name],A2829,Table1[medal],"Gold")</f>
        <v>1</v>
      </c>
      <c r="D2829">
        <f>COUNTIFS(Table1[student_name],A2829,Table1[medal],"Silver")</f>
        <v>0</v>
      </c>
      <c r="E2829">
        <f>COUNTIFS(Table1[student_name],A2829,Table1[medal],"Bronze")</f>
        <v>0</v>
      </c>
    </row>
    <row r="2830" spans="1:5" x14ac:dyDescent="0.35">
      <c r="A2830" t="s">
        <v>3202</v>
      </c>
      <c r="B2830" t="s">
        <v>1528</v>
      </c>
      <c r="C2830">
        <f>COUNTIFS(Table1[student_name],A2830,Table1[medal],"Gold")</f>
        <v>0</v>
      </c>
      <c r="D2830">
        <f>COUNTIFS(Table1[student_name],A2830,Table1[medal],"Silver")</f>
        <v>0</v>
      </c>
      <c r="E2830">
        <f>COUNTIFS(Table1[student_name],A2830,Table1[medal],"Bronze")</f>
        <v>1</v>
      </c>
    </row>
    <row r="2831" spans="1:5" x14ac:dyDescent="0.35">
      <c r="A2831" t="s">
        <v>954</v>
      </c>
      <c r="B2831" t="s">
        <v>955</v>
      </c>
      <c r="C2831">
        <f>COUNTIFS(Table1[student_name],A2831,Table1[medal],"Gold")</f>
        <v>0</v>
      </c>
      <c r="D2831">
        <f>COUNTIFS(Table1[student_name],A2831,Table1[medal],"Silver")</f>
        <v>0</v>
      </c>
      <c r="E2831">
        <f>COUNTIFS(Table1[student_name],A2831,Table1[medal],"Bronze")</f>
        <v>1</v>
      </c>
    </row>
    <row r="2832" spans="1:5" x14ac:dyDescent="0.35">
      <c r="A2832" t="s">
        <v>2545</v>
      </c>
      <c r="B2832" t="s">
        <v>18</v>
      </c>
      <c r="C2832">
        <f>COUNTIFS(Table1[student_name],A2832,Table1[medal],"Gold")</f>
        <v>0</v>
      </c>
      <c r="D2832">
        <f>COUNTIFS(Table1[student_name],A2832,Table1[medal],"Silver")</f>
        <v>1</v>
      </c>
      <c r="E2832">
        <f>COUNTIFS(Table1[student_name],A2832,Table1[medal],"Bronze")</f>
        <v>0</v>
      </c>
    </row>
    <row r="2833" spans="1:5" x14ac:dyDescent="0.35">
      <c r="A2833" t="s">
        <v>1003</v>
      </c>
      <c r="B2833" t="s">
        <v>509</v>
      </c>
      <c r="C2833">
        <f>COUNTIFS(Table1[student_name],A2833,Table1[medal],"Gold")</f>
        <v>0</v>
      </c>
      <c r="D2833">
        <f>COUNTIFS(Table1[student_name],A2833,Table1[medal],"Silver")</f>
        <v>1</v>
      </c>
      <c r="E2833">
        <f>COUNTIFS(Table1[student_name],A2833,Table1[medal],"Bronze")</f>
        <v>0</v>
      </c>
    </row>
    <row r="2834" spans="1:5" x14ac:dyDescent="0.35">
      <c r="A2834" t="s">
        <v>132</v>
      </c>
      <c r="B2834" t="s">
        <v>1093</v>
      </c>
      <c r="C2834">
        <f>COUNTIFS(Table1[student_name],A2834,Table1[medal],"Gold")</f>
        <v>0</v>
      </c>
      <c r="D2834">
        <f>COUNTIFS(Table1[student_name],A2834,Table1[medal],"Silver")</f>
        <v>2</v>
      </c>
      <c r="E2834">
        <f>COUNTIFS(Table1[student_name],A2834,Table1[medal],"Bronze")</f>
        <v>0</v>
      </c>
    </row>
    <row r="2835" spans="1:5" x14ac:dyDescent="0.35">
      <c r="A2835" t="s">
        <v>3983</v>
      </c>
      <c r="B2835" t="s">
        <v>4027</v>
      </c>
      <c r="C2835">
        <f>COUNTIFS(Table1[student_name],A2835,Table1[medal],"Gold")</f>
        <v>0</v>
      </c>
      <c r="D2835">
        <f>COUNTIFS(Table1[student_name],A2835,Table1[medal],"Silver")</f>
        <v>0</v>
      </c>
      <c r="E2835">
        <f>COUNTIFS(Table1[student_name],A2835,Table1[medal],"Bronze")</f>
        <v>1</v>
      </c>
    </row>
    <row r="2836" spans="1:5" x14ac:dyDescent="0.35">
      <c r="A2836" t="s">
        <v>3133</v>
      </c>
      <c r="B2836" t="s">
        <v>487</v>
      </c>
      <c r="C2836">
        <f>COUNTIFS(Table1[student_name],A2836,Table1[medal],"Gold")</f>
        <v>1</v>
      </c>
      <c r="D2836">
        <f>COUNTIFS(Table1[student_name],A2836,Table1[medal],"Silver")</f>
        <v>0</v>
      </c>
      <c r="E2836">
        <f>COUNTIFS(Table1[student_name],A2836,Table1[medal],"Bronze")</f>
        <v>0</v>
      </c>
    </row>
    <row r="2837" spans="1:5" x14ac:dyDescent="0.35">
      <c r="A2837" t="s">
        <v>3363</v>
      </c>
      <c r="B2837" t="s">
        <v>981</v>
      </c>
      <c r="C2837">
        <f>COUNTIFS(Table1[student_name],A2837,Table1[medal],"Gold")</f>
        <v>0</v>
      </c>
      <c r="D2837">
        <f>COUNTIFS(Table1[student_name],A2837,Table1[medal],"Silver")</f>
        <v>1</v>
      </c>
      <c r="E2837">
        <f>COUNTIFS(Table1[student_name],A2837,Table1[medal],"Bronze")</f>
        <v>0</v>
      </c>
    </row>
    <row r="2838" spans="1:5" x14ac:dyDescent="0.35">
      <c r="A2838" t="s">
        <v>2650</v>
      </c>
      <c r="B2838" t="s">
        <v>416</v>
      </c>
      <c r="C2838">
        <f>COUNTIFS(Table1[student_name],A2838,Table1[medal],"Gold")</f>
        <v>1</v>
      </c>
      <c r="D2838">
        <f>COUNTIFS(Table1[student_name],A2838,Table1[medal],"Silver")</f>
        <v>0</v>
      </c>
      <c r="E2838">
        <f>COUNTIFS(Table1[student_name],A2838,Table1[medal],"Bronze")</f>
        <v>0</v>
      </c>
    </row>
    <row r="2839" spans="1:5" x14ac:dyDescent="0.35">
      <c r="A2839" t="s">
        <v>2915</v>
      </c>
      <c r="B2839" t="s">
        <v>423</v>
      </c>
      <c r="C2839">
        <f>COUNTIFS(Table1[student_name],A2839,Table1[medal],"Gold")</f>
        <v>0</v>
      </c>
      <c r="D2839">
        <f>COUNTIFS(Table1[student_name],A2839,Table1[medal],"Silver")</f>
        <v>1</v>
      </c>
      <c r="E2839">
        <f>COUNTIFS(Table1[student_name],A2839,Table1[medal],"Bronze")</f>
        <v>0</v>
      </c>
    </row>
    <row r="2840" spans="1:5" x14ac:dyDescent="0.35">
      <c r="A2840" t="s">
        <v>1895</v>
      </c>
      <c r="B2840" t="s">
        <v>7</v>
      </c>
      <c r="C2840">
        <f>COUNTIFS(Table1[student_name],A2840,Table1[medal],"Gold")</f>
        <v>1</v>
      </c>
      <c r="D2840">
        <f>COUNTIFS(Table1[student_name],A2840,Table1[medal],"Silver")</f>
        <v>0</v>
      </c>
      <c r="E2840">
        <f>COUNTIFS(Table1[student_name],A2840,Table1[medal],"Bronze")</f>
        <v>1</v>
      </c>
    </row>
    <row r="2841" spans="1:5" x14ac:dyDescent="0.35">
      <c r="A2841" t="s">
        <v>3661</v>
      </c>
      <c r="B2841" t="s">
        <v>653</v>
      </c>
      <c r="C2841">
        <f>COUNTIFS(Table1[student_name],A2841,Table1[medal],"Gold")</f>
        <v>0</v>
      </c>
      <c r="D2841">
        <f>COUNTIFS(Table1[student_name],A2841,Table1[medal],"Silver")</f>
        <v>1</v>
      </c>
      <c r="E2841">
        <f>COUNTIFS(Table1[student_name],A2841,Table1[medal],"Bronze")</f>
        <v>0</v>
      </c>
    </row>
    <row r="2842" spans="1:5" x14ac:dyDescent="0.35">
      <c r="A2842" t="s">
        <v>847</v>
      </c>
      <c r="B2842" t="s">
        <v>1492</v>
      </c>
      <c r="C2842">
        <f>COUNTIFS(Table1[student_name],A2842,Table1[medal],"Gold")</f>
        <v>1</v>
      </c>
      <c r="D2842">
        <f>COUNTIFS(Table1[student_name],A2842,Table1[medal],"Silver")</f>
        <v>1</v>
      </c>
      <c r="E2842">
        <f>COUNTIFS(Table1[student_name],A2842,Table1[medal],"Bronze")</f>
        <v>0</v>
      </c>
    </row>
    <row r="2843" spans="1:5" x14ac:dyDescent="0.35">
      <c r="A2843" t="s">
        <v>2657</v>
      </c>
      <c r="B2843" t="s">
        <v>396</v>
      </c>
      <c r="C2843">
        <f>COUNTIFS(Table1[student_name],A2843,Table1[medal],"Gold")</f>
        <v>0</v>
      </c>
      <c r="D2843">
        <f>COUNTIFS(Table1[student_name],A2843,Table1[medal],"Silver")</f>
        <v>1</v>
      </c>
      <c r="E2843">
        <f>COUNTIFS(Table1[student_name],A2843,Table1[medal],"Bronze")</f>
        <v>0</v>
      </c>
    </row>
    <row r="2844" spans="1:5" x14ac:dyDescent="0.35">
      <c r="A2844" t="s">
        <v>1439</v>
      </c>
      <c r="B2844" t="s">
        <v>391</v>
      </c>
      <c r="C2844">
        <f>COUNTIFS(Table1[student_name],A2844,Table1[medal],"Gold")</f>
        <v>1</v>
      </c>
      <c r="D2844">
        <f>COUNTIFS(Table1[student_name],A2844,Table1[medal],"Silver")</f>
        <v>0</v>
      </c>
      <c r="E2844">
        <f>COUNTIFS(Table1[student_name],A2844,Table1[medal],"Bronze")</f>
        <v>0</v>
      </c>
    </row>
    <row r="2845" spans="1:5" x14ac:dyDescent="0.35">
      <c r="A2845" t="s">
        <v>1361</v>
      </c>
      <c r="B2845" t="s">
        <v>1362</v>
      </c>
      <c r="C2845">
        <f>COUNTIFS(Table1[student_name],A2845,Table1[medal],"Gold")</f>
        <v>0</v>
      </c>
      <c r="D2845">
        <f>COUNTIFS(Table1[student_name],A2845,Table1[medal],"Silver")</f>
        <v>0</v>
      </c>
      <c r="E2845">
        <f>COUNTIFS(Table1[student_name],A2845,Table1[medal],"Bronze")</f>
        <v>1</v>
      </c>
    </row>
    <row r="2846" spans="1:5" x14ac:dyDescent="0.35">
      <c r="A2846" t="s">
        <v>2079</v>
      </c>
      <c r="B2846" t="s">
        <v>60</v>
      </c>
      <c r="C2846">
        <f>COUNTIFS(Table1[student_name],A2846,Table1[medal],"Gold")</f>
        <v>0</v>
      </c>
      <c r="D2846">
        <f>COUNTIFS(Table1[student_name],A2846,Table1[medal],"Silver")</f>
        <v>0</v>
      </c>
      <c r="E2846">
        <f>COUNTIFS(Table1[student_name],A2846,Table1[medal],"Bronze")</f>
        <v>1</v>
      </c>
    </row>
    <row r="2847" spans="1:5" x14ac:dyDescent="0.35">
      <c r="A2847" t="s">
        <v>510</v>
      </c>
      <c r="B2847" t="s">
        <v>40</v>
      </c>
      <c r="C2847">
        <f>COUNTIFS(Table1[student_name],A2847,Table1[medal],"Gold")</f>
        <v>0</v>
      </c>
      <c r="D2847">
        <f>COUNTIFS(Table1[student_name],A2847,Table1[medal],"Silver")</f>
        <v>1</v>
      </c>
      <c r="E2847">
        <f>COUNTIFS(Table1[student_name],A2847,Table1[medal],"Bronze")</f>
        <v>0</v>
      </c>
    </row>
    <row r="2848" spans="1:5" x14ac:dyDescent="0.35">
      <c r="A2848" t="s">
        <v>2314</v>
      </c>
      <c r="B2848" t="s">
        <v>35</v>
      </c>
      <c r="C2848">
        <f>COUNTIFS(Table1[student_name],A2848,Table1[medal],"Gold")</f>
        <v>0</v>
      </c>
      <c r="D2848">
        <f>COUNTIFS(Table1[student_name],A2848,Table1[medal],"Silver")</f>
        <v>1</v>
      </c>
      <c r="E2848">
        <f>COUNTIFS(Table1[student_name],A2848,Table1[medal],"Bronze")</f>
        <v>1</v>
      </c>
    </row>
    <row r="2849" spans="1:5" x14ac:dyDescent="0.35">
      <c r="A2849" t="s">
        <v>3842</v>
      </c>
      <c r="B2849" t="s">
        <v>665</v>
      </c>
      <c r="C2849">
        <f>COUNTIFS(Table1[student_name],A2849,Table1[medal],"Gold")</f>
        <v>0</v>
      </c>
      <c r="D2849">
        <f>COUNTIFS(Table1[student_name],A2849,Table1[medal],"Silver")</f>
        <v>0</v>
      </c>
      <c r="E2849">
        <f>COUNTIFS(Table1[student_name],A2849,Table1[medal],"Bronze")</f>
        <v>1</v>
      </c>
    </row>
    <row r="2850" spans="1:5" x14ac:dyDescent="0.35">
      <c r="A2850" t="s">
        <v>612</v>
      </c>
      <c r="B2850" t="s">
        <v>70</v>
      </c>
      <c r="C2850">
        <f>COUNTIFS(Table1[student_name],A2850,Table1[medal],"Gold")</f>
        <v>0</v>
      </c>
      <c r="D2850">
        <f>COUNTIFS(Table1[student_name],A2850,Table1[medal],"Silver")</f>
        <v>0</v>
      </c>
      <c r="E2850">
        <f>COUNTIFS(Table1[student_name],A2850,Table1[medal],"Bronze")</f>
        <v>1</v>
      </c>
    </row>
    <row r="2851" spans="1:5" x14ac:dyDescent="0.35">
      <c r="A2851" t="s">
        <v>745</v>
      </c>
      <c r="B2851" t="s">
        <v>410</v>
      </c>
      <c r="C2851">
        <f>COUNTIFS(Table1[student_name],A2851,Table1[medal],"Gold")</f>
        <v>0</v>
      </c>
      <c r="D2851">
        <f>COUNTIFS(Table1[student_name],A2851,Table1[medal],"Silver")</f>
        <v>1</v>
      </c>
      <c r="E2851">
        <f>COUNTIFS(Table1[student_name],A2851,Table1[medal],"Bronze")</f>
        <v>0</v>
      </c>
    </row>
    <row r="2852" spans="1:5" x14ac:dyDescent="0.35">
      <c r="A2852" t="s">
        <v>3915</v>
      </c>
      <c r="B2852" t="s">
        <v>457</v>
      </c>
      <c r="C2852">
        <f>COUNTIFS(Table1[student_name],A2852,Table1[medal],"Gold")</f>
        <v>1</v>
      </c>
      <c r="D2852">
        <f>COUNTIFS(Table1[student_name],A2852,Table1[medal],"Silver")</f>
        <v>0</v>
      </c>
      <c r="E2852">
        <f>COUNTIFS(Table1[student_name],A2852,Table1[medal],"Bronze")</f>
        <v>0</v>
      </c>
    </row>
    <row r="2853" spans="1:5" x14ac:dyDescent="0.35">
      <c r="A2853" t="s">
        <v>698</v>
      </c>
      <c r="B2853" t="s">
        <v>4027</v>
      </c>
      <c r="C2853">
        <f>COUNTIFS(Table1[student_name],A2853,Table1[medal],"Gold")</f>
        <v>1</v>
      </c>
      <c r="D2853">
        <f>COUNTIFS(Table1[student_name],A2853,Table1[medal],"Silver")</f>
        <v>0</v>
      </c>
      <c r="E2853">
        <f>COUNTIFS(Table1[student_name],A2853,Table1[medal],"Bronze")</f>
        <v>0</v>
      </c>
    </row>
    <row r="2854" spans="1:5" x14ac:dyDescent="0.35">
      <c r="A2854" t="s">
        <v>940</v>
      </c>
      <c r="B2854" t="s">
        <v>67</v>
      </c>
      <c r="C2854">
        <f>COUNTIFS(Table1[student_name],A2854,Table1[medal],"Gold")</f>
        <v>0</v>
      </c>
      <c r="D2854">
        <f>COUNTIFS(Table1[student_name],A2854,Table1[medal],"Silver")</f>
        <v>1</v>
      </c>
      <c r="E2854">
        <f>COUNTIFS(Table1[student_name],A2854,Table1[medal],"Bronze")</f>
        <v>0</v>
      </c>
    </row>
    <row r="2855" spans="1:5" x14ac:dyDescent="0.35">
      <c r="A2855" t="s">
        <v>795</v>
      </c>
      <c r="B2855" t="s">
        <v>458</v>
      </c>
      <c r="C2855">
        <f>COUNTIFS(Table1[student_name],A2855,Table1[medal],"Gold")</f>
        <v>0</v>
      </c>
      <c r="D2855">
        <f>COUNTIFS(Table1[student_name],A2855,Table1[medal],"Silver")</f>
        <v>0</v>
      </c>
      <c r="E2855">
        <f>COUNTIFS(Table1[student_name],A2855,Table1[medal],"Bronze")</f>
        <v>1</v>
      </c>
    </row>
    <row r="2856" spans="1:5" x14ac:dyDescent="0.35">
      <c r="A2856" t="s">
        <v>1092</v>
      </c>
      <c r="B2856" t="s">
        <v>1093</v>
      </c>
      <c r="C2856">
        <f>COUNTIFS(Table1[student_name],A2856,Table1[medal],"Gold")</f>
        <v>0</v>
      </c>
      <c r="D2856">
        <f>COUNTIFS(Table1[student_name],A2856,Table1[medal],"Silver")</f>
        <v>1</v>
      </c>
      <c r="E2856">
        <f>COUNTIFS(Table1[student_name],A2856,Table1[medal],"Bronze")</f>
        <v>0</v>
      </c>
    </row>
    <row r="2857" spans="1:5" x14ac:dyDescent="0.35">
      <c r="A2857" t="s">
        <v>107</v>
      </c>
      <c r="B2857" t="s">
        <v>396</v>
      </c>
      <c r="C2857">
        <f>COUNTIFS(Table1[student_name],A2857,Table1[medal],"Gold")</f>
        <v>0</v>
      </c>
      <c r="D2857">
        <f>COUNTIFS(Table1[student_name],A2857,Table1[medal],"Silver")</f>
        <v>0</v>
      </c>
      <c r="E2857">
        <f>COUNTIFS(Table1[student_name],A2857,Table1[medal],"Bronze")</f>
        <v>1</v>
      </c>
    </row>
    <row r="2858" spans="1:5" x14ac:dyDescent="0.35">
      <c r="A2858" t="s">
        <v>3945</v>
      </c>
      <c r="B2858" t="s">
        <v>15</v>
      </c>
      <c r="C2858">
        <f>COUNTIFS(Table1[student_name],A2858,Table1[medal],"Gold")</f>
        <v>0</v>
      </c>
      <c r="D2858">
        <f>COUNTIFS(Table1[student_name],A2858,Table1[medal],"Silver")</f>
        <v>1</v>
      </c>
      <c r="E2858">
        <f>COUNTIFS(Table1[student_name],A2858,Table1[medal],"Bronze")</f>
        <v>0</v>
      </c>
    </row>
    <row r="2859" spans="1:5" x14ac:dyDescent="0.35">
      <c r="A2859" t="s">
        <v>3588</v>
      </c>
      <c r="B2859" t="s">
        <v>1503</v>
      </c>
      <c r="C2859">
        <f>COUNTIFS(Table1[student_name],A2859,Table1[medal],"Gold")</f>
        <v>0</v>
      </c>
      <c r="D2859">
        <f>COUNTIFS(Table1[student_name],A2859,Table1[medal],"Silver")</f>
        <v>0</v>
      </c>
      <c r="E2859">
        <f>COUNTIFS(Table1[student_name],A2859,Table1[medal],"Bronze")</f>
        <v>1</v>
      </c>
    </row>
    <row r="2860" spans="1:5" x14ac:dyDescent="0.35">
      <c r="A2860" t="s">
        <v>3805</v>
      </c>
      <c r="B2860" t="s">
        <v>458</v>
      </c>
      <c r="C2860">
        <f>COUNTIFS(Table1[student_name],A2860,Table1[medal],"Gold")</f>
        <v>0</v>
      </c>
      <c r="D2860">
        <f>COUNTIFS(Table1[student_name],A2860,Table1[medal],"Silver")</f>
        <v>1</v>
      </c>
      <c r="E2860">
        <f>COUNTIFS(Table1[student_name],A2860,Table1[medal],"Bronze")</f>
        <v>0</v>
      </c>
    </row>
    <row r="2861" spans="1:5" x14ac:dyDescent="0.35">
      <c r="A2861" t="s">
        <v>2526</v>
      </c>
      <c r="B2861" t="s">
        <v>1514</v>
      </c>
      <c r="C2861">
        <f>COUNTIFS(Table1[student_name],A2861,Table1[medal],"Gold")</f>
        <v>0</v>
      </c>
      <c r="D2861">
        <f>COUNTIFS(Table1[student_name],A2861,Table1[medal],"Silver")</f>
        <v>1</v>
      </c>
      <c r="E2861">
        <f>COUNTIFS(Table1[student_name],A2861,Table1[medal],"Bronze")</f>
        <v>0</v>
      </c>
    </row>
    <row r="2862" spans="1:5" x14ac:dyDescent="0.35">
      <c r="A2862" t="s">
        <v>3925</v>
      </c>
      <c r="B2862" t="s">
        <v>35</v>
      </c>
      <c r="C2862">
        <f>COUNTIFS(Table1[student_name],A2862,Table1[medal],"Gold")</f>
        <v>0</v>
      </c>
      <c r="D2862">
        <f>COUNTIFS(Table1[student_name],A2862,Table1[medal],"Silver")</f>
        <v>1</v>
      </c>
      <c r="E2862">
        <f>COUNTIFS(Table1[student_name],A2862,Table1[medal],"Bronze")</f>
        <v>0</v>
      </c>
    </row>
    <row r="2863" spans="1:5" x14ac:dyDescent="0.35">
      <c r="A2863" t="s">
        <v>2808</v>
      </c>
      <c r="B2863" t="s">
        <v>608</v>
      </c>
      <c r="C2863">
        <f>COUNTIFS(Table1[student_name],A2863,Table1[medal],"Gold")</f>
        <v>0</v>
      </c>
      <c r="D2863">
        <f>COUNTIFS(Table1[student_name],A2863,Table1[medal],"Silver")</f>
        <v>1</v>
      </c>
      <c r="E2863">
        <f>COUNTIFS(Table1[student_name],A2863,Table1[medal],"Bronze")</f>
        <v>0</v>
      </c>
    </row>
    <row r="2864" spans="1:5" x14ac:dyDescent="0.35">
      <c r="A2864" t="s">
        <v>1829</v>
      </c>
      <c r="B2864" t="s">
        <v>1830</v>
      </c>
      <c r="C2864">
        <f>COUNTIFS(Table1[student_name],A2864,Table1[medal],"Gold")</f>
        <v>0</v>
      </c>
      <c r="D2864">
        <f>COUNTIFS(Table1[student_name],A2864,Table1[medal],"Silver")</f>
        <v>0</v>
      </c>
      <c r="E2864">
        <f>COUNTIFS(Table1[student_name],A2864,Table1[medal],"Bronze")</f>
        <v>1</v>
      </c>
    </row>
    <row r="2865" spans="1:5" x14ac:dyDescent="0.35">
      <c r="A2865" t="s">
        <v>1410</v>
      </c>
      <c r="B2865" t="s">
        <v>397</v>
      </c>
      <c r="C2865">
        <f>COUNTIFS(Table1[student_name],A2865,Table1[medal],"Gold")</f>
        <v>0</v>
      </c>
      <c r="D2865">
        <f>COUNTIFS(Table1[student_name],A2865,Table1[medal],"Silver")</f>
        <v>1</v>
      </c>
      <c r="E2865">
        <f>COUNTIFS(Table1[student_name],A2865,Table1[medal],"Bronze")</f>
        <v>0</v>
      </c>
    </row>
    <row r="2866" spans="1:5" x14ac:dyDescent="0.35">
      <c r="A2866" t="s">
        <v>2001</v>
      </c>
      <c r="B2866" t="s">
        <v>458</v>
      </c>
      <c r="C2866">
        <f>COUNTIFS(Table1[student_name],A2866,Table1[medal],"Gold")</f>
        <v>1</v>
      </c>
      <c r="D2866">
        <f>COUNTIFS(Table1[student_name],A2866,Table1[medal],"Silver")</f>
        <v>0</v>
      </c>
      <c r="E2866">
        <f>COUNTIFS(Table1[student_name],A2866,Table1[medal],"Bronze")</f>
        <v>0</v>
      </c>
    </row>
    <row r="2867" spans="1:5" x14ac:dyDescent="0.35">
      <c r="A2867" t="s">
        <v>746</v>
      </c>
      <c r="B2867" t="s">
        <v>429</v>
      </c>
      <c r="C2867">
        <f>COUNTIFS(Table1[student_name],A2867,Table1[medal],"Gold")</f>
        <v>0</v>
      </c>
      <c r="D2867">
        <f>COUNTIFS(Table1[student_name],A2867,Table1[medal],"Silver")</f>
        <v>1</v>
      </c>
      <c r="E2867">
        <f>COUNTIFS(Table1[student_name],A2867,Table1[medal],"Bronze")</f>
        <v>0</v>
      </c>
    </row>
    <row r="2868" spans="1:5" x14ac:dyDescent="0.35">
      <c r="A2868" t="s">
        <v>1029</v>
      </c>
      <c r="B2868" t="s">
        <v>781</v>
      </c>
      <c r="C2868">
        <f>COUNTIFS(Table1[student_name],A2868,Table1[medal],"Gold")</f>
        <v>0</v>
      </c>
      <c r="D2868">
        <f>COUNTIFS(Table1[student_name],A2868,Table1[medal],"Silver")</f>
        <v>1</v>
      </c>
      <c r="E2868">
        <f>COUNTIFS(Table1[student_name],A2868,Table1[medal],"Bronze")</f>
        <v>1</v>
      </c>
    </row>
    <row r="2869" spans="1:5" x14ac:dyDescent="0.35">
      <c r="A2869" t="s">
        <v>1914</v>
      </c>
      <c r="B2869" t="s">
        <v>509</v>
      </c>
      <c r="C2869">
        <f>COUNTIFS(Table1[student_name],A2869,Table1[medal],"Gold")</f>
        <v>0</v>
      </c>
      <c r="D2869">
        <f>COUNTIFS(Table1[student_name],A2869,Table1[medal],"Silver")</f>
        <v>1</v>
      </c>
      <c r="E2869">
        <f>COUNTIFS(Table1[student_name],A2869,Table1[medal],"Bronze")</f>
        <v>0</v>
      </c>
    </row>
    <row r="2870" spans="1:5" x14ac:dyDescent="0.35">
      <c r="A2870" t="s">
        <v>2689</v>
      </c>
      <c r="B2870" t="s">
        <v>40</v>
      </c>
      <c r="C2870">
        <f>COUNTIFS(Table1[student_name],A2870,Table1[medal],"Gold")</f>
        <v>1</v>
      </c>
      <c r="D2870">
        <f>COUNTIFS(Table1[student_name],A2870,Table1[medal],"Silver")</f>
        <v>0</v>
      </c>
      <c r="E2870">
        <f>COUNTIFS(Table1[student_name],A2870,Table1[medal],"Bronze")</f>
        <v>1</v>
      </c>
    </row>
    <row r="2871" spans="1:5" x14ac:dyDescent="0.35">
      <c r="A2871" t="s">
        <v>177</v>
      </c>
      <c r="B2871" t="s">
        <v>393</v>
      </c>
      <c r="C2871">
        <f>COUNTIFS(Table1[student_name],A2871,Table1[medal],"Gold")</f>
        <v>0</v>
      </c>
      <c r="D2871">
        <f>COUNTIFS(Table1[student_name],A2871,Table1[medal],"Silver")</f>
        <v>1</v>
      </c>
      <c r="E2871">
        <f>COUNTIFS(Table1[student_name],A2871,Table1[medal],"Bronze")</f>
        <v>1</v>
      </c>
    </row>
    <row r="2872" spans="1:5" x14ac:dyDescent="0.35">
      <c r="A2872" t="s">
        <v>1922</v>
      </c>
      <c r="B2872" t="s">
        <v>459</v>
      </c>
      <c r="C2872">
        <f>COUNTIFS(Table1[student_name],A2872,Table1[medal],"Gold")</f>
        <v>0</v>
      </c>
      <c r="D2872">
        <f>COUNTIFS(Table1[student_name],A2872,Table1[medal],"Silver")</f>
        <v>0</v>
      </c>
      <c r="E2872">
        <f>COUNTIFS(Table1[student_name],A2872,Table1[medal],"Bronze")</f>
        <v>1</v>
      </c>
    </row>
    <row r="2873" spans="1:5" x14ac:dyDescent="0.35">
      <c r="A2873" t="s">
        <v>729</v>
      </c>
      <c r="B2873" t="s">
        <v>4027</v>
      </c>
      <c r="C2873">
        <f>COUNTIFS(Table1[student_name],A2873,Table1[medal],"Gold")</f>
        <v>0</v>
      </c>
      <c r="D2873">
        <f>COUNTIFS(Table1[student_name],A2873,Table1[medal],"Silver")</f>
        <v>0</v>
      </c>
      <c r="E2873">
        <f>COUNTIFS(Table1[student_name],A2873,Table1[medal],"Bronze")</f>
        <v>1</v>
      </c>
    </row>
    <row r="2874" spans="1:5" x14ac:dyDescent="0.35">
      <c r="A2874" t="s">
        <v>3448</v>
      </c>
      <c r="B2874" t="s">
        <v>438</v>
      </c>
      <c r="C2874">
        <f>COUNTIFS(Table1[student_name],A2874,Table1[medal],"Gold")</f>
        <v>0</v>
      </c>
      <c r="D2874">
        <f>COUNTIFS(Table1[student_name],A2874,Table1[medal],"Silver")</f>
        <v>0</v>
      </c>
      <c r="E2874">
        <f>COUNTIFS(Table1[student_name],A2874,Table1[medal],"Bronze")</f>
        <v>1</v>
      </c>
    </row>
    <row r="2875" spans="1:5" x14ac:dyDescent="0.35">
      <c r="A2875" t="s">
        <v>3812</v>
      </c>
      <c r="B2875" t="s">
        <v>28</v>
      </c>
      <c r="C2875">
        <f>COUNTIFS(Table1[student_name],A2875,Table1[medal],"Gold")</f>
        <v>0</v>
      </c>
      <c r="D2875">
        <f>COUNTIFS(Table1[student_name],A2875,Table1[medal],"Silver")</f>
        <v>0</v>
      </c>
      <c r="E2875">
        <f>COUNTIFS(Table1[student_name],A2875,Table1[medal],"Bronze")</f>
        <v>1</v>
      </c>
    </row>
    <row r="2876" spans="1:5" x14ac:dyDescent="0.35">
      <c r="A2876" t="s">
        <v>1953</v>
      </c>
      <c r="B2876" t="s">
        <v>487</v>
      </c>
      <c r="C2876">
        <f>COUNTIFS(Table1[student_name],A2876,Table1[medal],"Gold")</f>
        <v>0</v>
      </c>
      <c r="D2876">
        <f>COUNTIFS(Table1[student_name],A2876,Table1[medal],"Silver")</f>
        <v>1</v>
      </c>
      <c r="E2876">
        <f>COUNTIFS(Table1[student_name],A2876,Table1[medal],"Bronze")</f>
        <v>0</v>
      </c>
    </row>
    <row r="2877" spans="1:5" x14ac:dyDescent="0.35">
      <c r="A2877" t="s">
        <v>2083</v>
      </c>
      <c r="B2877" t="s">
        <v>1500</v>
      </c>
      <c r="C2877">
        <f>COUNTIFS(Table1[student_name],A2877,Table1[medal],"Gold")</f>
        <v>0</v>
      </c>
      <c r="D2877">
        <f>COUNTIFS(Table1[student_name],A2877,Table1[medal],"Silver")</f>
        <v>0</v>
      </c>
      <c r="E2877">
        <f>COUNTIFS(Table1[student_name],A2877,Table1[medal],"Bronze")</f>
        <v>1</v>
      </c>
    </row>
    <row r="2878" spans="1:5" x14ac:dyDescent="0.35">
      <c r="A2878" t="s">
        <v>1409</v>
      </c>
      <c r="B2878" t="s">
        <v>418</v>
      </c>
      <c r="C2878">
        <f>COUNTIFS(Table1[student_name],A2878,Table1[medal],"Gold")</f>
        <v>0</v>
      </c>
      <c r="D2878">
        <f>COUNTIFS(Table1[student_name],A2878,Table1[medal],"Silver")</f>
        <v>1</v>
      </c>
      <c r="E2878">
        <f>COUNTIFS(Table1[student_name],A2878,Table1[medal],"Bronze")</f>
        <v>0</v>
      </c>
    </row>
    <row r="2879" spans="1:5" x14ac:dyDescent="0.35">
      <c r="A2879" t="s">
        <v>3193</v>
      </c>
      <c r="B2879" t="s">
        <v>1480</v>
      </c>
      <c r="C2879">
        <f>COUNTIFS(Table1[student_name],A2879,Table1[medal],"Gold")</f>
        <v>0</v>
      </c>
      <c r="D2879">
        <f>COUNTIFS(Table1[student_name],A2879,Table1[medal],"Silver")</f>
        <v>0</v>
      </c>
      <c r="E2879">
        <f>COUNTIFS(Table1[student_name],A2879,Table1[medal],"Bronze")</f>
        <v>1</v>
      </c>
    </row>
    <row r="2880" spans="1:5" x14ac:dyDescent="0.35">
      <c r="A2880" t="s">
        <v>3571</v>
      </c>
      <c r="B2880" t="s">
        <v>1569</v>
      </c>
      <c r="C2880">
        <f>COUNTIFS(Table1[student_name],A2880,Table1[medal],"Gold")</f>
        <v>0</v>
      </c>
      <c r="D2880">
        <f>COUNTIFS(Table1[student_name],A2880,Table1[medal],"Silver")</f>
        <v>1</v>
      </c>
      <c r="E2880">
        <f>COUNTIFS(Table1[student_name],A2880,Table1[medal],"Bronze")</f>
        <v>0</v>
      </c>
    </row>
    <row r="2881" spans="1:5" x14ac:dyDescent="0.35">
      <c r="A2881" t="s">
        <v>3288</v>
      </c>
      <c r="B2881" t="s">
        <v>2124</v>
      </c>
      <c r="C2881">
        <f>COUNTIFS(Table1[student_name],A2881,Table1[medal],"Gold")</f>
        <v>1</v>
      </c>
      <c r="D2881">
        <f>COUNTIFS(Table1[student_name],A2881,Table1[medal],"Silver")</f>
        <v>0</v>
      </c>
      <c r="E2881">
        <f>COUNTIFS(Table1[student_name],A2881,Table1[medal],"Bronze")</f>
        <v>0</v>
      </c>
    </row>
    <row r="2882" spans="1:5" x14ac:dyDescent="0.35">
      <c r="A2882" t="s">
        <v>189</v>
      </c>
      <c r="B2882" t="s">
        <v>409</v>
      </c>
      <c r="C2882">
        <f>COUNTIFS(Table1[student_name],A2882,Table1[medal],"Gold")</f>
        <v>1</v>
      </c>
      <c r="D2882">
        <f>COUNTIFS(Table1[student_name],A2882,Table1[medal],"Silver")</f>
        <v>0</v>
      </c>
      <c r="E2882">
        <f>COUNTIFS(Table1[student_name],A2882,Table1[medal],"Bronze")</f>
        <v>1</v>
      </c>
    </row>
    <row r="2883" spans="1:5" x14ac:dyDescent="0.35">
      <c r="A2883" t="s">
        <v>1126</v>
      </c>
      <c r="B2883" t="s">
        <v>1125</v>
      </c>
      <c r="C2883">
        <f>COUNTIFS(Table1[student_name],A2883,Table1[medal],"Gold")</f>
        <v>0</v>
      </c>
      <c r="D2883">
        <f>COUNTIFS(Table1[student_name],A2883,Table1[medal],"Silver")</f>
        <v>0</v>
      </c>
      <c r="E2883">
        <f>COUNTIFS(Table1[student_name],A2883,Table1[medal],"Bronze")</f>
        <v>1</v>
      </c>
    </row>
    <row r="2884" spans="1:5" x14ac:dyDescent="0.35">
      <c r="A2884" t="s">
        <v>1162</v>
      </c>
      <c r="B2884" t="s">
        <v>63</v>
      </c>
      <c r="C2884">
        <f>COUNTIFS(Table1[student_name],A2884,Table1[medal],"Gold")</f>
        <v>0</v>
      </c>
      <c r="D2884">
        <f>COUNTIFS(Table1[student_name],A2884,Table1[medal],"Silver")</f>
        <v>0</v>
      </c>
      <c r="E2884">
        <f>COUNTIFS(Table1[student_name],A2884,Table1[medal],"Bronze")</f>
        <v>1</v>
      </c>
    </row>
    <row r="2885" spans="1:5" x14ac:dyDescent="0.35">
      <c r="A2885" t="s">
        <v>2472</v>
      </c>
      <c r="B2885" t="s">
        <v>1570</v>
      </c>
      <c r="C2885">
        <f>COUNTIFS(Table1[student_name],A2885,Table1[medal],"Gold")</f>
        <v>0</v>
      </c>
      <c r="D2885">
        <f>COUNTIFS(Table1[student_name],A2885,Table1[medal],"Silver")</f>
        <v>0</v>
      </c>
      <c r="E2885">
        <f>COUNTIFS(Table1[student_name],A2885,Table1[medal],"Bronze")</f>
        <v>1</v>
      </c>
    </row>
    <row r="2886" spans="1:5" x14ac:dyDescent="0.35">
      <c r="A2886" t="s">
        <v>1926</v>
      </c>
      <c r="B2886" t="s">
        <v>418</v>
      </c>
      <c r="C2886">
        <f>COUNTIFS(Table1[student_name],A2886,Table1[medal],"Gold")</f>
        <v>0</v>
      </c>
      <c r="D2886">
        <f>COUNTIFS(Table1[student_name],A2886,Table1[medal],"Silver")</f>
        <v>0</v>
      </c>
      <c r="E2886">
        <f>COUNTIFS(Table1[student_name],A2886,Table1[medal],"Bronze")</f>
        <v>1</v>
      </c>
    </row>
    <row r="2887" spans="1:5" x14ac:dyDescent="0.35">
      <c r="A2887" t="s">
        <v>3467</v>
      </c>
      <c r="B2887" t="s">
        <v>975</v>
      </c>
      <c r="C2887">
        <f>COUNTIFS(Table1[student_name],A2887,Table1[medal],"Gold")</f>
        <v>0</v>
      </c>
      <c r="D2887">
        <f>COUNTIFS(Table1[student_name],A2887,Table1[medal],"Silver")</f>
        <v>0</v>
      </c>
      <c r="E2887">
        <f>COUNTIFS(Table1[student_name],A2887,Table1[medal],"Bronze")</f>
        <v>1</v>
      </c>
    </row>
    <row r="2888" spans="1:5" x14ac:dyDescent="0.35">
      <c r="A2888" t="s">
        <v>1782</v>
      </c>
      <c r="B2888" t="s">
        <v>426</v>
      </c>
      <c r="C2888">
        <f>COUNTIFS(Table1[student_name],A2888,Table1[medal],"Gold")</f>
        <v>0</v>
      </c>
      <c r="D2888">
        <f>COUNTIFS(Table1[student_name],A2888,Table1[medal],"Silver")</f>
        <v>0</v>
      </c>
      <c r="E2888">
        <f>COUNTIFS(Table1[student_name],A2888,Table1[medal],"Bronze")</f>
        <v>1</v>
      </c>
    </row>
    <row r="2889" spans="1:5" x14ac:dyDescent="0.35">
      <c r="A2889" t="s">
        <v>3289</v>
      </c>
      <c r="B2889" t="s">
        <v>2124</v>
      </c>
      <c r="C2889">
        <f>COUNTIFS(Table1[student_name],A2889,Table1[medal],"Gold")</f>
        <v>0</v>
      </c>
      <c r="D2889">
        <f>COUNTIFS(Table1[student_name],A2889,Table1[medal],"Silver")</f>
        <v>0</v>
      </c>
      <c r="E2889">
        <f>COUNTIFS(Table1[student_name],A2889,Table1[medal],"Bronze")</f>
        <v>1</v>
      </c>
    </row>
    <row r="2890" spans="1:5" x14ac:dyDescent="0.35">
      <c r="A2890" t="s">
        <v>880</v>
      </c>
      <c r="B2890" t="s">
        <v>1534</v>
      </c>
      <c r="C2890">
        <f>COUNTIFS(Table1[student_name],A2890,Table1[medal],"Gold")</f>
        <v>1</v>
      </c>
      <c r="D2890">
        <f>COUNTIFS(Table1[student_name],A2890,Table1[medal],"Silver")</f>
        <v>0</v>
      </c>
      <c r="E2890">
        <f>COUNTIFS(Table1[student_name],A2890,Table1[medal],"Bronze")</f>
        <v>0</v>
      </c>
    </row>
    <row r="2891" spans="1:5" x14ac:dyDescent="0.35">
      <c r="A2891" t="s">
        <v>3456</v>
      </c>
      <c r="B2891" t="s">
        <v>2097</v>
      </c>
      <c r="C2891">
        <f>COUNTIFS(Table1[student_name],A2891,Table1[medal],"Gold")</f>
        <v>0</v>
      </c>
      <c r="D2891">
        <f>COUNTIFS(Table1[student_name],A2891,Table1[medal],"Silver")</f>
        <v>0</v>
      </c>
      <c r="E2891">
        <f>COUNTIFS(Table1[student_name],A2891,Table1[medal],"Bronze")</f>
        <v>1</v>
      </c>
    </row>
    <row r="2892" spans="1:5" x14ac:dyDescent="0.35">
      <c r="A2892" t="s">
        <v>2310</v>
      </c>
      <c r="B2892" t="s">
        <v>35</v>
      </c>
      <c r="C2892">
        <f>COUNTIFS(Table1[student_name],A2892,Table1[medal],"Gold")</f>
        <v>0</v>
      </c>
      <c r="D2892">
        <f>COUNTIFS(Table1[student_name],A2892,Table1[medal],"Silver")</f>
        <v>0</v>
      </c>
      <c r="E2892">
        <f>COUNTIFS(Table1[student_name],A2892,Table1[medal],"Bronze")</f>
        <v>1</v>
      </c>
    </row>
    <row r="2893" spans="1:5" x14ac:dyDescent="0.35">
      <c r="A2893" t="s">
        <v>879</v>
      </c>
      <c r="B2893" t="s">
        <v>2135</v>
      </c>
      <c r="C2893">
        <f>COUNTIFS(Table1[student_name],A2893,Table1[medal],"Gold")</f>
        <v>1</v>
      </c>
      <c r="D2893">
        <f>COUNTIFS(Table1[student_name],A2893,Table1[medal],"Silver")</f>
        <v>0</v>
      </c>
      <c r="E2893">
        <f>COUNTIFS(Table1[student_name],A2893,Table1[medal],"Bronze")</f>
        <v>0</v>
      </c>
    </row>
    <row r="2894" spans="1:5" x14ac:dyDescent="0.35">
      <c r="A2894" t="s">
        <v>1691</v>
      </c>
      <c r="B2894" t="s">
        <v>1503</v>
      </c>
      <c r="C2894">
        <f>COUNTIFS(Table1[student_name],A2894,Table1[medal],"Gold")</f>
        <v>0</v>
      </c>
      <c r="D2894">
        <f>COUNTIFS(Table1[student_name],A2894,Table1[medal],"Silver")</f>
        <v>0</v>
      </c>
      <c r="E2894">
        <f>COUNTIFS(Table1[student_name],A2894,Table1[medal],"Bronze")</f>
        <v>1</v>
      </c>
    </row>
    <row r="2895" spans="1:5" x14ac:dyDescent="0.35">
      <c r="A2895" t="s">
        <v>2341</v>
      </c>
      <c r="B2895" t="s">
        <v>946</v>
      </c>
      <c r="C2895">
        <f>COUNTIFS(Table1[student_name],A2895,Table1[medal],"Gold")</f>
        <v>0</v>
      </c>
      <c r="D2895">
        <f>COUNTIFS(Table1[student_name],A2895,Table1[medal],"Silver")</f>
        <v>0</v>
      </c>
      <c r="E2895">
        <f>COUNTIFS(Table1[student_name],A2895,Table1[medal],"Bronze")</f>
        <v>1</v>
      </c>
    </row>
    <row r="2896" spans="1:5" x14ac:dyDescent="0.35">
      <c r="A2896" t="s">
        <v>1268</v>
      </c>
      <c r="B2896" t="s">
        <v>472</v>
      </c>
      <c r="C2896">
        <f>COUNTIFS(Table1[student_name],A2896,Table1[medal],"Gold")</f>
        <v>1</v>
      </c>
      <c r="D2896">
        <f>COUNTIFS(Table1[student_name],A2896,Table1[medal],"Silver")</f>
        <v>1</v>
      </c>
      <c r="E2896">
        <f>COUNTIFS(Table1[student_name],A2896,Table1[medal],"Bronze")</f>
        <v>0</v>
      </c>
    </row>
    <row r="2897" spans="1:5" x14ac:dyDescent="0.35">
      <c r="A2897" t="s">
        <v>2386</v>
      </c>
      <c r="B2897" t="s">
        <v>2127</v>
      </c>
      <c r="C2897">
        <f>COUNTIFS(Table1[student_name],A2897,Table1[medal],"Gold")</f>
        <v>0</v>
      </c>
      <c r="D2897">
        <f>COUNTIFS(Table1[student_name],A2897,Table1[medal],"Silver")</f>
        <v>1</v>
      </c>
      <c r="E2897">
        <f>COUNTIFS(Table1[student_name],A2897,Table1[medal],"Bronze")</f>
        <v>0</v>
      </c>
    </row>
    <row r="2898" spans="1:5" x14ac:dyDescent="0.35">
      <c r="A2898" t="s">
        <v>2357</v>
      </c>
      <c r="B2898" t="s">
        <v>946</v>
      </c>
      <c r="C2898">
        <f>COUNTIFS(Table1[student_name],A2898,Table1[medal],"Gold")</f>
        <v>0</v>
      </c>
      <c r="D2898">
        <f>COUNTIFS(Table1[student_name],A2898,Table1[medal],"Silver")</f>
        <v>1</v>
      </c>
      <c r="E2898">
        <f>COUNTIFS(Table1[student_name],A2898,Table1[medal],"Bronze")</f>
        <v>0</v>
      </c>
    </row>
    <row r="2899" spans="1:5" x14ac:dyDescent="0.35">
      <c r="A2899" t="s">
        <v>1955</v>
      </c>
      <c r="B2899" t="s">
        <v>60</v>
      </c>
      <c r="C2899">
        <f>COUNTIFS(Table1[student_name],A2899,Table1[medal],"Gold")</f>
        <v>0</v>
      </c>
      <c r="D2899">
        <f>COUNTIFS(Table1[student_name],A2899,Table1[medal],"Silver")</f>
        <v>0</v>
      </c>
      <c r="E2899">
        <f>COUNTIFS(Table1[student_name],A2899,Table1[medal],"Bronze")</f>
        <v>1</v>
      </c>
    </row>
    <row r="2900" spans="1:5" x14ac:dyDescent="0.35">
      <c r="A2900" t="s">
        <v>1332</v>
      </c>
      <c r="B2900" t="s">
        <v>424</v>
      </c>
      <c r="C2900">
        <f>COUNTIFS(Table1[student_name],A2900,Table1[medal],"Gold")</f>
        <v>0</v>
      </c>
      <c r="D2900">
        <f>COUNTIFS(Table1[student_name],A2900,Table1[medal],"Silver")</f>
        <v>0</v>
      </c>
      <c r="E2900">
        <f>COUNTIFS(Table1[student_name],A2900,Table1[medal],"Bronze")</f>
        <v>1</v>
      </c>
    </row>
    <row r="2901" spans="1:5" x14ac:dyDescent="0.35">
      <c r="A2901" t="s">
        <v>533</v>
      </c>
      <c r="B2901" t="s">
        <v>1528</v>
      </c>
      <c r="C2901">
        <f>COUNTIFS(Table1[student_name],A2901,Table1[medal],"Gold")</f>
        <v>0</v>
      </c>
      <c r="D2901">
        <f>COUNTIFS(Table1[student_name],A2901,Table1[medal],"Silver")</f>
        <v>0</v>
      </c>
      <c r="E2901">
        <f>COUNTIFS(Table1[student_name],A2901,Table1[medal],"Bronze")</f>
        <v>1</v>
      </c>
    </row>
    <row r="2902" spans="1:5" x14ac:dyDescent="0.35">
      <c r="A2902" t="s">
        <v>2580</v>
      </c>
      <c r="B2902" t="s">
        <v>472</v>
      </c>
      <c r="C2902">
        <f>COUNTIFS(Table1[student_name],A2902,Table1[medal],"Gold")</f>
        <v>1</v>
      </c>
      <c r="D2902">
        <f>COUNTIFS(Table1[student_name],A2902,Table1[medal],"Silver")</f>
        <v>0</v>
      </c>
      <c r="E2902">
        <f>COUNTIFS(Table1[student_name],A2902,Table1[medal],"Bronze")</f>
        <v>0</v>
      </c>
    </row>
    <row r="2903" spans="1:5" x14ac:dyDescent="0.35">
      <c r="A2903" t="s">
        <v>2539</v>
      </c>
      <c r="B2903" t="s">
        <v>18</v>
      </c>
      <c r="C2903">
        <f>COUNTIFS(Table1[student_name],A2903,Table1[medal],"Gold")</f>
        <v>0</v>
      </c>
      <c r="D2903">
        <f>COUNTIFS(Table1[student_name],A2903,Table1[medal],"Silver")</f>
        <v>2</v>
      </c>
      <c r="E2903">
        <f>COUNTIFS(Table1[student_name],A2903,Table1[medal],"Bronze")</f>
        <v>0</v>
      </c>
    </row>
    <row r="2904" spans="1:5" x14ac:dyDescent="0.35">
      <c r="A2904" t="s">
        <v>2539</v>
      </c>
      <c r="B2904" t="s">
        <v>38</v>
      </c>
      <c r="C2904">
        <f>COUNTIFS(Table1[student_name],A2904,Table1[medal],"Gold")</f>
        <v>0</v>
      </c>
      <c r="D2904">
        <f>COUNTIFS(Table1[student_name],A2904,Table1[medal],"Silver")</f>
        <v>2</v>
      </c>
      <c r="E2904">
        <f>COUNTIFS(Table1[student_name],A2904,Table1[medal],"Bronze")</f>
        <v>0</v>
      </c>
    </row>
    <row r="2905" spans="1:5" x14ac:dyDescent="0.35">
      <c r="A2905" t="s">
        <v>99</v>
      </c>
      <c r="B2905" t="s">
        <v>456</v>
      </c>
      <c r="C2905">
        <f>COUNTIFS(Table1[student_name],A2905,Table1[medal],"Gold")</f>
        <v>0</v>
      </c>
      <c r="D2905">
        <f>COUNTIFS(Table1[student_name],A2905,Table1[medal],"Silver")</f>
        <v>0</v>
      </c>
      <c r="E2905">
        <f>COUNTIFS(Table1[student_name],A2905,Table1[medal],"Bronze")</f>
        <v>1</v>
      </c>
    </row>
    <row r="2906" spans="1:5" x14ac:dyDescent="0.35">
      <c r="A2906" t="s">
        <v>515</v>
      </c>
      <c r="B2906" t="s">
        <v>66</v>
      </c>
      <c r="C2906">
        <f>COUNTIFS(Table1[student_name],A2906,Table1[medal],"Gold")</f>
        <v>0</v>
      </c>
      <c r="D2906">
        <f>COUNTIFS(Table1[student_name],A2906,Table1[medal],"Silver")</f>
        <v>1</v>
      </c>
      <c r="E2906">
        <f>COUNTIFS(Table1[student_name],A2906,Table1[medal],"Bronze")</f>
        <v>0</v>
      </c>
    </row>
    <row r="2907" spans="1:5" x14ac:dyDescent="0.35">
      <c r="A2907" t="s">
        <v>2368</v>
      </c>
      <c r="B2907" t="s">
        <v>946</v>
      </c>
      <c r="C2907">
        <f>COUNTIFS(Table1[student_name],A2907,Table1[medal],"Gold")</f>
        <v>0</v>
      </c>
      <c r="D2907">
        <f>COUNTIFS(Table1[student_name],A2907,Table1[medal],"Silver")</f>
        <v>0</v>
      </c>
      <c r="E2907">
        <f>COUNTIFS(Table1[student_name],A2907,Table1[medal],"Bronze")</f>
        <v>1</v>
      </c>
    </row>
    <row r="2908" spans="1:5" x14ac:dyDescent="0.35">
      <c r="A2908" t="s">
        <v>3568</v>
      </c>
      <c r="B2908" t="s">
        <v>764</v>
      </c>
      <c r="C2908">
        <f>COUNTIFS(Table1[student_name],A2908,Table1[medal],"Gold")</f>
        <v>0</v>
      </c>
      <c r="D2908">
        <f>COUNTIFS(Table1[student_name],A2908,Table1[medal],"Silver")</f>
        <v>1</v>
      </c>
      <c r="E2908">
        <f>COUNTIFS(Table1[student_name],A2908,Table1[medal],"Bronze")</f>
        <v>0</v>
      </c>
    </row>
    <row r="2909" spans="1:5" x14ac:dyDescent="0.35">
      <c r="A2909" t="s">
        <v>2553</v>
      </c>
      <c r="B2909" t="s">
        <v>18</v>
      </c>
      <c r="C2909">
        <f>COUNTIFS(Table1[student_name],A2909,Table1[medal],"Gold")</f>
        <v>1</v>
      </c>
      <c r="D2909">
        <f>COUNTIFS(Table1[student_name],A2909,Table1[medal],"Silver")</f>
        <v>0</v>
      </c>
      <c r="E2909">
        <f>COUNTIFS(Table1[student_name],A2909,Table1[medal],"Bronze")</f>
        <v>0</v>
      </c>
    </row>
    <row r="2910" spans="1:5" x14ac:dyDescent="0.35">
      <c r="A2910" t="s">
        <v>957</v>
      </c>
      <c r="B2910" t="s">
        <v>958</v>
      </c>
      <c r="C2910">
        <f>COUNTIFS(Table1[student_name],A2910,Table1[medal],"Gold")</f>
        <v>0</v>
      </c>
      <c r="D2910">
        <f>COUNTIFS(Table1[student_name],A2910,Table1[medal],"Silver")</f>
        <v>0</v>
      </c>
      <c r="E2910">
        <f>COUNTIFS(Table1[student_name],A2910,Table1[medal],"Bronze")</f>
        <v>1</v>
      </c>
    </row>
    <row r="2911" spans="1:5" x14ac:dyDescent="0.35">
      <c r="A2911" t="s">
        <v>4063</v>
      </c>
      <c r="B2911" t="s">
        <v>424</v>
      </c>
      <c r="C2911">
        <f>COUNTIFS(Table1[student_name],A2911,Table1[medal],"Gold")</f>
        <v>1</v>
      </c>
      <c r="D2911">
        <f>COUNTIFS(Table1[student_name],A2911,Table1[medal],"Silver")</f>
        <v>0</v>
      </c>
      <c r="E2911">
        <f>COUNTIFS(Table1[student_name],A2911,Table1[medal],"Bronze")</f>
        <v>0</v>
      </c>
    </row>
    <row r="2912" spans="1:5" x14ac:dyDescent="0.35">
      <c r="A2912" t="s">
        <v>3611</v>
      </c>
      <c r="B2912" t="s">
        <v>1</v>
      </c>
      <c r="C2912">
        <f>COUNTIFS(Table1[student_name],A2912,Table1[medal],"Gold")</f>
        <v>0</v>
      </c>
      <c r="D2912">
        <f>COUNTIFS(Table1[student_name],A2912,Table1[medal],"Silver")</f>
        <v>0</v>
      </c>
      <c r="E2912">
        <f>COUNTIFS(Table1[student_name],A2912,Table1[medal],"Bronze")</f>
        <v>1</v>
      </c>
    </row>
    <row r="2913" spans="1:5" x14ac:dyDescent="0.35">
      <c r="A2913" t="s">
        <v>193</v>
      </c>
      <c r="B2913" t="s">
        <v>459</v>
      </c>
      <c r="C2913">
        <f>COUNTIFS(Table1[student_name],A2913,Table1[medal],"Gold")</f>
        <v>0</v>
      </c>
      <c r="D2913">
        <f>COUNTIFS(Table1[student_name],A2913,Table1[medal],"Silver")</f>
        <v>0</v>
      </c>
      <c r="E2913">
        <f>COUNTIFS(Table1[student_name],A2913,Table1[medal],"Bronze")</f>
        <v>1</v>
      </c>
    </row>
    <row r="2914" spans="1:5" x14ac:dyDescent="0.35">
      <c r="A2914" t="s">
        <v>968</v>
      </c>
      <c r="B2914" t="s">
        <v>457</v>
      </c>
      <c r="C2914">
        <f>COUNTIFS(Table1[student_name],A2914,Table1[medal],"Gold")</f>
        <v>0</v>
      </c>
      <c r="D2914">
        <f>COUNTIFS(Table1[student_name],A2914,Table1[medal],"Silver")</f>
        <v>0</v>
      </c>
      <c r="E2914">
        <f>COUNTIFS(Table1[student_name],A2914,Table1[medal],"Bronze")</f>
        <v>1</v>
      </c>
    </row>
    <row r="2915" spans="1:5" x14ac:dyDescent="0.35">
      <c r="A2915" t="s">
        <v>1875</v>
      </c>
      <c r="B2915" t="s">
        <v>1876</v>
      </c>
      <c r="C2915">
        <f>COUNTIFS(Table1[student_name],A2915,Table1[medal],"Gold")</f>
        <v>1</v>
      </c>
      <c r="D2915">
        <f>COUNTIFS(Table1[student_name],A2915,Table1[medal],"Silver")</f>
        <v>0</v>
      </c>
      <c r="E2915">
        <f>COUNTIFS(Table1[student_name],A2915,Table1[medal],"Bronze")</f>
        <v>0</v>
      </c>
    </row>
    <row r="2916" spans="1:5" x14ac:dyDescent="0.35">
      <c r="A2916" t="s">
        <v>2521</v>
      </c>
      <c r="B2916" t="s">
        <v>1835</v>
      </c>
      <c r="C2916">
        <f>COUNTIFS(Table1[student_name],A2916,Table1[medal],"Gold")</f>
        <v>0</v>
      </c>
      <c r="D2916">
        <f>COUNTIFS(Table1[student_name],A2916,Table1[medal],"Silver")</f>
        <v>0</v>
      </c>
      <c r="E2916">
        <f>COUNTIFS(Table1[student_name],A2916,Table1[medal],"Bronze")</f>
        <v>1</v>
      </c>
    </row>
    <row r="2917" spans="1:5" x14ac:dyDescent="0.35">
      <c r="A2917" t="s">
        <v>3211</v>
      </c>
      <c r="B2917" t="s">
        <v>458</v>
      </c>
      <c r="C2917">
        <f>COUNTIFS(Table1[student_name],A2917,Table1[medal],"Gold")</f>
        <v>0</v>
      </c>
      <c r="D2917">
        <f>COUNTIFS(Table1[student_name],A2917,Table1[medal],"Silver")</f>
        <v>1</v>
      </c>
      <c r="E2917">
        <f>COUNTIFS(Table1[student_name],A2917,Table1[medal],"Bronze")</f>
        <v>0</v>
      </c>
    </row>
    <row r="2918" spans="1:5" x14ac:dyDescent="0.35">
      <c r="A2918" t="s">
        <v>2084</v>
      </c>
      <c r="B2918" t="s">
        <v>2147</v>
      </c>
      <c r="C2918">
        <f>COUNTIFS(Table1[student_name],A2918,Table1[medal],"Gold")</f>
        <v>0</v>
      </c>
      <c r="D2918">
        <f>COUNTIFS(Table1[student_name],A2918,Table1[medal],"Silver")</f>
        <v>0</v>
      </c>
      <c r="E2918">
        <f>COUNTIFS(Table1[student_name],A2918,Table1[medal],"Bronze")</f>
        <v>1</v>
      </c>
    </row>
    <row r="2919" spans="1:5" x14ac:dyDescent="0.35">
      <c r="A2919" t="s">
        <v>2603</v>
      </c>
      <c r="B2919" t="s">
        <v>28</v>
      </c>
      <c r="C2919">
        <f>COUNTIFS(Table1[student_name],A2919,Table1[medal],"Gold")</f>
        <v>0</v>
      </c>
      <c r="D2919">
        <f>COUNTIFS(Table1[student_name],A2919,Table1[medal],"Silver")</f>
        <v>1</v>
      </c>
      <c r="E2919">
        <f>COUNTIFS(Table1[student_name],A2919,Table1[medal],"Bronze")</f>
        <v>0</v>
      </c>
    </row>
    <row r="2920" spans="1:5" x14ac:dyDescent="0.35">
      <c r="A2920" t="s">
        <v>2572</v>
      </c>
      <c r="B2920" t="s">
        <v>472</v>
      </c>
      <c r="C2920">
        <f>COUNTIFS(Table1[student_name],A2920,Table1[medal],"Gold")</f>
        <v>0</v>
      </c>
      <c r="D2920">
        <f>COUNTIFS(Table1[student_name],A2920,Table1[medal],"Silver")</f>
        <v>1</v>
      </c>
      <c r="E2920">
        <f>COUNTIFS(Table1[student_name],A2920,Table1[medal],"Bronze")</f>
        <v>0</v>
      </c>
    </row>
    <row r="2921" spans="1:5" x14ac:dyDescent="0.35">
      <c r="A2921" t="s">
        <v>2241</v>
      </c>
      <c r="B2921" t="s">
        <v>557</v>
      </c>
      <c r="C2921">
        <f>COUNTIFS(Table1[student_name],A2921,Table1[medal],"Gold")</f>
        <v>0</v>
      </c>
      <c r="D2921">
        <f>COUNTIFS(Table1[student_name],A2921,Table1[medal],"Silver")</f>
        <v>0</v>
      </c>
      <c r="E2921">
        <f>COUNTIFS(Table1[student_name],A2921,Table1[medal],"Bronze")</f>
        <v>2</v>
      </c>
    </row>
    <row r="2922" spans="1:5" x14ac:dyDescent="0.35">
      <c r="A2922" t="s">
        <v>944</v>
      </c>
      <c r="B2922" t="s">
        <v>1521</v>
      </c>
      <c r="C2922">
        <f>COUNTIFS(Table1[student_name],A2922,Table1[medal],"Gold")</f>
        <v>0</v>
      </c>
      <c r="D2922">
        <f>COUNTIFS(Table1[student_name],A2922,Table1[medal],"Silver")</f>
        <v>1</v>
      </c>
      <c r="E2922">
        <f>COUNTIFS(Table1[student_name],A2922,Table1[medal],"Bronze")</f>
        <v>0</v>
      </c>
    </row>
    <row r="2923" spans="1:5" x14ac:dyDescent="0.35">
      <c r="A2923" t="s">
        <v>3346</v>
      </c>
      <c r="B2923" t="s">
        <v>1538</v>
      </c>
      <c r="C2923">
        <f>COUNTIFS(Table1[student_name],A2923,Table1[medal],"Gold")</f>
        <v>0</v>
      </c>
      <c r="D2923">
        <f>COUNTIFS(Table1[student_name],A2923,Table1[medal],"Silver")</f>
        <v>1</v>
      </c>
      <c r="E2923">
        <f>COUNTIFS(Table1[student_name],A2923,Table1[medal],"Bronze")</f>
        <v>0</v>
      </c>
    </row>
    <row r="2924" spans="1:5" x14ac:dyDescent="0.35">
      <c r="A2924" t="s">
        <v>2956</v>
      </c>
      <c r="B2924" t="s">
        <v>1498</v>
      </c>
      <c r="C2924">
        <f>COUNTIFS(Table1[student_name],A2924,Table1[medal],"Gold")</f>
        <v>0</v>
      </c>
      <c r="D2924">
        <f>COUNTIFS(Table1[student_name],A2924,Table1[medal],"Silver")</f>
        <v>0</v>
      </c>
      <c r="E2924">
        <f>COUNTIFS(Table1[student_name],A2924,Table1[medal],"Bronze")</f>
        <v>1</v>
      </c>
    </row>
    <row r="2925" spans="1:5" x14ac:dyDescent="0.35">
      <c r="A2925" t="s">
        <v>2500</v>
      </c>
      <c r="B2925" t="s">
        <v>389</v>
      </c>
      <c r="C2925">
        <f>COUNTIFS(Table1[student_name],A2925,Table1[medal],"Gold")</f>
        <v>0</v>
      </c>
      <c r="D2925">
        <f>COUNTIFS(Table1[student_name],A2925,Table1[medal],"Silver")</f>
        <v>0</v>
      </c>
      <c r="E2925">
        <f>COUNTIFS(Table1[student_name],A2925,Table1[medal],"Bronze")</f>
        <v>1</v>
      </c>
    </row>
    <row r="2926" spans="1:5" x14ac:dyDescent="0.35">
      <c r="A2926" t="s">
        <v>3210</v>
      </c>
      <c r="B2926" t="s">
        <v>458</v>
      </c>
      <c r="C2926">
        <f>COUNTIFS(Table1[student_name],A2926,Table1[medal],"Gold")</f>
        <v>1</v>
      </c>
      <c r="D2926">
        <f>COUNTIFS(Table1[student_name],A2926,Table1[medal],"Silver")</f>
        <v>0</v>
      </c>
      <c r="E2926">
        <f>COUNTIFS(Table1[student_name],A2926,Table1[medal],"Bronze")</f>
        <v>0</v>
      </c>
    </row>
    <row r="2927" spans="1:5" x14ac:dyDescent="0.35">
      <c r="A2927" t="s">
        <v>3808</v>
      </c>
      <c r="B2927" t="s">
        <v>837</v>
      </c>
      <c r="C2927">
        <f>COUNTIFS(Table1[student_name],A2927,Table1[medal],"Gold")</f>
        <v>0</v>
      </c>
      <c r="D2927">
        <f>COUNTIFS(Table1[student_name],A2927,Table1[medal],"Silver")</f>
        <v>1</v>
      </c>
      <c r="E2927">
        <f>COUNTIFS(Table1[student_name],A2927,Table1[medal],"Bronze")</f>
        <v>0</v>
      </c>
    </row>
    <row r="2928" spans="1:5" x14ac:dyDescent="0.35">
      <c r="A2928" t="s">
        <v>2591</v>
      </c>
      <c r="B2928" t="s">
        <v>67</v>
      </c>
      <c r="C2928">
        <f>COUNTIFS(Table1[student_name],A2928,Table1[medal],"Gold")</f>
        <v>1</v>
      </c>
      <c r="D2928">
        <f>COUNTIFS(Table1[student_name],A2928,Table1[medal],"Silver")</f>
        <v>0</v>
      </c>
      <c r="E2928">
        <f>COUNTIFS(Table1[student_name],A2928,Table1[medal],"Bronze")</f>
        <v>0</v>
      </c>
    </row>
    <row r="2929" spans="1:5" x14ac:dyDescent="0.35">
      <c r="A2929" t="s">
        <v>3449</v>
      </c>
      <c r="B2929" t="s">
        <v>438</v>
      </c>
      <c r="C2929">
        <f>COUNTIFS(Table1[student_name],A2929,Table1[medal],"Gold")</f>
        <v>0</v>
      </c>
      <c r="D2929">
        <f>COUNTIFS(Table1[student_name],A2929,Table1[medal],"Silver")</f>
        <v>1</v>
      </c>
      <c r="E2929">
        <f>COUNTIFS(Table1[student_name],A2929,Table1[medal],"Bronze")</f>
        <v>0</v>
      </c>
    </row>
    <row r="2930" spans="1:5" x14ac:dyDescent="0.35">
      <c r="A2930" t="s">
        <v>115</v>
      </c>
      <c r="B2930" t="s">
        <v>2148</v>
      </c>
      <c r="C2930">
        <f>COUNTIFS(Table1[student_name],A2930,Table1[medal],"Gold")</f>
        <v>0</v>
      </c>
      <c r="D2930">
        <f>COUNTIFS(Table1[student_name],A2930,Table1[medal],"Silver")</f>
        <v>0</v>
      </c>
      <c r="E2930">
        <f>COUNTIFS(Table1[student_name],A2930,Table1[medal],"Bronze")</f>
        <v>1</v>
      </c>
    </row>
    <row r="2931" spans="1:5" x14ac:dyDescent="0.35">
      <c r="A2931" t="s">
        <v>1452</v>
      </c>
      <c r="B2931" t="s">
        <v>605</v>
      </c>
      <c r="C2931">
        <f>COUNTIFS(Table1[student_name],A2931,Table1[medal],"Gold")</f>
        <v>0</v>
      </c>
      <c r="D2931">
        <f>COUNTIFS(Table1[student_name],A2931,Table1[medal],"Silver")</f>
        <v>0</v>
      </c>
      <c r="E2931">
        <f>COUNTIFS(Table1[student_name],A2931,Table1[medal],"Bronze")</f>
        <v>1</v>
      </c>
    </row>
    <row r="2932" spans="1:5" x14ac:dyDescent="0.35">
      <c r="A2932" t="s">
        <v>376</v>
      </c>
      <c r="B2932" t="s">
        <v>443</v>
      </c>
      <c r="C2932">
        <f>COUNTIFS(Table1[student_name],A2932,Table1[medal],"Gold")</f>
        <v>0</v>
      </c>
      <c r="D2932">
        <f>COUNTIFS(Table1[student_name],A2932,Table1[medal],"Silver")</f>
        <v>0</v>
      </c>
      <c r="E2932">
        <f>COUNTIFS(Table1[student_name],A2932,Table1[medal],"Bronze")</f>
        <v>1</v>
      </c>
    </row>
    <row r="2933" spans="1:5" x14ac:dyDescent="0.35">
      <c r="A2933" t="s">
        <v>3950</v>
      </c>
      <c r="B2933" t="s">
        <v>412</v>
      </c>
      <c r="C2933">
        <f>COUNTIFS(Table1[student_name],A2933,Table1[medal],"Gold")</f>
        <v>0</v>
      </c>
      <c r="D2933">
        <f>COUNTIFS(Table1[student_name],A2933,Table1[medal],"Silver")</f>
        <v>1</v>
      </c>
      <c r="E2933">
        <f>COUNTIFS(Table1[student_name],A2933,Table1[medal],"Bronze")</f>
        <v>0</v>
      </c>
    </row>
    <row r="2934" spans="1:5" x14ac:dyDescent="0.35">
      <c r="A2934" t="s">
        <v>1690</v>
      </c>
      <c r="B2934" t="s">
        <v>40</v>
      </c>
      <c r="C2934">
        <f>COUNTIFS(Table1[student_name],A2934,Table1[medal],"Gold")</f>
        <v>0</v>
      </c>
      <c r="D2934">
        <f>COUNTIFS(Table1[student_name],A2934,Table1[medal],"Silver")</f>
        <v>1</v>
      </c>
      <c r="E2934">
        <f>COUNTIFS(Table1[student_name],A2934,Table1[medal],"Bronze")</f>
        <v>0</v>
      </c>
    </row>
    <row r="2935" spans="1:5" x14ac:dyDescent="0.35">
      <c r="A2935" t="s">
        <v>2209</v>
      </c>
      <c r="B2935" t="s">
        <v>656</v>
      </c>
      <c r="C2935">
        <f>COUNTIFS(Table1[student_name],A2935,Table1[medal],"Gold")</f>
        <v>0</v>
      </c>
      <c r="D2935">
        <f>COUNTIFS(Table1[student_name],A2935,Table1[medal],"Silver")</f>
        <v>0</v>
      </c>
      <c r="E2935">
        <f>COUNTIFS(Table1[student_name],A2935,Table1[medal],"Bronze")</f>
        <v>1</v>
      </c>
    </row>
    <row r="2936" spans="1:5" x14ac:dyDescent="0.35">
      <c r="A2936" t="s">
        <v>2118</v>
      </c>
      <c r="B2936" t="s">
        <v>4027</v>
      </c>
      <c r="C2936">
        <f>COUNTIFS(Table1[student_name],A2936,Table1[medal],"Gold")</f>
        <v>0</v>
      </c>
      <c r="D2936">
        <f>COUNTIFS(Table1[student_name],A2936,Table1[medal],"Silver")</f>
        <v>0</v>
      </c>
      <c r="E2936">
        <f>COUNTIFS(Table1[student_name],A2936,Table1[medal],"Bronze")</f>
        <v>1</v>
      </c>
    </row>
    <row r="2937" spans="1:5" x14ac:dyDescent="0.35">
      <c r="A2937" t="s">
        <v>499</v>
      </c>
      <c r="B2937" t="s">
        <v>444</v>
      </c>
      <c r="C2937">
        <f>COUNTIFS(Table1[student_name],A2937,Table1[medal],"Gold")</f>
        <v>0</v>
      </c>
      <c r="D2937">
        <f>COUNTIFS(Table1[student_name],A2937,Table1[medal],"Silver")</f>
        <v>0</v>
      </c>
      <c r="E2937">
        <f>COUNTIFS(Table1[student_name],A2937,Table1[medal],"Bronze")</f>
        <v>1</v>
      </c>
    </row>
    <row r="2938" spans="1:5" x14ac:dyDescent="0.35">
      <c r="A2938" t="s">
        <v>983</v>
      </c>
      <c r="B2938" t="s">
        <v>427</v>
      </c>
      <c r="C2938">
        <f>COUNTIFS(Table1[student_name],A2938,Table1[medal],"Gold")</f>
        <v>0</v>
      </c>
      <c r="D2938">
        <f>COUNTIFS(Table1[student_name],A2938,Table1[medal],"Silver")</f>
        <v>0</v>
      </c>
      <c r="E2938">
        <f>COUNTIFS(Table1[student_name],A2938,Table1[medal],"Bronze")</f>
        <v>1</v>
      </c>
    </row>
    <row r="2939" spans="1:5" x14ac:dyDescent="0.35">
      <c r="A2939" t="s">
        <v>1212</v>
      </c>
      <c r="B2939" t="s">
        <v>1534</v>
      </c>
      <c r="C2939">
        <f>COUNTIFS(Table1[student_name],A2939,Table1[medal],"Gold")</f>
        <v>0</v>
      </c>
      <c r="D2939">
        <f>COUNTIFS(Table1[student_name],A2939,Table1[medal],"Silver")</f>
        <v>0</v>
      </c>
      <c r="E2939">
        <f>COUNTIFS(Table1[student_name],A2939,Table1[medal],"Bronze")</f>
        <v>1</v>
      </c>
    </row>
    <row r="2940" spans="1:5" x14ac:dyDescent="0.35">
      <c r="A2940" t="s">
        <v>3032</v>
      </c>
      <c r="B2940" t="s">
        <v>60</v>
      </c>
      <c r="C2940">
        <f>COUNTIFS(Table1[student_name],A2940,Table1[medal],"Gold")</f>
        <v>0</v>
      </c>
      <c r="D2940">
        <f>COUNTIFS(Table1[student_name],A2940,Table1[medal],"Silver")</f>
        <v>1</v>
      </c>
      <c r="E2940">
        <f>COUNTIFS(Table1[student_name],A2940,Table1[medal],"Bronze")</f>
        <v>0</v>
      </c>
    </row>
    <row r="2941" spans="1:5" x14ac:dyDescent="0.35">
      <c r="A2941" t="s">
        <v>2558</v>
      </c>
      <c r="B2941" t="s">
        <v>18</v>
      </c>
      <c r="C2941">
        <f>COUNTIFS(Table1[student_name],A2941,Table1[medal],"Gold")</f>
        <v>0</v>
      </c>
      <c r="D2941">
        <f>COUNTIFS(Table1[student_name],A2941,Table1[medal],"Silver")</f>
        <v>0</v>
      </c>
      <c r="E2941">
        <f>COUNTIFS(Table1[student_name],A2941,Table1[medal],"Bronze")</f>
        <v>1</v>
      </c>
    </row>
    <row r="2942" spans="1:5" x14ac:dyDescent="0.35">
      <c r="A2942" t="s">
        <v>2857</v>
      </c>
      <c r="B2942" t="s">
        <v>566</v>
      </c>
      <c r="C2942">
        <f>COUNTIFS(Table1[student_name],A2942,Table1[medal],"Gold")</f>
        <v>0</v>
      </c>
      <c r="D2942">
        <f>COUNTIFS(Table1[student_name],A2942,Table1[medal],"Silver")</f>
        <v>1</v>
      </c>
      <c r="E2942">
        <f>COUNTIFS(Table1[student_name],A2942,Table1[medal],"Bronze")</f>
        <v>1</v>
      </c>
    </row>
    <row r="2943" spans="1:5" x14ac:dyDescent="0.35">
      <c r="A2943" t="s">
        <v>1294</v>
      </c>
      <c r="B2943" t="s">
        <v>477</v>
      </c>
      <c r="C2943">
        <f>COUNTIFS(Table1[student_name],A2943,Table1[medal],"Gold")</f>
        <v>1</v>
      </c>
      <c r="D2943">
        <f>COUNTIFS(Table1[student_name],A2943,Table1[medal],"Silver")</f>
        <v>0</v>
      </c>
      <c r="E2943">
        <f>COUNTIFS(Table1[student_name],A2943,Table1[medal],"Bronze")</f>
        <v>0</v>
      </c>
    </row>
    <row r="2944" spans="1:5" x14ac:dyDescent="0.35">
      <c r="A2944" t="s">
        <v>2966</v>
      </c>
      <c r="B2944" t="s">
        <v>483</v>
      </c>
      <c r="C2944">
        <f>COUNTIFS(Table1[student_name],A2944,Table1[medal],"Gold")</f>
        <v>0</v>
      </c>
      <c r="D2944">
        <f>COUNTIFS(Table1[student_name],A2944,Table1[medal],"Silver")</f>
        <v>0</v>
      </c>
      <c r="E2944">
        <f>COUNTIFS(Table1[student_name],A2944,Table1[medal],"Bronze")</f>
        <v>1</v>
      </c>
    </row>
    <row r="2945" spans="1:5" x14ac:dyDescent="0.35">
      <c r="A2945" t="s">
        <v>856</v>
      </c>
      <c r="B2945" t="s">
        <v>444</v>
      </c>
      <c r="C2945">
        <f>COUNTIFS(Table1[student_name],A2945,Table1[medal],"Gold")</f>
        <v>0</v>
      </c>
      <c r="D2945">
        <f>COUNTIFS(Table1[student_name],A2945,Table1[medal],"Silver")</f>
        <v>0</v>
      </c>
      <c r="E2945">
        <f>COUNTIFS(Table1[student_name],A2945,Table1[medal],"Bronze")</f>
        <v>1</v>
      </c>
    </row>
    <row r="2946" spans="1:5" x14ac:dyDescent="0.35">
      <c r="A2946" t="s">
        <v>2982</v>
      </c>
      <c r="B2946" t="s">
        <v>483</v>
      </c>
      <c r="C2946">
        <f>COUNTIFS(Table1[student_name],A2946,Table1[medal],"Gold")</f>
        <v>0</v>
      </c>
      <c r="D2946">
        <f>COUNTIFS(Table1[student_name],A2946,Table1[medal],"Silver")</f>
        <v>1</v>
      </c>
      <c r="E2946">
        <f>COUNTIFS(Table1[student_name],A2946,Table1[medal],"Bronze")</f>
        <v>0</v>
      </c>
    </row>
    <row r="2947" spans="1:5" x14ac:dyDescent="0.35">
      <c r="A2947" t="s">
        <v>3000</v>
      </c>
      <c r="B2947" t="s">
        <v>483</v>
      </c>
      <c r="C2947">
        <f>COUNTIFS(Table1[student_name],A2947,Table1[medal],"Gold")</f>
        <v>0</v>
      </c>
      <c r="D2947">
        <f>COUNTIFS(Table1[student_name],A2947,Table1[medal],"Silver")</f>
        <v>0</v>
      </c>
      <c r="E2947">
        <f>COUNTIFS(Table1[student_name],A2947,Table1[medal],"Bronze")</f>
        <v>1</v>
      </c>
    </row>
    <row r="2948" spans="1:5" x14ac:dyDescent="0.35">
      <c r="A2948" t="s">
        <v>2983</v>
      </c>
      <c r="B2948" t="s">
        <v>483</v>
      </c>
      <c r="C2948">
        <f>COUNTIFS(Table1[student_name],A2948,Table1[medal],"Gold")</f>
        <v>1</v>
      </c>
      <c r="D2948">
        <f>COUNTIFS(Table1[student_name],A2948,Table1[medal],"Silver")</f>
        <v>0</v>
      </c>
      <c r="E2948">
        <f>COUNTIFS(Table1[student_name],A2948,Table1[medal],"Bronze")</f>
        <v>1</v>
      </c>
    </row>
    <row r="2949" spans="1:5" x14ac:dyDescent="0.35">
      <c r="A2949" t="s">
        <v>2104</v>
      </c>
      <c r="B2949" t="s">
        <v>1471</v>
      </c>
      <c r="C2949">
        <f>COUNTIFS(Table1[student_name],A2949,Table1[medal],"Gold")</f>
        <v>0</v>
      </c>
      <c r="D2949">
        <f>COUNTIFS(Table1[student_name],A2949,Table1[medal],"Silver")</f>
        <v>0</v>
      </c>
      <c r="E2949">
        <f>COUNTIFS(Table1[student_name],A2949,Table1[medal],"Bronze")</f>
        <v>1</v>
      </c>
    </row>
    <row r="2950" spans="1:5" x14ac:dyDescent="0.35">
      <c r="A2950" t="s">
        <v>3706</v>
      </c>
      <c r="B2950" t="s">
        <v>1143</v>
      </c>
      <c r="C2950">
        <f>COUNTIFS(Table1[student_name],A2950,Table1[medal],"Gold")</f>
        <v>0</v>
      </c>
      <c r="D2950">
        <f>COUNTIFS(Table1[student_name],A2950,Table1[medal],"Silver")</f>
        <v>0</v>
      </c>
      <c r="E2950">
        <f>COUNTIFS(Table1[student_name],A2950,Table1[medal],"Bronze")</f>
        <v>1</v>
      </c>
    </row>
    <row r="2951" spans="1:5" x14ac:dyDescent="0.35">
      <c r="A2951" t="s">
        <v>3624</v>
      </c>
      <c r="B2951" t="s">
        <v>405</v>
      </c>
      <c r="C2951">
        <f>COUNTIFS(Table1[student_name],A2951,Table1[medal],"Gold")</f>
        <v>1</v>
      </c>
      <c r="D2951">
        <f>COUNTIFS(Table1[student_name],A2951,Table1[medal],"Silver")</f>
        <v>0</v>
      </c>
      <c r="E2951">
        <f>COUNTIFS(Table1[student_name],A2951,Table1[medal],"Bronze")</f>
        <v>0</v>
      </c>
    </row>
    <row r="2952" spans="1:5" x14ac:dyDescent="0.35">
      <c r="A2952" t="s">
        <v>2299</v>
      </c>
      <c r="B2952" t="s">
        <v>70</v>
      </c>
      <c r="C2952">
        <f>COUNTIFS(Table1[student_name],A2952,Table1[medal],"Gold")</f>
        <v>0</v>
      </c>
      <c r="D2952">
        <f>COUNTIFS(Table1[student_name],A2952,Table1[medal],"Silver")</f>
        <v>1</v>
      </c>
      <c r="E2952">
        <f>COUNTIFS(Table1[student_name],A2952,Table1[medal],"Bronze")</f>
        <v>0</v>
      </c>
    </row>
    <row r="2953" spans="1:5" x14ac:dyDescent="0.35">
      <c r="A2953" t="s">
        <v>3305</v>
      </c>
      <c r="B2953" t="s">
        <v>408</v>
      </c>
      <c r="C2953">
        <f>COUNTIFS(Table1[student_name],A2953,Table1[medal],"Gold")</f>
        <v>0</v>
      </c>
      <c r="D2953">
        <f>COUNTIFS(Table1[student_name],A2953,Table1[medal],"Silver")</f>
        <v>1</v>
      </c>
      <c r="E2953">
        <f>COUNTIFS(Table1[student_name],A2953,Table1[medal],"Bronze")</f>
        <v>0</v>
      </c>
    </row>
    <row r="2954" spans="1:5" x14ac:dyDescent="0.35">
      <c r="A2954" t="s">
        <v>3777</v>
      </c>
      <c r="B2954" t="s">
        <v>70</v>
      </c>
      <c r="C2954">
        <f>COUNTIFS(Table1[student_name],A2954,Table1[medal],"Gold")</f>
        <v>0</v>
      </c>
      <c r="D2954">
        <f>COUNTIFS(Table1[student_name],A2954,Table1[medal],"Silver")</f>
        <v>1</v>
      </c>
      <c r="E2954">
        <f>COUNTIFS(Table1[student_name],A2954,Table1[medal],"Bronze")</f>
        <v>0</v>
      </c>
    </row>
    <row r="2955" spans="1:5" x14ac:dyDescent="0.35">
      <c r="A2955" t="s">
        <v>353</v>
      </c>
      <c r="B2955" t="s">
        <v>3643</v>
      </c>
      <c r="C2955">
        <f>COUNTIFS(Table1[student_name],A2955,Table1[medal],"Gold")</f>
        <v>0</v>
      </c>
      <c r="D2955">
        <f>COUNTIFS(Table1[student_name],A2955,Table1[medal],"Silver")</f>
        <v>0</v>
      </c>
      <c r="E2955">
        <f>COUNTIFS(Table1[student_name],A2955,Table1[medal],"Bronze")</f>
        <v>1</v>
      </c>
    </row>
    <row r="2956" spans="1:5" x14ac:dyDescent="0.35">
      <c r="A2956" t="s">
        <v>342</v>
      </c>
      <c r="B2956" t="s">
        <v>656</v>
      </c>
      <c r="C2956">
        <f>COUNTIFS(Table1[student_name],A2956,Table1[medal],"Gold")</f>
        <v>0</v>
      </c>
      <c r="D2956">
        <f>COUNTIFS(Table1[student_name],A2956,Table1[medal],"Silver")</f>
        <v>1</v>
      </c>
      <c r="E2956">
        <f>COUNTIFS(Table1[student_name],A2956,Table1[medal],"Bronze")</f>
        <v>0</v>
      </c>
    </row>
    <row r="2957" spans="1:5" x14ac:dyDescent="0.35">
      <c r="A2957" t="s">
        <v>1776</v>
      </c>
      <c r="B2957" t="s">
        <v>427</v>
      </c>
      <c r="C2957">
        <f>COUNTIFS(Table1[student_name],A2957,Table1[medal],"Gold")</f>
        <v>0</v>
      </c>
      <c r="D2957">
        <f>COUNTIFS(Table1[student_name],A2957,Table1[medal],"Silver")</f>
        <v>1</v>
      </c>
      <c r="E2957">
        <f>COUNTIFS(Table1[student_name],A2957,Table1[medal],"Bronze")</f>
        <v>1</v>
      </c>
    </row>
    <row r="2958" spans="1:5" x14ac:dyDescent="0.35">
      <c r="A2958" t="s">
        <v>934</v>
      </c>
      <c r="B2958" t="s">
        <v>472</v>
      </c>
      <c r="C2958">
        <f>COUNTIFS(Table1[student_name],A2958,Table1[medal],"Gold")</f>
        <v>0</v>
      </c>
      <c r="D2958">
        <f>COUNTIFS(Table1[student_name],A2958,Table1[medal],"Silver")</f>
        <v>1</v>
      </c>
      <c r="E2958">
        <f>COUNTIFS(Table1[student_name],A2958,Table1[medal],"Bronze")</f>
        <v>0</v>
      </c>
    </row>
    <row r="2959" spans="1:5" x14ac:dyDescent="0.35">
      <c r="A2959" t="s">
        <v>827</v>
      </c>
      <c r="B2959" t="s">
        <v>70</v>
      </c>
      <c r="C2959">
        <f>COUNTIFS(Table1[student_name],A2959,Table1[medal],"Gold")</f>
        <v>0</v>
      </c>
      <c r="D2959">
        <f>COUNTIFS(Table1[student_name],A2959,Table1[medal],"Silver")</f>
        <v>0</v>
      </c>
      <c r="E2959">
        <f>COUNTIFS(Table1[student_name],A2959,Table1[medal],"Bronze")</f>
        <v>1</v>
      </c>
    </row>
    <row r="2960" spans="1:5" x14ac:dyDescent="0.35">
      <c r="A2960" t="s">
        <v>347</v>
      </c>
      <c r="B2960" t="s">
        <v>423</v>
      </c>
      <c r="C2960">
        <f>COUNTIFS(Table1[student_name],A2960,Table1[medal],"Gold")</f>
        <v>0</v>
      </c>
      <c r="D2960">
        <f>COUNTIFS(Table1[student_name],A2960,Table1[medal],"Silver")</f>
        <v>1</v>
      </c>
      <c r="E2960">
        <f>COUNTIFS(Table1[student_name],A2960,Table1[medal],"Bronze")</f>
        <v>0</v>
      </c>
    </row>
    <row r="2961" spans="1:5" x14ac:dyDescent="0.35">
      <c r="A2961" t="s">
        <v>1168</v>
      </c>
      <c r="B2961" t="s">
        <v>70</v>
      </c>
      <c r="C2961">
        <f>COUNTIFS(Table1[student_name],A2961,Table1[medal],"Gold")</f>
        <v>0</v>
      </c>
      <c r="D2961">
        <f>COUNTIFS(Table1[student_name],A2961,Table1[medal],"Silver")</f>
        <v>1</v>
      </c>
      <c r="E2961">
        <f>COUNTIFS(Table1[student_name],A2961,Table1[medal],"Bronze")</f>
        <v>0</v>
      </c>
    </row>
    <row r="2962" spans="1:5" x14ac:dyDescent="0.35">
      <c r="A2962" t="s">
        <v>3848</v>
      </c>
      <c r="B2962" t="s">
        <v>434</v>
      </c>
      <c r="C2962">
        <f>COUNTIFS(Table1[student_name],A2962,Table1[medal],"Gold")</f>
        <v>0</v>
      </c>
      <c r="D2962">
        <f>COUNTIFS(Table1[student_name],A2962,Table1[medal],"Silver")</f>
        <v>0</v>
      </c>
      <c r="E2962">
        <f>COUNTIFS(Table1[student_name],A2962,Table1[medal],"Bronze")</f>
        <v>1</v>
      </c>
    </row>
    <row r="2963" spans="1:5" x14ac:dyDescent="0.35">
      <c r="A2963" t="s">
        <v>2451</v>
      </c>
      <c r="B2963" t="s">
        <v>7</v>
      </c>
      <c r="C2963">
        <f>COUNTIFS(Table1[student_name],A2963,Table1[medal],"Gold")</f>
        <v>0</v>
      </c>
      <c r="D2963">
        <f>COUNTIFS(Table1[student_name],A2963,Table1[medal],"Silver")</f>
        <v>0</v>
      </c>
      <c r="E2963">
        <f>COUNTIFS(Table1[student_name],A2963,Table1[medal],"Bronze")</f>
        <v>1</v>
      </c>
    </row>
    <row r="2964" spans="1:5" x14ac:dyDescent="0.35">
      <c r="A2964" t="s">
        <v>2925</v>
      </c>
      <c r="B2964" t="s">
        <v>410</v>
      </c>
      <c r="C2964">
        <f>COUNTIFS(Table1[student_name],A2964,Table1[medal],"Gold")</f>
        <v>0</v>
      </c>
      <c r="D2964">
        <f>COUNTIFS(Table1[student_name],A2964,Table1[medal],"Silver")</f>
        <v>1</v>
      </c>
      <c r="E2964">
        <f>COUNTIFS(Table1[student_name],A2964,Table1[medal],"Bronze")</f>
        <v>0</v>
      </c>
    </row>
    <row r="2965" spans="1:5" x14ac:dyDescent="0.35">
      <c r="A2965" t="s">
        <v>1433</v>
      </c>
      <c r="B2965" t="s">
        <v>58</v>
      </c>
      <c r="C2965">
        <f>COUNTIFS(Table1[student_name],A2965,Table1[medal],"Gold")</f>
        <v>0</v>
      </c>
      <c r="D2965">
        <f>COUNTIFS(Table1[student_name],A2965,Table1[medal],"Silver")</f>
        <v>0</v>
      </c>
      <c r="E2965">
        <f>COUNTIFS(Table1[student_name],A2965,Table1[medal],"Bronze")</f>
        <v>1</v>
      </c>
    </row>
    <row r="2966" spans="1:5" x14ac:dyDescent="0.35">
      <c r="A2966" t="s">
        <v>2431</v>
      </c>
      <c r="B2966" t="s">
        <v>444</v>
      </c>
      <c r="C2966">
        <f>COUNTIFS(Table1[student_name],A2966,Table1[medal],"Gold")</f>
        <v>0</v>
      </c>
      <c r="D2966">
        <f>COUNTIFS(Table1[student_name],A2966,Table1[medal],"Silver")</f>
        <v>0</v>
      </c>
      <c r="E2966">
        <f>COUNTIFS(Table1[student_name],A2966,Table1[medal],"Bronze")</f>
        <v>1</v>
      </c>
    </row>
    <row r="2967" spans="1:5" x14ac:dyDescent="0.35">
      <c r="A2967" t="s">
        <v>517</v>
      </c>
      <c r="B2967" t="s">
        <v>483</v>
      </c>
      <c r="C2967">
        <f>COUNTIFS(Table1[student_name],A2967,Table1[medal],"Gold")</f>
        <v>0</v>
      </c>
      <c r="D2967">
        <f>COUNTIFS(Table1[student_name],A2967,Table1[medal],"Silver")</f>
        <v>1</v>
      </c>
      <c r="E2967">
        <f>COUNTIFS(Table1[student_name],A2967,Table1[medal],"Bronze")</f>
        <v>0</v>
      </c>
    </row>
    <row r="2968" spans="1:5" x14ac:dyDescent="0.35">
      <c r="A2968" t="s">
        <v>1199</v>
      </c>
      <c r="B2968" t="s">
        <v>35</v>
      </c>
      <c r="C2968">
        <f>COUNTIFS(Table1[student_name],A2968,Table1[medal],"Gold")</f>
        <v>0</v>
      </c>
      <c r="D2968">
        <f>COUNTIFS(Table1[student_name],A2968,Table1[medal],"Silver")</f>
        <v>0</v>
      </c>
      <c r="E2968">
        <f>COUNTIFS(Table1[student_name],A2968,Table1[medal],"Bronze")</f>
        <v>1</v>
      </c>
    </row>
    <row r="2969" spans="1:5" x14ac:dyDescent="0.35">
      <c r="A2969" t="s">
        <v>3360</v>
      </c>
      <c r="B2969" t="s">
        <v>686</v>
      </c>
      <c r="C2969">
        <f>COUNTIFS(Table1[student_name],A2969,Table1[medal],"Gold")</f>
        <v>0</v>
      </c>
      <c r="D2969">
        <f>COUNTIFS(Table1[student_name],A2969,Table1[medal],"Silver")</f>
        <v>0</v>
      </c>
      <c r="E2969">
        <f>COUNTIFS(Table1[student_name],A2969,Table1[medal],"Bronze")</f>
        <v>1</v>
      </c>
    </row>
    <row r="2970" spans="1:5" x14ac:dyDescent="0.35">
      <c r="A2970" t="s">
        <v>3373</v>
      </c>
      <c r="B2970" t="s">
        <v>456</v>
      </c>
      <c r="C2970">
        <f>COUNTIFS(Table1[student_name],A2970,Table1[medal],"Gold")</f>
        <v>0</v>
      </c>
      <c r="D2970">
        <f>COUNTIFS(Table1[student_name],A2970,Table1[medal],"Silver")</f>
        <v>0</v>
      </c>
      <c r="E2970">
        <f>COUNTIFS(Table1[student_name],A2970,Table1[medal],"Bronze")</f>
        <v>1</v>
      </c>
    </row>
    <row r="2971" spans="1:5" x14ac:dyDescent="0.35">
      <c r="A2971" t="s">
        <v>3873</v>
      </c>
      <c r="B2971" t="s">
        <v>4033</v>
      </c>
      <c r="C2971">
        <f>COUNTIFS(Table1[student_name],A2971,Table1[medal],"Gold")</f>
        <v>0</v>
      </c>
      <c r="D2971">
        <f>COUNTIFS(Table1[student_name],A2971,Table1[medal],"Silver")</f>
        <v>0</v>
      </c>
      <c r="E2971">
        <f>COUNTIFS(Table1[student_name],A2971,Table1[medal],"Bronze")</f>
        <v>1</v>
      </c>
    </row>
    <row r="2972" spans="1:5" x14ac:dyDescent="0.35">
      <c r="A2972" t="s">
        <v>297</v>
      </c>
      <c r="B2972" t="s">
        <v>15</v>
      </c>
      <c r="C2972">
        <f>COUNTIFS(Table1[student_name],A2972,Table1[medal],"Gold")</f>
        <v>1</v>
      </c>
      <c r="D2972">
        <f>COUNTIFS(Table1[student_name],A2972,Table1[medal],"Silver")</f>
        <v>0</v>
      </c>
      <c r="E2972">
        <f>COUNTIFS(Table1[student_name],A2972,Table1[medal],"Bronze")</f>
        <v>0</v>
      </c>
    </row>
    <row r="2973" spans="1:5" x14ac:dyDescent="0.35">
      <c r="A2973" t="s">
        <v>700</v>
      </c>
      <c r="B2973" t="s">
        <v>18</v>
      </c>
      <c r="C2973">
        <f>COUNTIFS(Table1[student_name],A2973,Table1[medal],"Gold")</f>
        <v>1</v>
      </c>
      <c r="D2973">
        <f>COUNTIFS(Table1[student_name],A2973,Table1[medal],"Silver")</f>
        <v>1</v>
      </c>
      <c r="E2973">
        <f>COUNTIFS(Table1[student_name],A2973,Table1[medal],"Bronze")</f>
        <v>0</v>
      </c>
    </row>
    <row r="2974" spans="1:5" x14ac:dyDescent="0.35">
      <c r="A2974" t="s">
        <v>700</v>
      </c>
      <c r="B2974" t="s">
        <v>472</v>
      </c>
      <c r="C2974">
        <f>COUNTIFS(Table1[student_name],A2974,Table1[medal],"Gold")</f>
        <v>1</v>
      </c>
      <c r="D2974">
        <f>COUNTIFS(Table1[student_name],A2974,Table1[medal],"Silver")</f>
        <v>1</v>
      </c>
      <c r="E2974">
        <f>COUNTIFS(Table1[student_name],A2974,Table1[medal],"Bronze")</f>
        <v>0</v>
      </c>
    </row>
    <row r="2975" spans="1:5" x14ac:dyDescent="0.35">
      <c r="A2975" t="s">
        <v>2289</v>
      </c>
      <c r="B2975" t="s">
        <v>70</v>
      </c>
      <c r="C2975">
        <f>COUNTIFS(Table1[student_name],A2975,Table1[medal],"Gold")</f>
        <v>0</v>
      </c>
      <c r="D2975">
        <f>COUNTIFS(Table1[student_name],A2975,Table1[medal],"Silver")</f>
        <v>0</v>
      </c>
      <c r="E2975">
        <f>COUNTIFS(Table1[student_name],A2975,Table1[medal],"Bronze")</f>
        <v>1</v>
      </c>
    </row>
    <row r="2976" spans="1:5" x14ac:dyDescent="0.35">
      <c r="A2976" t="s">
        <v>2281</v>
      </c>
      <c r="B2976" t="s">
        <v>70</v>
      </c>
      <c r="C2976">
        <f>COUNTIFS(Table1[student_name],A2976,Table1[medal],"Gold")</f>
        <v>0</v>
      </c>
      <c r="D2976">
        <f>COUNTIFS(Table1[student_name],A2976,Table1[medal],"Silver")</f>
        <v>0</v>
      </c>
      <c r="E2976">
        <f>COUNTIFS(Table1[student_name],A2976,Table1[medal],"Bronze")</f>
        <v>1</v>
      </c>
    </row>
    <row r="2977" spans="1:5" x14ac:dyDescent="0.35">
      <c r="A2977" t="s">
        <v>3792</v>
      </c>
      <c r="B2977" t="s">
        <v>58</v>
      </c>
      <c r="C2977">
        <f>COUNTIFS(Table1[student_name],A2977,Table1[medal],"Gold")</f>
        <v>0</v>
      </c>
      <c r="D2977">
        <f>COUNTIFS(Table1[student_name],A2977,Table1[medal],"Silver")</f>
        <v>0</v>
      </c>
      <c r="E2977">
        <f>COUNTIFS(Table1[student_name],A2977,Table1[medal],"Bronze")</f>
        <v>1</v>
      </c>
    </row>
    <row r="2978" spans="1:5" x14ac:dyDescent="0.35">
      <c r="A2978" t="s">
        <v>2640</v>
      </c>
      <c r="B2978" t="s">
        <v>1367</v>
      </c>
      <c r="C2978">
        <f>COUNTIFS(Table1[student_name],A2978,Table1[medal],"Gold")</f>
        <v>0</v>
      </c>
      <c r="D2978">
        <f>COUNTIFS(Table1[student_name],A2978,Table1[medal],"Silver")</f>
        <v>1</v>
      </c>
      <c r="E2978">
        <f>COUNTIFS(Table1[student_name],A2978,Table1[medal],"Bronze")</f>
        <v>1</v>
      </c>
    </row>
    <row r="2979" spans="1:5" x14ac:dyDescent="0.35">
      <c r="A2979" t="s">
        <v>2830</v>
      </c>
      <c r="B2979" t="s">
        <v>635</v>
      </c>
      <c r="C2979">
        <f>COUNTIFS(Table1[student_name],A2979,Table1[medal],"Gold")</f>
        <v>1</v>
      </c>
      <c r="D2979">
        <f>COUNTIFS(Table1[student_name],A2979,Table1[medal],"Silver")</f>
        <v>1</v>
      </c>
      <c r="E2979">
        <f>COUNTIFS(Table1[student_name],A2979,Table1[medal],"Bronze")</f>
        <v>0</v>
      </c>
    </row>
    <row r="2980" spans="1:5" x14ac:dyDescent="0.35">
      <c r="A2980" t="s">
        <v>2713</v>
      </c>
      <c r="B2980" t="s">
        <v>40</v>
      </c>
      <c r="C2980">
        <f>COUNTIFS(Table1[student_name],A2980,Table1[medal],"Gold")</f>
        <v>0</v>
      </c>
      <c r="D2980">
        <f>COUNTIFS(Table1[student_name],A2980,Table1[medal],"Silver")</f>
        <v>0</v>
      </c>
      <c r="E2980">
        <f>COUNTIFS(Table1[student_name],A2980,Table1[medal],"Bronze")</f>
        <v>1</v>
      </c>
    </row>
    <row r="2981" spans="1:5" x14ac:dyDescent="0.35">
      <c r="A2981" t="s">
        <v>3664</v>
      </c>
      <c r="B2981" t="s">
        <v>1</v>
      </c>
      <c r="C2981">
        <f>COUNTIFS(Table1[student_name],A2981,Table1[medal],"Gold")</f>
        <v>0</v>
      </c>
      <c r="D2981">
        <f>COUNTIFS(Table1[student_name],A2981,Table1[medal],"Silver")</f>
        <v>1</v>
      </c>
      <c r="E2981">
        <f>COUNTIFS(Table1[student_name],A2981,Table1[medal],"Bronze")</f>
        <v>0</v>
      </c>
    </row>
    <row r="2982" spans="1:5" x14ac:dyDescent="0.35">
      <c r="A2982" t="s">
        <v>3569</v>
      </c>
      <c r="B2982" t="s">
        <v>764</v>
      </c>
      <c r="C2982">
        <f>COUNTIFS(Table1[student_name],A2982,Table1[medal],"Gold")</f>
        <v>0</v>
      </c>
      <c r="D2982">
        <f>COUNTIFS(Table1[student_name],A2982,Table1[medal],"Silver")</f>
        <v>0</v>
      </c>
      <c r="E2982">
        <f>COUNTIFS(Table1[student_name],A2982,Table1[medal],"Bronze")</f>
        <v>1</v>
      </c>
    </row>
    <row r="2983" spans="1:5" x14ac:dyDescent="0.35">
      <c r="A2983" t="s">
        <v>2323</v>
      </c>
      <c r="B2983" t="s">
        <v>35</v>
      </c>
      <c r="C2983">
        <f>COUNTIFS(Table1[student_name],A2983,Table1[medal],"Gold")</f>
        <v>0</v>
      </c>
      <c r="D2983">
        <f>COUNTIFS(Table1[student_name],A2983,Table1[medal],"Silver")</f>
        <v>1</v>
      </c>
      <c r="E2983">
        <f>COUNTIFS(Table1[student_name],A2983,Table1[medal],"Bronze")</f>
        <v>0</v>
      </c>
    </row>
    <row r="2984" spans="1:5" x14ac:dyDescent="0.35">
      <c r="A2984" t="s">
        <v>3338</v>
      </c>
      <c r="B2984" t="s">
        <v>15</v>
      </c>
      <c r="C2984">
        <f>COUNTIFS(Table1[student_name],A2984,Table1[medal],"Gold")</f>
        <v>0</v>
      </c>
      <c r="D2984">
        <f>COUNTIFS(Table1[student_name],A2984,Table1[medal],"Silver")</f>
        <v>0</v>
      </c>
      <c r="E2984">
        <f>COUNTIFS(Table1[student_name],A2984,Table1[medal],"Bronze")</f>
        <v>1</v>
      </c>
    </row>
    <row r="2985" spans="1:5" x14ac:dyDescent="0.35">
      <c r="A2985" t="s">
        <v>1909</v>
      </c>
      <c r="B2985" t="s">
        <v>389</v>
      </c>
      <c r="C2985">
        <f>COUNTIFS(Table1[student_name],A2985,Table1[medal],"Gold")</f>
        <v>1</v>
      </c>
      <c r="D2985">
        <f>COUNTIFS(Table1[student_name],A2985,Table1[medal],"Silver")</f>
        <v>0</v>
      </c>
      <c r="E2985">
        <f>COUNTIFS(Table1[student_name],A2985,Table1[medal],"Bronze")</f>
        <v>0</v>
      </c>
    </row>
    <row r="2986" spans="1:5" x14ac:dyDescent="0.35">
      <c r="A2986" t="s">
        <v>2206</v>
      </c>
      <c r="B2986" t="s">
        <v>1564</v>
      </c>
      <c r="C2986">
        <f>COUNTIFS(Table1[student_name],A2986,Table1[medal],"Gold")</f>
        <v>0</v>
      </c>
      <c r="D2986">
        <f>COUNTIFS(Table1[student_name],A2986,Table1[medal],"Silver")</f>
        <v>0</v>
      </c>
      <c r="E2986">
        <f>COUNTIFS(Table1[student_name],A2986,Table1[medal],"Bronze")</f>
        <v>1</v>
      </c>
    </row>
    <row r="2987" spans="1:5" x14ac:dyDescent="0.35">
      <c r="A2987" t="s">
        <v>2720</v>
      </c>
      <c r="B2987" t="s">
        <v>40</v>
      </c>
      <c r="C2987">
        <f>COUNTIFS(Table1[student_name],A2987,Table1[medal],"Gold")</f>
        <v>1</v>
      </c>
      <c r="D2987">
        <f>COUNTIFS(Table1[student_name],A2987,Table1[medal],"Silver")</f>
        <v>0</v>
      </c>
      <c r="E2987">
        <f>COUNTIFS(Table1[student_name],A2987,Table1[medal],"Bronze")</f>
        <v>0</v>
      </c>
    </row>
    <row r="2988" spans="1:5" x14ac:dyDescent="0.35">
      <c r="A2988" t="s">
        <v>3534</v>
      </c>
      <c r="B2988" t="s">
        <v>781</v>
      </c>
      <c r="C2988">
        <f>COUNTIFS(Table1[student_name],A2988,Table1[medal],"Gold")</f>
        <v>0</v>
      </c>
      <c r="D2988">
        <f>COUNTIFS(Table1[student_name],A2988,Table1[medal],"Silver")</f>
        <v>0</v>
      </c>
      <c r="E2988">
        <f>COUNTIFS(Table1[student_name],A2988,Table1[medal],"Bronze")</f>
        <v>1</v>
      </c>
    </row>
    <row r="2989" spans="1:5" x14ac:dyDescent="0.35">
      <c r="A2989" t="s">
        <v>3785</v>
      </c>
      <c r="B2989" t="s">
        <v>60</v>
      </c>
      <c r="C2989">
        <f>COUNTIFS(Table1[student_name],A2989,Table1[medal],"Gold")</f>
        <v>0</v>
      </c>
      <c r="D2989">
        <f>COUNTIFS(Table1[student_name],A2989,Table1[medal],"Silver")</f>
        <v>1</v>
      </c>
      <c r="E2989">
        <f>COUNTIFS(Table1[student_name],A2989,Table1[medal],"Bronze")</f>
        <v>0</v>
      </c>
    </row>
    <row r="2990" spans="1:5" x14ac:dyDescent="0.35">
      <c r="A2990" t="s">
        <v>1201</v>
      </c>
      <c r="B2990" t="s">
        <v>646</v>
      </c>
      <c r="C2990">
        <f>COUNTIFS(Table1[student_name],A2990,Table1[medal],"Gold")</f>
        <v>0</v>
      </c>
      <c r="D2990">
        <f>COUNTIFS(Table1[student_name],A2990,Table1[medal],"Silver")</f>
        <v>0</v>
      </c>
      <c r="E2990">
        <f>COUNTIFS(Table1[student_name],A2990,Table1[medal],"Bronze")</f>
        <v>1</v>
      </c>
    </row>
    <row r="2991" spans="1:5" x14ac:dyDescent="0.35">
      <c r="A2991" t="s">
        <v>2385</v>
      </c>
      <c r="B2991" t="s">
        <v>946</v>
      </c>
      <c r="C2991">
        <f>COUNTIFS(Table1[student_name],A2991,Table1[medal],"Gold")</f>
        <v>0</v>
      </c>
      <c r="D2991">
        <f>COUNTIFS(Table1[student_name],A2991,Table1[medal],"Silver")</f>
        <v>1</v>
      </c>
      <c r="E2991">
        <f>COUNTIFS(Table1[student_name],A2991,Table1[medal],"Bronze")</f>
        <v>0</v>
      </c>
    </row>
    <row r="2992" spans="1:5" x14ac:dyDescent="0.35">
      <c r="A2992" t="s">
        <v>1653</v>
      </c>
      <c r="B2992" t="s">
        <v>946</v>
      </c>
      <c r="C2992">
        <f>COUNTIFS(Table1[student_name],A2992,Table1[medal],"Gold")</f>
        <v>1</v>
      </c>
      <c r="D2992">
        <f>COUNTIFS(Table1[student_name],A2992,Table1[medal],"Silver")</f>
        <v>0</v>
      </c>
      <c r="E2992">
        <f>COUNTIFS(Table1[student_name],A2992,Table1[medal],"Bronze")</f>
        <v>0</v>
      </c>
    </row>
    <row r="2993" spans="1:5" x14ac:dyDescent="0.35">
      <c r="A2993" t="s">
        <v>3562</v>
      </c>
      <c r="B2993" t="s">
        <v>21</v>
      </c>
      <c r="C2993">
        <f>COUNTIFS(Table1[student_name],A2993,Table1[medal],"Gold")</f>
        <v>0</v>
      </c>
      <c r="D2993">
        <f>COUNTIFS(Table1[student_name],A2993,Table1[medal],"Silver")</f>
        <v>0</v>
      </c>
      <c r="E2993">
        <f>COUNTIFS(Table1[student_name],A2993,Table1[medal],"Bronze")</f>
        <v>1</v>
      </c>
    </row>
    <row r="2994" spans="1:5" x14ac:dyDescent="0.35">
      <c r="A2994" t="s">
        <v>138</v>
      </c>
      <c r="B2994" t="s">
        <v>946</v>
      </c>
      <c r="C2994">
        <f>COUNTIFS(Table1[student_name],A2994,Table1[medal],"Gold")</f>
        <v>0</v>
      </c>
      <c r="D2994">
        <f>COUNTIFS(Table1[student_name],A2994,Table1[medal],"Silver")</f>
        <v>0</v>
      </c>
      <c r="E2994">
        <f>COUNTIFS(Table1[student_name],A2994,Table1[medal],"Bronze")</f>
        <v>1</v>
      </c>
    </row>
    <row r="2995" spans="1:5" x14ac:dyDescent="0.35">
      <c r="A2995" t="s">
        <v>2556</v>
      </c>
      <c r="B2995" t="s">
        <v>18</v>
      </c>
      <c r="C2995">
        <f>COUNTIFS(Table1[student_name],A2995,Table1[medal],"Gold")</f>
        <v>0</v>
      </c>
      <c r="D2995">
        <f>COUNTIFS(Table1[student_name],A2995,Table1[medal],"Silver")</f>
        <v>0</v>
      </c>
      <c r="E2995">
        <f>COUNTIFS(Table1[student_name],A2995,Table1[medal],"Bronze")</f>
        <v>1</v>
      </c>
    </row>
    <row r="2996" spans="1:5" x14ac:dyDescent="0.35">
      <c r="A2996" t="s">
        <v>842</v>
      </c>
      <c r="B2996" t="s">
        <v>843</v>
      </c>
      <c r="C2996">
        <f>COUNTIFS(Table1[student_name],A2996,Table1[medal],"Gold")</f>
        <v>0</v>
      </c>
      <c r="D2996">
        <f>COUNTIFS(Table1[student_name],A2996,Table1[medal],"Silver")</f>
        <v>0</v>
      </c>
      <c r="E2996">
        <f>COUNTIFS(Table1[student_name],A2996,Table1[medal],"Bronze")</f>
        <v>1</v>
      </c>
    </row>
    <row r="2997" spans="1:5" x14ac:dyDescent="0.35">
      <c r="A2997" t="s">
        <v>565</v>
      </c>
      <c r="B2997" t="s">
        <v>566</v>
      </c>
      <c r="C2997">
        <f>COUNTIFS(Table1[student_name],A2997,Table1[medal],"Gold")</f>
        <v>0</v>
      </c>
      <c r="D2997">
        <f>COUNTIFS(Table1[student_name],A2997,Table1[medal],"Silver")</f>
        <v>0</v>
      </c>
      <c r="E2997">
        <f>COUNTIFS(Table1[student_name],A2997,Table1[medal],"Bronze")</f>
        <v>1</v>
      </c>
    </row>
    <row r="2998" spans="1:5" x14ac:dyDescent="0.35">
      <c r="A2998" t="s">
        <v>3574</v>
      </c>
      <c r="B2998" t="s">
        <v>448</v>
      </c>
      <c r="C2998">
        <f>COUNTIFS(Table1[student_name],A2998,Table1[medal],"Gold")</f>
        <v>0</v>
      </c>
      <c r="D2998">
        <f>COUNTIFS(Table1[student_name],A2998,Table1[medal],"Silver")</f>
        <v>1</v>
      </c>
      <c r="E2998">
        <f>COUNTIFS(Table1[student_name],A2998,Table1[medal],"Bronze")</f>
        <v>0</v>
      </c>
    </row>
    <row r="2999" spans="1:5" x14ac:dyDescent="0.35">
      <c r="A2999" t="s">
        <v>2334</v>
      </c>
      <c r="B2999" t="s">
        <v>891</v>
      </c>
      <c r="C2999">
        <f>COUNTIFS(Table1[student_name],A2999,Table1[medal],"Gold")</f>
        <v>0</v>
      </c>
      <c r="D2999">
        <f>COUNTIFS(Table1[student_name],A2999,Table1[medal],"Silver")</f>
        <v>1</v>
      </c>
      <c r="E2999">
        <f>COUNTIFS(Table1[student_name],A2999,Table1[medal],"Bronze")</f>
        <v>0</v>
      </c>
    </row>
    <row r="3000" spans="1:5" x14ac:dyDescent="0.35">
      <c r="A3000" t="s">
        <v>1697</v>
      </c>
      <c r="B3000" t="s">
        <v>418</v>
      </c>
      <c r="C3000">
        <f>COUNTIFS(Table1[student_name],A3000,Table1[medal],"Gold")</f>
        <v>0</v>
      </c>
      <c r="D3000">
        <f>COUNTIFS(Table1[student_name],A3000,Table1[medal],"Silver")</f>
        <v>0</v>
      </c>
      <c r="E3000">
        <f>COUNTIFS(Table1[student_name],A3000,Table1[medal],"Bronze")</f>
        <v>1</v>
      </c>
    </row>
    <row r="3001" spans="1:5" x14ac:dyDescent="0.35">
      <c r="A3001" t="s">
        <v>2318</v>
      </c>
      <c r="B3001" t="s">
        <v>35</v>
      </c>
      <c r="C3001">
        <f>COUNTIFS(Table1[student_name],A3001,Table1[medal],"Gold")</f>
        <v>0</v>
      </c>
      <c r="D3001">
        <f>COUNTIFS(Table1[student_name],A3001,Table1[medal],"Silver")</f>
        <v>1</v>
      </c>
      <c r="E3001">
        <f>COUNTIFS(Table1[student_name],A3001,Table1[medal],"Bronze")</f>
        <v>1</v>
      </c>
    </row>
    <row r="3002" spans="1:5" x14ac:dyDescent="0.35">
      <c r="A3002" t="s">
        <v>2034</v>
      </c>
      <c r="B3002" t="s">
        <v>1258</v>
      </c>
      <c r="C3002">
        <f>COUNTIFS(Table1[student_name],A3002,Table1[medal],"Gold")</f>
        <v>1</v>
      </c>
      <c r="D3002">
        <f>COUNTIFS(Table1[student_name],A3002,Table1[medal],"Silver")</f>
        <v>0</v>
      </c>
      <c r="E3002">
        <f>COUNTIFS(Table1[student_name],A3002,Table1[medal],"Bronze")</f>
        <v>0</v>
      </c>
    </row>
    <row r="3003" spans="1:5" x14ac:dyDescent="0.35">
      <c r="A3003" t="s">
        <v>76</v>
      </c>
      <c r="B3003" t="s">
        <v>1518</v>
      </c>
      <c r="C3003">
        <f>COUNTIFS(Table1[student_name],A3003,Table1[medal],"Gold")</f>
        <v>1</v>
      </c>
      <c r="D3003">
        <f>COUNTIFS(Table1[student_name],A3003,Table1[medal],"Silver")</f>
        <v>0</v>
      </c>
      <c r="E3003">
        <f>COUNTIFS(Table1[student_name],A3003,Table1[medal],"Bronze")</f>
        <v>0</v>
      </c>
    </row>
    <row r="3004" spans="1:5" x14ac:dyDescent="0.35">
      <c r="A3004" t="s">
        <v>3247</v>
      </c>
      <c r="B3004" t="s">
        <v>457</v>
      </c>
      <c r="C3004">
        <f>COUNTIFS(Table1[student_name],A3004,Table1[medal],"Gold")</f>
        <v>0</v>
      </c>
      <c r="D3004">
        <f>COUNTIFS(Table1[student_name],A3004,Table1[medal],"Silver")</f>
        <v>2</v>
      </c>
      <c r="E3004">
        <f>COUNTIFS(Table1[student_name],A3004,Table1[medal],"Bronze")</f>
        <v>0</v>
      </c>
    </row>
    <row r="3005" spans="1:5" x14ac:dyDescent="0.35">
      <c r="A3005" t="s">
        <v>1798</v>
      </c>
      <c r="B3005" t="s">
        <v>70</v>
      </c>
      <c r="C3005">
        <f>COUNTIFS(Table1[student_name],A3005,Table1[medal],"Gold")</f>
        <v>1</v>
      </c>
      <c r="D3005">
        <f>COUNTIFS(Table1[student_name],A3005,Table1[medal],"Silver")</f>
        <v>1</v>
      </c>
      <c r="E3005">
        <f>COUNTIFS(Table1[student_name],A3005,Table1[medal],"Bronze")</f>
        <v>0</v>
      </c>
    </row>
    <row r="3006" spans="1:5" x14ac:dyDescent="0.35">
      <c r="A3006" t="s">
        <v>2703</v>
      </c>
      <c r="B3006" t="s">
        <v>40</v>
      </c>
      <c r="C3006">
        <f>COUNTIFS(Table1[student_name],A3006,Table1[medal],"Gold")</f>
        <v>1</v>
      </c>
      <c r="D3006">
        <f>COUNTIFS(Table1[student_name],A3006,Table1[medal],"Silver")</f>
        <v>1</v>
      </c>
      <c r="E3006">
        <f>COUNTIFS(Table1[student_name],A3006,Table1[medal],"Bronze")</f>
        <v>0</v>
      </c>
    </row>
    <row r="3007" spans="1:5" x14ac:dyDescent="0.35">
      <c r="A3007" t="s">
        <v>1225</v>
      </c>
      <c r="B3007" t="s">
        <v>1538</v>
      </c>
      <c r="C3007">
        <f>COUNTIFS(Table1[student_name],A3007,Table1[medal],"Gold")</f>
        <v>0</v>
      </c>
      <c r="D3007">
        <f>COUNTIFS(Table1[student_name],A3007,Table1[medal],"Silver")</f>
        <v>0</v>
      </c>
      <c r="E3007">
        <f>COUNTIFS(Table1[student_name],A3007,Table1[medal],"Bronze")</f>
        <v>1</v>
      </c>
    </row>
    <row r="3008" spans="1:5" x14ac:dyDescent="0.35">
      <c r="A3008" t="s">
        <v>1656</v>
      </c>
      <c r="B3008" t="s">
        <v>1365</v>
      </c>
      <c r="C3008">
        <f>COUNTIFS(Table1[student_name],A3008,Table1[medal],"Gold")</f>
        <v>0</v>
      </c>
      <c r="D3008">
        <f>COUNTIFS(Table1[student_name],A3008,Table1[medal],"Silver")</f>
        <v>1</v>
      </c>
      <c r="E3008">
        <f>COUNTIFS(Table1[student_name],A3008,Table1[medal],"Bronze")</f>
        <v>0</v>
      </c>
    </row>
    <row r="3009" spans="1:5" x14ac:dyDescent="0.35">
      <c r="A3009" t="s">
        <v>1869</v>
      </c>
      <c r="B3009" t="s">
        <v>60</v>
      </c>
      <c r="C3009">
        <f>COUNTIFS(Table1[student_name],A3009,Table1[medal],"Gold")</f>
        <v>0</v>
      </c>
      <c r="D3009">
        <f>COUNTIFS(Table1[student_name],A3009,Table1[medal],"Silver")</f>
        <v>0</v>
      </c>
      <c r="E3009">
        <f>COUNTIFS(Table1[student_name],A3009,Table1[medal],"Bronze")</f>
        <v>1</v>
      </c>
    </row>
    <row r="3010" spans="1:5" x14ac:dyDescent="0.35">
      <c r="A3010" t="s">
        <v>638</v>
      </c>
      <c r="B3010" t="s">
        <v>1</v>
      </c>
      <c r="C3010">
        <f>COUNTIFS(Table1[student_name],A3010,Table1[medal],"Gold")</f>
        <v>0</v>
      </c>
      <c r="D3010">
        <f>COUNTIFS(Table1[student_name],A3010,Table1[medal],"Silver")</f>
        <v>1</v>
      </c>
      <c r="E3010">
        <f>COUNTIFS(Table1[student_name],A3010,Table1[medal],"Bronze")</f>
        <v>1</v>
      </c>
    </row>
    <row r="3011" spans="1:5" x14ac:dyDescent="0.35">
      <c r="A3011" t="s">
        <v>3209</v>
      </c>
      <c r="B3011" t="s">
        <v>458</v>
      </c>
      <c r="C3011">
        <f>COUNTIFS(Table1[student_name],A3011,Table1[medal],"Gold")</f>
        <v>0</v>
      </c>
      <c r="D3011">
        <f>COUNTIFS(Table1[student_name],A3011,Table1[medal],"Silver")</f>
        <v>0</v>
      </c>
      <c r="E3011">
        <f>COUNTIFS(Table1[student_name],A3011,Table1[medal],"Bronze")</f>
        <v>1</v>
      </c>
    </row>
    <row r="3012" spans="1:5" x14ac:dyDescent="0.35">
      <c r="A3012" t="s">
        <v>1132</v>
      </c>
      <c r="B3012" t="s">
        <v>40</v>
      </c>
      <c r="C3012">
        <f>COUNTIFS(Table1[student_name],A3012,Table1[medal],"Gold")</f>
        <v>1</v>
      </c>
      <c r="D3012">
        <f>COUNTIFS(Table1[student_name],A3012,Table1[medal],"Silver")</f>
        <v>0</v>
      </c>
      <c r="E3012">
        <f>COUNTIFS(Table1[student_name],A3012,Table1[medal],"Bronze")</f>
        <v>1</v>
      </c>
    </row>
    <row r="3013" spans="1:5" x14ac:dyDescent="0.35">
      <c r="A3013" t="s">
        <v>945</v>
      </c>
      <c r="B3013" t="s">
        <v>946</v>
      </c>
      <c r="C3013">
        <f>COUNTIFS(Table1[student_name],A3013,Table1[medal],"Gold")</f>
        <v>0</v>
      </c>
      <c r="D3013">
        <f>COUNTIFS(Table1[student_name],A3013,Table1[medal],"Silver")</f>
        <v>1</v>
      </c>
      <c r="E3013">
        <f>COUNTIFS(Table1[student_name],A3013,Table1[medal],"Bronze")</f>
        <v>0</v>
      </c>
    </row>
    <row r="3014" spans="1:5" x14ac:dyDescent="0.35">
      <c r="A3014" t="s">
        <v>890</v>
      </c>
      <c r="B3014" t="s">
        <v>891</v>
      </c>
      <c r="C3014">
        <f>COUNTIFS(Table1[student_name],A3014,Table1[medal],"Gold")</f>
        <v>1</v>
      </c>
      <c r="D3014">
        <f>COUNTIFS(Table1[student_name],A3014,Table1[medal],"Silver")</f>
        <v>1</v>
      </c>
      <c r="E3014">
        <f>COUNTIFS(Table1[student_name],A3014,Table1[medal],"Bronze")</f>
        <v>0</v>
      </c>
    </row>
    <row r="3015" spans="1:5" x14ac:dyDescent="0.35">
      <c r="A3015" t="s">
        <v>2952</v>
      </c>
      <c r="B3015" t="s">
        <v>1497</v>
      </c>
      <c r="C3015">
        <f>COUNTIFS(Table1[student_name],A3015,Table1[medal],"Gold")</f>
        <v>1</v>
      </c>
      <c r="D3015">
        <f>COUNTIFS(Table1[student_name],A3015,Table1[medal],"Silver")</f>
        <v>0</v>
      </c>
      <c r="E3015">
        <f>COUNTIFS(Table1[student_name],A3015,Table1[medal],"Bronze")</f>
        <v>0</v>
      </c>
    </row>
    <row r="3016" spans="1:5" x14ac:dyDescent="0.35">
      <c r="A3016" t="s">
        <v>178</v>
      </c>
      <c r="B3016" t="s">
        <v>407</v>
      </c>
      <c r="C3016">
        <f>COUNTIFS(Table1[student_name],A3016,Table1[medal],"Gold")</f>
        <v>0</v>
      </c>
      <c r="D3016">
        <f>COUNTIFS(Table1[student_name],A3016,Table1[medal],"Silver")</f>
        <v>0</v>
      </c>
      <c r="E3016">
        <f>COUNTIFS(Table1[student_name],A3016,Table1[medal],"Bronze")</f>
        <v>1</v>
      </c>
    </row>
    <row r="3017" spans="1:5" x14ac:dyDescent="0.35">
      <c r="A3017" t="s">
        <v>3561</v>
      </c>
      <c r="B3017" t="s">
        <v>21</v>
      </c>
      <c r="C3017">
        <f>COUNTIFS(Table1[student_name],A3017,Table1[medal],"Gold")</f>
        <v>1</v>
      </c>
      <c r="D3017">
        <f>COUNTIFS(Table1[student_name],A3017,Table1[medal],"Silver")</f>
        <v>0</v>
      </c>
      <c r="E3017">
        <f>COUNTIFS(Table1[student_name],A3017,Table1[medal],"Bronze")</f>
        <v>0</v>
      </c>
    </row>
    <row r="3018" spans="1:5" x14ac:dyDescent="0.35">
      <c r="A3018" t="s">
        <v>2872</v>
      </c>
      <c r="B3018" t="s">
        <v>477</v>
      </c>
      <c r="C3018">
        <f>COUNTIFS(Table1[student_name],A3018,Table1[medal],"Gold")</f>
        <v>0</v>
      </c>
      <c r="D3018">
        <f>COUNTIFS(Table1[student_name],A3018,Table1[medal],"Silver")</f>
        <v>1</v>
      </c>
      <c r="E3018">
        <f>COUNTIFS(Table1[student_name],A3018,Table1[medal],"Bronze")</f>
        <v>0</v>
      </c>
    </row>
    <row r="3019" spans="1:5" x14ac:dyDescent="0.35">
      <c r="A3019" t="s">
        <v>3151</v>
      </c>
      <c r="B3019" t="s">
        <v>1151</v>
      </c>
      <c r="C3019">
        <f>COUNTIFS(Table1[student_name],A3019,Table1[medal],"Gold")</f>
        <v>1</v>
      </c>
      <c r="D3019">
        <f>COUNTIFS(Table1[student_name],A3019,Table1[medal],"Silver")</f>
        <v>0</v>
      </c>
      <c r="E3019">
        <f>COUNTIFS(Table1[student_name],A3019,Table1[medal],"Bronze")</f>
        <v>0</v>
      </c>
    </row>
    <row r="3020" spans="1:5" x14ac:dyDescent="0.35">
      <c r="A3020" t="s">
        <v>1659</v>
      </c>
      <c r="B3020" t="s">
        <v>40</v>
      </c>
      <c r="C3020">
        <f>COUNTIFS(Table1[student_name],A3020,Table1[medal],"Gold")</f>
        <v>0</v>
      </c>
      <c r="D3020">
        <f>COUNTIFS(Table1[student_name],A3020,Table1[medal],"Silver")</f>
        <v>1</v>
      </c>
      <c r="E3020">
        <f>COUNTIFS(Table1[student_name],A3020,Table1[medal],"Bronze")</f>
        <v>0</v>
      </c>
    </row>
    <row r="3021" spans="1:5" x14ac:dyDescent="0.35">
      <c r="A3021" t="s">
        <v>1720</v>
      </c>
      <c r="B3021" t="s">
        <v>2097</v>
      </c>
      <c r="C3021">
        <f>COUNTIFS(Table1[student_name],A3021,Table1[medal],"Gold")</f>
        <v>1</v>
      </c>
      <c r="D3021">
        <f>COUNTIFS(Table1[student_name],A3021,Table1[medal],"Silver")</f>
        <v>0</v>
      </c>
      <c r="E3021">
        <f>COUNTIFS(Table1[student_name],A3021,Table1[medal],"Bronze")</f>
        <v>1</v>
      </c>
    </row>
    <row r="3022" spans="1:5" x14ac:dyDescent="0.35">
      <c r="A3022" t="s">
        <v>572</v>
      </c>
      <c r="B3022" t="s">
        <v>487</v>
      </c>
      <c r="C3022">
        <f>COUNTIFS(Table1[student_name],A3022,Table1[medal],"Gold")</f>
        <v>0</v>
      </c>
      <c r="D3022">
        <f>COUNTIFS(Table1[student_name],A3022,Table1[medal],"Silver")</f>
        <v>0</v>
      </c>
      <c r="E3022">
        <f>COUNTIFS(Table1[student_name],A3022,Table1[medal],"Bronze")</f>
        <v>1</v>
      </c>
    </row>
    <row r="3023" spans="1:5" x14ac:dyDescent="0.35">
      <c r="A3023" t="s">
        <v>581</v>
      </c>
      <c r="B3023" t="s">
        <v>40</v>
      </c>
      <c r="C3023">
        <f>COUNTIFS(Table1[student_name],A3023,Table1[medal],"Gold")</f>
        <v>0</v>
      </c>
      <c r="D3023">
        <f>COUNTIFS(Table1[student_name],A3023,Table1[medal],"Silver")</f>
        <v>0</v>
      </c>
      <c r="E3023">
        <f>COUNTIFS(Table1[student_name],A3023,Table1[medal],"Bronze")</f>
        <v>1</v>
      </c>
    </row>
    <row r="3024" spans="1:5" x14ac:dyDescent="0.35">
      <c r="A3024" t="s">
        <v>1106</v>
      </c>
      <c r="B3024" t="s">
        <v>487</v>
      </c>
      <c r="C3024">
        <f>COUNTIFS(Table1[student_name],A3024,Table1[medal],"Gold")</f>
        <v>0</v>
      </c>
      <c r="D3024">
        <f>COUNTIFS(Table1[student_name],A3024,Table1[medal],"Silver")</f>
        <v>2</v>
      </c>
      <c r="E3024">
        <f>COUNTIFS(Table1[student_name],A3024,Table1[medal],"Bronze")</f>
        <v>0</v>
      </c>
    </row>
    <row r="3025" spans="1:5" x14ac:dyDescent="0.35">
      <c r="A3025" t="s">
        <v>2050</v>
      </c>
      <c r="B3025" t="s">
        <v>839</v>
      </c>
      <c r="C3025">
        <f>COUNTIFS(Table1[student_name],A3025,Table1[medal],"Gold")</f>
        <v>0</v>
      </c>
      <c r="D3025">
        <f>COUNTIFS(Table1[student_name],A3025,Table1[medal],"Silver")</f>
        <v>0</v>
      </c>
      <c r="E3025">
        <f>COUNTIFS(Table1[student_name],A3025,Table1[medal],"Bronze")</f>
        <v>1</v>
      </c>
    </row>
    <row r="3026" spans="1:5" x14ac:dyDescent="0.35">
      <c r="A3026" t="s">
        <v>2507</v>
      </c>
      <c r="B3026" t="s">
        <v>2144</v>
      </c>
      <c r="C3026">
        <f>COUNTIFS(Table1[student_name],A3026,Table1[medal],"Gold")</f>
        <v>1</v>
      </c>
      <c r="D3026">
        <f>COUNTIFS(Table1[student_name],A3026,Table1[medal],"Silver")</f>
        <v>0</v>
      </c>
      <c r="E3026">
        <f>COUNTIFS(Table1[student_name],A3026,Table1[medal],"Bronze")</f>
        <v>0</v>
      </c>
    </row>
    <row r="3027" spans="1:5" x14ac:dyDescent="0.35">
      <c r="A3027" t="s">
        <v>2067</v>
      </c>
      <c r="B3027" t="s">
        <v>2098</v>
      </c>
      <c r="C3027">
        <f>COUNTIFS(Table1[student_name],A3027,Table1[medal],"Gold")</f>
        <v>0</v>
      </c>
      <c r="D3027">
        <f>COUNTIFS(Table1[student_name],A3027,Table1[medal],"Silver")</f>
        <v>1</v>
      </c>
      <c r="E3027">
        <f>COUNTIFS(Table1[student_name],A3027,Table1[medal],"Bronze")</f>
        <v>0</v>
      </c>
    </row>
    <row r="3028" spans="1:5" x14ac:dyDescent="0.35">
      <c r="A3028" t="s">
        <v>911</v>
      </c>
      <c r="B3028" t="s">
        <v>1</v>
      </c>
      <c r="C3028">
        <f>COUNTIFS(Table1[student_name],A3028,Table1[medal],"Gold")</f>
        <v>1</v>
      </c>
      <c r="D3028">
        <f>COUNTIFS(Table1[student_name],A3028,Table1[medal],"Silver")</f>
        <v>0</v>
      </c>
      <c r="E3028">
        <f>COUNTIFS(Table1[student_name],A3028,Table1[medal],"Bronze")</f>
        <v>0</v>
      </c>
    </row>
    <row r="3029" spans="1:5" x14ac:dyDescent="0.35">
      <c r="A3029" t="s">
        <v>3093</v>
      </c>
      <c r="B3029" t="s">
        <v>1038</v>
      </c>
      <c r="C3029">
        <f>COUNTIFS(Table1[student_name],A3029,Table1[medal],"Gold")</f>
        <v>0</v>
      </c>
      <c r="D3029">
        <f>COUNTIFS(Table1[student_name],A3029,Table1[medal],"Silver")</f>
        <v>0</v>
      </c>
      <c r="E3029">
        <f>COUNTIFS(Table1[student_name],A3029,Table1[medal],"Bronze")</f>
        <v>1</v>
      </c>
    </row>
    <row r="3030" spans="1:5" x14ac:dyDescent="0.35">
      <c r="A3030" t="s">
        <v>3122</v>
      </c>
      <c r="B3030" t="s">
        <v>71</v>
      </c>
      <c r="C3030">
        <f>COUNTIFS(Table1[student_name],A3030,Table1[medal],"Gold")</f>
        <v>0</v>
      </c>
      <c r="D3030">
        <f>COUNTIFS(Table1[student_name],A3030,Table1[medal],"Silver")</f>
        <v>0</v>
      </c>
      <c r="E3030">
        <f>COUNTIFS(Table1[student_name],A3030,Table1[medal],"Bronze")</f>
        <v>1</v>
      </c>
    </row>
    <row r="3031" spans="1:5" x14ac:dyDescent="0.35">
      <c r="A3031" t="s">
        <v>2048</v>
      </c>
      <c r="B3031" t="s">
        <v>839</v>
      </c>
      <c r="C3031">
        <f>COUNTIFS(Table1[student_name],A3031,Table1[medal],"Gold")</f>
        <v>0</v>
      </c>
      <c r="D3031">
        <f>COUNTIFS(Table1[student_name],A3031,Table1[medal],"Silver")</f>
        <v>0</v>
      </c>
      <c r="E3031">
        <f>COUNTIFS(Table1[student_name],A3031,Table1[medal],"Bronze")</f>
        <v>1</v>
      </c>
    </row>
    <row r="3032" spans="1:5" x14ac:dyDescent="0.35">
      <c r="A3032" t="s">
        <v>2996</v>
      </c>
      <c r="B3032" t="s">
        <v>483</v>
      </c>
      <c r="C3032">
        <f>COUNTIFS(Table1[student_name],A3032,Table1[medal],"Gold")</f>
        <v>0</v>
      </c>
      <c r="D3032">
        <f>COUNTIFS(Table1[student_name],A3032,Table1[medal],"Silver")</f>
        <v>0</v>
      </c>
      <c r="E3032">
        <f>COUNTIFS(Table1[student_name],A3032,Table1[medal],"Bronze")</f>
        <v>1</v>
      </c>
    </row>
    <row r="3033" spans="1:5" x14ac:dyDescent="0.35">
      <c r="A3033" t="s">
        <v>1723</v>
      </c>
      <c r="B3033" t="s">
        <v>1521</v>
      </c>
      <c r="C3033">
        <f>COUNTIFS(Table1[student_name],A3033,Table1[medal],"Gold")</f>
        <v>0</v>
      </c>
      <c r="D3033">
        <f>COUNTIFS(Table1[student_name],A3033,Table1[medal],"Silver")</f>
        <v>0</v>
      </c>
      <c r="E3033">
        <f>COUNTIFS(Table1[student_name],A3033,Table1[medal],"Bronze")</f>
        <v>1</v>
      </c>
    </row>
    <row r="3034" spans="1:5" x14ac:dyDescent="0.35">
      <c r="A3034" t="s">
        <v>1833</v>
      </c>
      <c r="B3034" t="s">
        <v>60</v>
      </c>
      <c r="C3034">
        <f>COUNTIFS(Table1[student_name],A3034,Table1[medal],"Gold")</f>
        <v>0</v>
      </c>
      <c r="D3034">
        <f>COUNTIFS(Table1[student_name],A3034,Table1[medal],"Silver")</f>
        <v>0</v>
      </c>
      <c r="E3034">
        <f>COUNTIFS(Table1[student_name],A3034,Table1[medal],"Bronze")</f>
        <v>1</v>
      </c>
    </row>
    <row r="3035" spans="1:5" x14ac:dyDescent="0.35">
      <c r="A3035" t="s">
        <v>3158</v>
      </c>
      <c r="B3035" t="s">
        <v>1151</v>
      </c>
      <c r="C3035">
        <f>COUNTIFS(Table1[student_name],A3035,Table1[medal],"Gold")</f>
        <v>0</v>
      </c>
      <c r="D3035">
        <f>COUNTIFS(Table1[student_name],A3035,Table1[medal],"Silver")</f>
        <v>0</v>
      </c>
      <c r="E3035">
        <f>COUNTIFS(Table1[student_name],A3035,Table1[medal],"Bronze")</f>
        <v>1</v>
      </c>
    </row>
    <row r="3036" spans="1:5" x14ac:dyDescent="0.35">
      <c r="A3036" t="s">
        <v>3379</v>
      </c>
      <c r="B3036" t="s">
        <v>801</v>
      </c>
      <c r="C3036">
        <f>COUNTIFS(Table1[student_name],A3036,Table1[medal],"Gold")</f>
        <v>0</v>
      </c>
      <c r="D3036">
        <f>COUNTIFS(Table1[student_name],A3036,Table1[medal],"Silver")</f>
        <v>0</v>
      </c>
      <c r="E3036">
        <f>COUNTIFS(Table1[student_name],A3036,Table1[medal],"Bronze")</f>
        <v>1</v>
      </c>
    </row>
    <row r="3037" spans="1:5" x14ac:dyDescent="0.35">
      <c r="A3037" t="s">
        <v>3493</v>
      </c>
      <c r="B3037" t="s">
        <v>1095</v>
      </c>
      <c r="C3037">
        <f>COUNTIFS(Table1[student_name],A3037,Table1[medal],"Gold")</f>
        <v>0</v>
      </c>
      <c r="D3037">
        <f>COUNTIFS(Table1[student_name],A3037,Table1[medal],"Silver")</f>
        <v>1</v>
      </c>
      <c r="E3037">
        <f>COUNTIFS(Table1[student_name],A3037,Table1[medal],"Bronze")</f>
        <v>0</v>
      </c>
    </row>
    <row r="3038" spans="1:5" x14ac:dyDescent="0.35">
      <c r="A3038" t="s">
        <v>1990</v>
      </c>
      <c r="B3038" t="s">
        <v>1991</v>
      </c>
      <c r="C3038">
        <f>COUNTIFS(Table1[student_name],A3038,Table1[medal],"Gold")</f>
        <v>0</v>
      </c>
      <c r="D3038">
        <f>COUNTIFS(Table1[student_name],A3038,Table1[medal],"Silver")</f>
        <v>0</v>
      </c>
      <c r="E3038">
        <f>COUNTIFS(Table1[student_name],A3038,Table1[medal],"Bronze")</f>
        <v>1</v>
      </c>
    </row>
    <row r="3039" spans="1:5" x14ac:dyDescent="0.35">
      <c r="A3039" t="s">
        <v>3353</v>
      </c>
      <c r="B3039" t="s">
        <v>1538</v>
      </c>
      <c r="C3039">
        <f>COUNTIFS(Table1[student_name],A3039,Table1[medal],"Gold")</f>
        <v>0</v>
      </c>
      <c r="D3039">
        <f>COUNTIFS(Table1[student_name],A3039,Table1[medal],"Silver")</f>
        <v>0</v>
      </c>
      <c r="E3039">
        <f>COUNTIFS(Table1[student_name],A3039,Table1[medal],"Bronze")</f>
        <v>1</v>
      </c>
    </row>
    <row r="3040" spans="1:5" x14ac:dyDescent="0.35">
      <c r="A3040" t="s">
        <v>1912</v>
      </c>
      <c r="B3040" t="s">
        <v>477</v>
      </c>
      <c r="C3040">
        <f>COUNTIFS(Table1[student_name],A3040,Table1[medal],"Gold")</f>
        <v>0</v>
      </c>
      <c r="D3040">
        <f>COUNTIFS(Table1[student_name],A3040,Table1[medal],"Silver")</f>
        <v>1</v>
      </c>
      <c r="E3040">
        <f>COUNTIFS(Table1[student_name],A3040,Table1[medal],"Bronze")</f>
        <v>0</v>
      </c>
    </row>
    <row r="3041" spans="1:5" x14ac:dyDescent="0.35">
      <c r="A3041" t="s">
        <v>3203</v>
      </c>
      <c r="B3041" t="s">
        <v>1508</v>
      </c>
      <c r="C3041">
        <f>COUNTIFS(Table1[student_name],A3041,Table1[medal],"Gold")</f>
        <v>0</v>
      </c>
      <c r="D3041">
        <f>COUNTIFS(Table1[student_name],A3041,Table1[medal],"Silver")</f>
        <v>0</v>
      </c>
      <c r="E3041">
        <f>COUNTIFS(Table1[student_name],A3041,Table1[medal],"Bronze")</f>
        <v>1</v>
      </c>
    </row>
    <row r="3042" spans="1:5" x14ac:dyDescent="0.35">
      <c r="A3042" t="s">
        <v>2917</v>
      </c>
      <c r="B3042" t="s">
        <v>394</v>
      </c>
      <c r="C3042">
        <f>COUNTIFS(Table1[student_name],A3042,Table1[medal],"Gold")</f>
        <v>0</v>
      </c>
      <c r="D3042">
        <f>COUNTIFS(Table1[student_name],A3042,Table1[medal],"Silver")</f>
        <v>0</v>
      </c>
      <c r="E3042">
        <f>COUNTIFS(Table1[student_name],A3042,Table1[medal],"Bronze")</f>
        <v>1</v>
      </c>
    </row>
    <row r="3043" spans="1:5" x14ac:dyDescent="0.35">
      <c r="A3043" t="s">
        <v>2999</v>
      </c>
      <c r="B3043" t="s">
        <v>483</v>
      </c>
      <c r="C3043">
        <f>COUNTIFS(Table1[student_name],A3043,Table1[medal],"Gold")</f>
        <v>0</v>
      </c>
      <c r="D3043">
        <f>COUNTIFS(Table1[student_name],A3043,Table1[medal],"Silver")</f>
        <v>1</v>
      </c>
      <c r="E3043">
        <f>COUNTIFS(Table1[student_name],A3043,Table1[medal],"Bronze")</f>
        <v>0</v>
      </c>
    </row>
    <row r="3044" spans="1:5" x14ac:dyDescent="0.35">
      <c r="A3044" t="s">
        <v>3453</v>
      </c>
      <c r="B3044" t="s">
        <v>2097</v>
      </c>
      <c r="C3044">
        <f>COUNTIFS(Table1[student_name],A3044,Table1[medal],"Gold")</f>
        <v>0</v>
      </c>
      <c r="D3044">
        <f>COUNTIFS(Table1[student_name],A3044,Table1[medal],"Silver")</f>
        <v>1</v>
      </c>
      <c r="E3044">
        <f>COUNTIFS(Table1[student_name],A3044,Table1[medal],"Bronze")</f>
        <v>0</v>
      </c>
    </row>
    <row r="3045" spans="1:5" x14ac:dyDescent="0.35">
      <c r="A3045" t="s">
        <v>824</v>
      </c>
      <c r="B3045" t="s">
        <v>70</v>
      </c>
      <c r="C3045">
        <f>COUNTIFS(Table1[student_name],A3045,Table1[medal],"Gold")</f>
        <v>0</v>
      </c>
      <c r="D3045">
        <f>COUNTIFS(Table1[student_name],A3045,Table1[medal],"Silver")</f>
        <v>0</v>
      </c>
      <c r="E3045">
        <f>COUNTIFS(Table1[student_name],A3045,Table1[medal],"Bronze")</f>
        <v>1</v>
      </c>
    </row>
    <row r="3046" spans="1:5" x14ac:dyDescent="0.35">
      <c r="A3046" t="s">
        <v>498</v>
      </c>
      <c r="B3046" t="s">
        <v>40</v>
      </c>
      <c r="C3046">
        <f>COUNTIFS(Table1[student_name],A3046,Table1[medal],"Gold")</f>
        <v>0</v>
      </c>
      <c r="D3046">
        <f>COUNTIFS(Table1[student_name],A3046,Table1[medal],"Silver")</f>
        <v>0</v>
      </c>
      <c r="E3046">
        <f>COUNTIFS(Table1[student_name],A3046,Table1[medal],"Bronze")</f>
        <v>1</v>
      </c>
    </row>
    <row r="3047" spans="1:5" x14ac:dyDescent="0.35">
      <c r="A3047" t="s">
        <v>1309</v>
      </c>
      <c r="B3047" t="s">
        <v>426</v>
      </c>
      <c r="C3047">
        <f>COUNTIFS(Table1[student_name],A3047,Table1[medal],"Gold")</f>
        <v>0</v>
      </c>
      <c r="D3047">
        <f>COUNTIFS(Table1[student_name],A3047,Table1[medal],"Silver")</f>
        <v>1</v>
      </c>
      <c r="E3047">
        <f>COUNTIFS(Table1[student_name],A3047,Table1[medal],"Bronze")</f>
        <v>0</v>
      </c>
    </row>
    <row r="3048" spans="1:5" x14ac:dyDescent="0.35">
      <c r="A3048" t="s">
        <v>1025</v>
      </c>
      <c r="B3048" t="s">
        <v>650</v>
      </c>
      <c r="C3048">
        <f>COUNTIFS(Table1[student_name],A3048,Table1[medal],"Gold")</f>
        <v>0</v>
      </c>
      <c r="D3048">
        <f>COUNTIFS(Table1[student_name],A3048,Table1[medal],"Silver")</f>
        <v>0</v>
      </c>
      <c r="E3048">
        <f>COUNTIFS(Table1[student_name],A3048,Table1[medal],"Bronze")</f>
        <v>1</v>
      </c>
    </row>
    <row r="3049" spans="1:5" x14ac:dyDescent="0.35">
      <c r="A3049" t="s">
        <v>1066</v>
      </c>
      <c r="B3049" t="s">
        <v>1067</v>
      </c>
      <c r="C3049">
        <f>COUNTIFS(Table1[student_name],A3049,Table1[medal],"Gold")</f>
        <v>0</v>
      </c>
      <c r="D3049">
        <f>COUNTIFS(Table1[student_name],A3049,Table1[medal],"Silver")</f>
        <v>0</v>
      </c>
      <c r="E3049">
        <f>COUNTIFS(Table1[student_name],A3049,Table1[medal],"Bronze")</f>
        <v>1</v>
      </c>
    </row>
    <row r="3050" spans="1:5" x14ac:dyDescent="0.35">
      <c r="A3050" t="s">
        <v>4065</v>
      </c>
      <c r="B3050" t="s">
        <v>837</v>
      </c>
      <c r="C3050">
        <f>COUNTIFS(Table1[student_name],A3050,Table1[medal],"Gold")</f>
        <v>0</v>
      </c>
      <c r="D3050">
        <f>COUNTIFS(Table1[student_name],A3050,Table1[medal],"Silver")</f>
        <v>0</v>
      </c>
      <c r="E3050">
        <f>COUNTIFS(Table1[student_name],A3050,Table1[medal],"Bronze")</f>
        <v>1</v>
      </c>
    </row>
    <row r="3051" spans="1:5" x14ac:dyDescent="0.35">
      <c r="A3051" t="s">
        <v>1336</v>
      </c>
      <c r="B3051" t="s">
        <v>1337</v>
      </c>
      <c r="C3051">
        <f>COUNTIFS(Table1[student_name],A3051,Table1[medal],"Gold")</f>
        <v>0</v>
      </c>
      <c r="D3051">
        <f>COUNTIFS(Table1[student_name],A3051,Table1[medal],"Silver")</f>
        <v>0</v>
      </c>
      <c r="E3051">
        <f>COUNTIFS(Table1[student_name],A3051,Table1[medal],"Bronze")</f>
        <v>1</v>
      </c>
    </row>
    <row r="3052" spans="1:5" x14ac:dyDescent="0.35">
      <c r="A3052" t="s">
        <v>2673</v>
      </c>
      <c r="B3052" t="s">
        <v>549</v>
      </c>
      <c r="C3052">
        <f>COUNTIFS(Table1[student_name],A3052,Table1[medal],"Gold")</f>
        <v>0</v>
      </c>
      <c r="D3052">
        <f>COUNTIFS(Table1[student_name],A3052,Table1[medal],"Silver")</f>
        <v>0</v>
      </c>
      <c r="E3052">
        <f>COUNTIFS(Table1[student_name],A3052,Table1[medal],"Bronze")</f>
        <v>1</v>
      </c>
    </row>
    <row r="3053" spans="1:5" x14ac:dyDescent="0.35">
      <c r="A3053" t="s">
        <v>1214</v>
      </c>
      <c r="B3053" t="s">
        <v>1510</v>
      </c>
      <c r="C3053">
        <f>COUNTIFS(Table1[student_name],A3053,Table1[medal],"Gold")</f>
        <v>1</v>
      </c>
      <c r="D3053">
        <f>COUNTIFS(Table1[student_name],A3053,Table1[medal],"Silver")</f>
        <v>0</v>
      </c>
      <c r="E3053">
        <f>COUNTIFS(Table1[student_name],A3053,Table1[medal],"Bronze")</f>
        <v>0</v>
      </c>
    </row>
    <row r="3054" spans="1:5" x14ac:dyDescent="0.35">
      <c r="A3054" t="s">
        <v>3286</v>
      </c>
      <c r="B3054" t="s">
        <v>806</v>
      </c>
      <c r="C3054">
        <f>COUNTIFS(Table1[student_name],A3054,Table1[medal],"Gold")</f>
        <v>0</v>
      </c>
      <c r="D3054">
        <f>COUNTIFS(Table1[student_name],A3054,Table1[medal],"Silver")</f>
        <v>0</v>
      </c>
      <c r="E3054">
        <f>COUNTIFS(Table1[student_name],A3054,Table1[medal],"Bronze")</f>
        <v>1</v>
      </c>
    </row>
    <row r="3055" spans="1:5" x14ac:dyDescent="0.35">
      <c r="A3055" t="s">
        <v>1971</v>
      </c>
      <c r="B3055" t="s">
        <v>63</v>
      </c>
      <c r="C3055">
        <f>COUNTIFS(Table1[student_name],A3055,Table1[medal],"Gold")</f>
        <v>1</v>
      </c>
      <c r="D3055">
        <f>COUNTIFS(Table1[student_name],A3055,Table1[medal],"Silver")</f>
        <v>0</v>
      </c>
      <c r="E3055">
        <f>COUNTIFS(Table1[student_name],A3055,Table1[medal],"Bronze")</f>
        <v>0</v>
      </c>
    </row>
    <row r="3056" spans="1:5" x14ac:dyDescent="0.35">
      <c r="A3056" t="s">
        <v>3324</v>
      </c>
      <c r="B3056" t="s">
        <v>417</v>
      </c>
      <c r="C3056">
        <f>COUNTIFS(Table1[student_name],A3056,Table1[medal],"Gold")</f>
        <v>0</v>
      </c>
      <c r="D3056">
        <f>COUNTIFS(Table1[student_name],A3056,Table1[medal],"Silver")</f>
        <v>0</v>
      </c>
      <c r="E3056">
        <f>COUNTIFS(Table1[student_name],A3056,Table1[medal],"Bronze")</f>
        <v>1</v>
      </c>
    </row>
    <row r="3057" spans="1:5" x14ac:dyDescent="0.35">
      <c r="A3057" t="s">
        <v>2646</v>
      </c>
      <c r="B3057" t="s">
        <v>2158</v>
      </c>
      <c r="C3057">
        <f>COUNTIFS(Table1[student_name],A3057,Table1[medal],"Gold")</f>
        <v>0</v>
      </c>
      <c r="D3057">
        <f>COUNTIFS(Table1[student_name],A3057,Table1[medal],"Silver")</f>
        <v>0</v>
      </c>
      <c r="E3057">
        <f>COUNTIFS(Table1[student_name],A3057,Table1[medal],"Bronze")</f>
        <v>1</v>
      </c>
    </row>
    <row r="3058" spans="1:5" x14ac:dyDescent="0.35">
      <c r="A3058" t="s">
        <v>272</v>
      </c>
      <c r="B3058" t="s">
        <v>422</v>
      </c>
      <c r="C3058">
        <f>COUNTIFS(Table1[student_name],A3058,Table1[medal],"Gold")</f>
        <v>0</v>
      </c>
      <c r="D3058">
        <f>COUNTIFS(Table1[student_name],A3058,Table1[medal],"Silver")</f>
        <v>1</v>
      </c>
      <c r="E3058">
        <f>COUNTIFS(Table1[student_name],A3058,Table1[medal],"Bronze")</f>
        <v>0</v>
      </c>
    </row>
    <row r="3059" spans="1:5" x14ac:dyDescent="0.35">
      <c r="A3059" t="s">
        <v>1173</v>
      </c>
      <c r="B3059" t="s">
        <v>70</v>
      </c>
      <c r="C3059">
        <f>COUNTIFS(Table1[student_name],A3059,Table1[medal],"Gold")</f>
        <v>0</v>
      </c>
      <c r="D3059">
        <f>COUNTIFS(Table1[student_name],A3059,Table1[medal],"Silver")</f>
        <v>0</v>
      </c>
      <c r="E3059">
        <f>COUNTIFS(Table1[student_name],A3059,Table1[medal],"Bronze")</f>
        <v>1</v>
      </c>
    </row>
    <row r="3060" spans="1:5" x14ac:dyDescent="0.35">
      <c r="A3060" t="s">
        <v>965</v>
      </c>
      <c r="B3060" t="s">
        <v>38</v>
      </c>
      <c r="C3060">
        <f>COUNTIFS(Table1[student_name],A3060,Table1[medal],"Gold")</f>
        <v>1</v>
      </c>
      <c r="D3060">
        <f>COUNTIFS(Table1[student_name],A3060,Table1[medal],"Silver")</f>
        <v>0</v>
      </c>
      <c r="E3060">
        <f>COUNTIFS(Table1[student_name],A3060,Table1[medal],"Bronze")</f>
        <v>0</v>
      </c>
    </row>
    <row r="3061" spans="1:5" x14ac:dyDescent="0.35">
      <c r="A3061" t="s">
        <v>220</v>
      </c>
      <c r="B3061" t="s">
        <v>15</v>
      </c>
      <c r="C3061">
        <f>COUNTIFS(Table1[student_name],A3061,Table1[medal],"Gold")</f>
        <v>0</v>
      </c>
      <c r="D3061">
        <f>COUNTIFS(Table1[student_name],A3061,Table1[medal],"Silver")</f>
        <v>0</v>
      </c>
      <c r="E3061">
        <f>COUNTIFS(Table1[student_name],A3061,Table1[medal],"Bronze")</f>
        <v>1</v>
      </c>
    </row>
    <row r="3062" spans="1:5" x14ac:dyDescent="0.35">
      <c r="A3062" t="s">
        <v>3229</v>
      </c>
      <c r="B3062" t="s">
        <v>457</v>
      </c>
      <c r="C3062">
        <f>COUNTIFS(Table1[student_name],A3062,Table1[medal],"Gold")</f>
        <v>1</v>
      </c>
      <c r="D3062">
        <f>COUNTIFS(Table1[student_name],A3062,Table1[medal],"Silver")</f>
        <v>0</v>
      </c>
      <c r="E3062">
        <f>COUNTIFS(Table1[student_name],A3062,Table1[medal],"Bronze")</f>
        <v>1</v>
      </c>
    </row>
    <row r="3063" spans="1:5" x14ac:dyDescent="0.35">
      <c r="A3063" t="s">
        <v>929</v>
      </c>
      <c r="B3063" t="s">
        <v>472</v>
      </c>
      <c r="C3063">
        <f>COUNTIFS(Table1[student_name],A3063,Table1[medal],"Gold")</f>
        <v>0</v>
      </c>
      <c r="D3063">
        <f>COUNTIFS(Table1[student_name],A3063,Table1[medal],"Silver")</f>
        <v>1</v>
      </c>
      <c r="E3063">
        <f>COUNTIFS(Table1[student_name],A3063,Table1[medal],"Bronze")</f>
        <v>2</v>
      </c>
    </row>
    <row r="3064" spans="1:5" x14ac:dyDescent="0.35">
      <c r="A3064" t="s">
        <v>1252</v>
      </c>
      <c r="B3064" t="s">
        <v>1253</v>
      </c>
      <c r="C3064">
        <f>COUNTIFS(Table1[student_name],A3064,Table1[medal],"Gold")</f>
        <v>1</v>
      </c>
      <c r="D3064">
        <f>COUNTIFS(Table1[student_name],A3064,Table1[medal],"Silver")</f>
        <v>0</v>
      </c>
      <c r="E3064">
        <f>COUNTIFS(Table1[student_name],A3064,Table1[medal],"Bronze")</f>
        <v>1</v>
      </c>
    </row>
    <row r="3065" spans="1:5" x14ac:dyDescent="0.35">
      <c r="A3065" t="s">
        <v>0</v>
      </c>
      <c r="B3065" t="s">
        <v>1</v>
      </c>
      <c r="C3065">
        <f>COUNTIFS(Table1[student_name],A3065,Table1[medal],"Gold")</f>
        <v>1</v>
      </c>
      <c r="D3065">
        <f>COUNTIFS(Table1[student_name],A3065,Table1[medal],"Silver")</f>
        <v>0</v>
      </c>
      <c r="E3065">
        <f>COUNTIFS(Table1[student_name],A3065,Table1[medal],"Bronze")</f>
        <v>1</v>
      </c>
    </row>
    <row r="3066" spans="1:5" x14ac:dyDescent="0.35">
      <c r="A3066" t="s">
        <v>281</v>
      </c>
      <c r="B3066" t="s">
        <v>1</v>
      </c>
      <c r="C3066">
        <f>COUNTIFS(Table1[student_name],A3066,Table1[medal],"Gold")</f>
        <v>0</v>
      </c>
      <c r="D3066">
        <f>COUNTIFS(Table1[student_name],A3066,Table1[medal],"Silver")</f>
        <v>0</v>
      </c>
      <c r="E3066">
        <f>COUNTIFS(Table1[student_name],A3066,Table1[medal],"Bronze")</f>
        <v>1</v>
      </c>
    </row>
    <row r="3067" spans="1:5" x14ac:dyDescent="0.35">
      <c r="A3067" t="s">
        <v>1148</v>
      </c>
      <c r="B3067" t="s">
        <v>58</v>
      </c>
      <c r="C3067">
        <f>COUNTIFS(Table1[student_name],A3067,Table1[medal],"Gold")</f>
        <v>0</v>
      </c>
      <c r="D3067">
        <f>COUNTIFS(Table1[student_name],A3067,Table1[medal],"Silver")</f>
        <v>1</v>
      </c>
      <c r="E3067">
        <f>COUNTIFS(Table1[student_name],A3067,Table1[medal],"Bronze")</f>
        <v>0</v>
      </c>
    </row>
    <row r="3068" spans="1:5" x14ac:dyDescent="0.35">
      <c r="A3068" t="s">
        <v>367</v>
      </c>
      <c r="B3068" t="s">
        <v>438</v>
      </c>
      <c r="C3068">
        <f>COUNTIFS(Table1[student_name],A3068,Table1[medal],"Gold")</f>
        <v>1</v>
      </c>
      <c r="D3068">
        <f>COUNTIFS(Table1[student_name],A3068,Table1[medal],"Silver")</f>
        <v>0</v>
      </c>
      <c r="E3068">
        <f>COUNTIFS(Table1[student_name],A3068,Table1[medal],"Bronze")</f>
        <v>1</v>
      </c>
    </row>
    <row r="3069" spans="1:5" x14ac:dyDescent="0.35">
      <c r="A3069" t="s">
        <v>367</v>
      </c>
      <c r="B3069" t="s">
        <v>461</v>
      </c>
      <c r="C3069">
        <f>COUNTIFS(Table1[student_name],A3069,Table1[medal],"Gold")</f>
        <v>1</v>
      </c>
      <c r="D3069">
        <f>COUNTIFS(Table1[student_name],A3069,Table1[medal],"Silver")</f>
        <v>0</v>
      </c>
      <c r="E3069">
        <f>COUNTIFS(Table1[student_name],A3069,Table1[medal],"Bronze")</f>
        <v>1</v>
      </c>
    </row>
    <row r="3070" spans="1:5" x14ac:dyDescent="0.35">
      <c r="A3070" t="s">
        <v>377</v>
      </c>
      <c r="B3070" t="s">
        <v>1</v>
      </c>
      <c r="C3070">
        <f>COUNTIFS(Table1[student_name],A3070,Table1[medal],"Gold")</f>
        <v>0</v>
      </c>
      <c r="D3070">
        <f>COUNTIFS(Table1[student_name],A3070,Table1[medal],"Silver")</f>
        <v>0</v>
      </c>
      <c r="E3070">
        <f>COUNTIFS(Table1[student_name],A3070,Table1[medal],"Bronze")</f>
        <v>1</v>
      </c>
    </row>
    <row r="3071" spans="1:5" x14ac:dyDescent="0.35">
      <c r="A3071" t="s">
        <v>366</v>
      </c>
      <c r="B3071" t="s">
        <v>457</v>
      </c>
      <c r="C3071">
        <f>COUNTIFS(Table1[student_name],A3071,Table1[medal],"Gold")</f>
        <v>1</v>
      </c>
      <c r="D3071">
        <f>COUNTIFS(Table1[student_name],A3071,Table1[medal],"Silver")</f>
        <v>0</v>
      </c>
      <c r="E3071">
        <f>COUNTIFS(Table1[student_name],A3071,Table1[medal],"Bronze")</f>
        <v>0</v>
      </c>
    </row>
    <row r="3072" spans="1:5" x14ac:dyDescent="0.35">
      <c r="A3072" t="s">
        <v>73</v>
      </c>
      <c r="B3072" t="s">
        <v>58</v>
      </c>
      <c r="C3072">
        <f>COUNTIFS(Table1[student_name],A3072,Table1[medal],"Gold")</f>
        <v>1</v>
      </c>
      <c r="D3072">
        <f>COUNTIFS(Table1[student_name],A3072,Table1[medal],"Silver")</f>
        <v>0</v>
      </c>
      <c r="E3072">
        <f>COUNTIFS(Table1[student_name],A3072,Table1[medal],"Bronze")</f>
        <v>1</v>
      </c>
    </row>
    <row r="3073" spans="1:5" x14ac:dyDescent="0.35">
      <c r="A3073" t="s">
        <v>1735</v>
      </c>
      <c r="B3073" t="s">
        <v>391</v>
      </c>
      <c r="C3073">
        <f>COUNTIFS(Table1[student_name],A3073,Table1[medal],"Gold")</f>
        <v>1</v>
      </c>
      <c r="D3073">
        <f>COUNTIFS(Table1[student_name],A3073,Table1[medal],"Silver")</f>
        <v>0</v>
      </c>
      <c r="E3073">
        <f>COUNTIFS(Table1[student_name],A3073,Table1[medal],"Bronze")</f>
        <v>0</v>
      </c>
    </row>
    <row r="3074" spans="1:5" x14ac:dyDescent="0.35">
      <c r="A3074" t="s">
        <v>3811</v>
      </c>
      <c r="B3074" t="s">
        <v>15</v>
      </c>
      <c r="C3074">
        <f>COUNTIFS(Table1[student_name],A3074,Table1[medal],"Gold")</f>
        <v>0</v>
      </c>
      <c r="D3074">
        <f>COUNTIFS(Table1[student_name],A3074,Table1[medal],"Silver")</f>
        <v>0</v>
      </c>
      <c r="E3074">
        <f>COUNTIFS(Table1[student_name],A3074,Table1[medal],"Bronze")</f>
        <v>1</v>
      </c>
    </row>
    <row r="3075" spans="1:5" x14ac:dyDescent="0.35">
      <c r="A3075" t="s">
        <v>2822</v>
      </c>
      <c r="B3075" t="s">
        <v>1181</v>
      </c>
      <c r="C3075">
        <f>COUNTIFS(Table1[student_name],A3075,Table1[medal],"Gold")</f>
        <v>0</v>
      </c>
      <c r="D3075">
        <f>COUNTIFS(Table1[student_name],A3075,Table1[medal],"Silver")</f>
        <v>1</v>
      </c>
      <c r="E3075">
        <f>COUNTIFS(Table1[student_name],A3075,Table1[medal],"Bronze")</f>
        <v>0</v>
      </c>
    </row>
    <row r="3076" spans="1:5" x14ac:dyDescent="0.35">
      <c r="A3076" t="s">
        <v>2637</v>
      </c>
      <c r="B3076" t="s">
        <v>1367</v>
      </c>
      <c r="C3076">
        <f>COUNTIFS(Table1[student_name],A3076,Table1[medal],"Gold")</f>
        <v>0</v>
      </c>
      <c r="D3076">
        <f>COUNTIFS(Table1[student_name],A3076,Table1[medal],"Silver")</f>
        <v>1</v>
      </c>
      <c r="E3076">
        <f>COUNTIFS(Table1[student_name],A3076,Table1[medal],"Bronze")</f>
        <v>0</v>
      </c>
    </row>
    <row r="3077" spans="1:5" x14ac:dyDescent="0.35">
      <c r="A3077" t="s">
        <v>1311</v>
      </c>
      <c r="B3077" t="s">
        <v>407</v>
      </c>
      <c r="C3077">
        <f>COUNTIFS(Table1[student_name],A3077,Table1[medal],"Gold")</f>
        <v>0</v>
      </c>
      <c r="D3077">
        <f>COUNTIFS(Table1[student_name],A3077,Table1[medal],"Silver")</f>
        <v>0</v>
      </c>
      <c r="E3077">
        <f>COUNTIFS(Table1[student_name],A3077,Table1[medal],"Bronze")</f>
        <v>1</v>
      </c>
    </row>
    <row r="3078" spans="1:5" x14ac:dyDescent="0.35">
      <c r="A3078" t="s">
        <v>3565</v>
      </c>
      <c r="B3078" t="s">
        <v>764</v>
      </c>
      <c r="C3078">
        <f>COUNTIFS(Table1[student_name],A3078,Table1[medal],"Gold")</f>
        <v>0</v>
      </c>
      <c r="D3078">
        <f>COUNTIFS(Table1[student_name],A3078,Table1[medal],"Silver")</f>
        <v>0</v>
      </c>
      <c r="E3078">
        <f>COUNTIFS(Table1[student_name],A3078,Table1[medal],"Bronze")</f>
        <v>1</v>
      </c>
    </row>
    <row r="3079" spans="1:5" x14ac:dyDescent="0.35">
      <c r="A3079" t="s">
        <v>3513</v>
      </c>
      <c r="B3079" t="s">
        <v>756</v>
      </c>
      <c r="C3079">
        <f>COUNTIFS(Table1[student_name],A3079,Table1[medal],"Gold")</f>
        <v>0</v>
      </c>
      <c r="D3079">
        <f>COUNTIFS(Table1[student_name],A3079,Table1[medal],"Silver")</f>
        <v>0</v>
      </c>
      <c r="E3079">
        <f>COUNTIFS(Table1[student_name],A3079,Table1[medal],"Bronze")</f>
        <v>1</v>
      </c>
    </row>
    <row r="3080" spans="1:5" x14ac:dyDescent="0.35">
      <c r="A3080" t="s">
        <v>1174</v>
      </c>
      <c r="B3080" t="s">
        <v>923</v>
      </c>
      <c r="C3080">
        <f>COUNTIFS(Table1[student_name],A3080,Table1[medal],"Gold")</f>
        <v>0</v>
      </c>
      <c r="D3080">
        <f>COUNTIFS(Table1[student_name],A3080,Table1[medal],"Silver")</f>
        <v>1</v>
      </c>
      <c r="E3080">
        <f>COUNTIFS(Table1[student_name],A3080,Table1[medal],"Bronze")</f>
        <v>0</v>
      </c>
    </row>
    <row r="3081" spans="1:5" x14ac:dyDescent="0.35">
      <c r="A3081" t="s">
        <v>3899</v>
      </c>
      <c r="B3081" t="s">
        <v>416</v>
      </c>
      <c r="C3081">
        <f>COUNTIFS(Table1[student_name],A3081,Table1[medal],"Gold")</f>
        <v>0</v>
      </c>
      <c r="D3081">
        <f>COUNTIFS(Table1[student_name],A3081,Table1[medal],"Silver")</f>
        <v>0</v>
      </c>
      <c r="E3081">
        <f>COUNTIFS(Table1[student_name],A3081,Table1[medal],"Bronze")</f>
        <v>1</v>
      </c>
    </row>
    <row r="3082" spans="1:5" x14ac:dyDescent="0.35">
      <c r="A3082" t="s">
        <v>1868</v>
      </c>
      <c r="B3082" t="s">
        <v>426</v>
      </c>
      <c r="C3082">
        <f>COUNTIFS(Table1[student_name],A3082,Table1[medal],"Gold")</f>
        <v>0</v>
      </c>
      <c r="D3082">
        <f>COUNTIFS(Table1[student_name],A3082,Table1[medal],"Silver")</f>
        <v>0</v>
      </c>
      <c r="E3082">
        <f>COUNTIFS(Table1[student_name],A3082,Table1[medal],"Bronze")</f>
        <v>1</v>
      </c>
    </row>
    <row r="3083" spans="1:5" x14ac:dyDescent="0.35">
      <c r="A3083" t="s">
        <v>1731</v>
      </c>
      <c r="B3083" t="s">
        <v>1529</v>
      </c>
      <c r="C3083">
        <f>COUNTIFS(Table1[student_name],A3083,Table1[medal],"Gold")</f>
        <v>0</v>
      </c>
      <c r="D3083">
        <f>COUNTIFS(Table1[student_name],A3083,Table1[medal],"Silver")</f>
        <v>0</v>
      </c>
      <c r="E3083">
        <f>COUNTIFS(Table1[student_name],A3083,Table1[medal],"Bronze")</f>
        <v>1</v>
      </c>
    </row>
    <row r="3084" spans="1:5" x14ac:dyDescent="0.35">
      <c r="A3084" t="s">
        <v>2664</v>
      </c>
      <c r="B3084" t="s">
        <v>1118</v>
      </c>
      <c r="C3084">
        <f>COUNTIFS(Table1[student_name],A3084,Table1[medal],"Gold")</f>
        <v>1</v>
      </c>
      <c r="D3084">
        <f>COUNTIFS(Table1[student_name],A3084,Table1[medal],"Silver")</f>
        <v>0</v>
      </c>
      <c r="E3084">
        <f>COUNTIFS(Table1[student_name],A3084,Table1[medal],"Bronze")</f>
        <v>0</v>
      </c>
    </row>
    <row r="3085" spans="1:5" x14ac:dyDescent="0.35">
      <c r="A3085" t="s">
        <v>1755</v>
      </c>
      <c r="B3085" t="s">
        <v>1503</v>
      </c>
      <c r="C3085">
        <f>COUNTIFS(Table1[student_name],A3085,Table1[medal],"Gold")</f>
        <v>0</v>
      </c>
      <c r="D3085">
        <f>COUNTIFS(Table1[student_name],A3085,Table1[medal],"Silver")</f>
        <v>1</v>
      </c>
      <c r="E3085">
        <f>COUNTIFS(Table1[student_name],A3085,Table1[medal],"Bronze")</f>
        <v>1</v>
      </c>
    </row>
    <row r="3086" spans="1:5" x14ac:dyDescent="0.35">
      <c r="A3086" t="s">
        <v>2577</v>
      </c>
      <c r="B3086" t="s">
        <v>472</v>
      </c>
      <c r="C3086">
        <f>COUNTIFS(Table1[student_name],A3086,Table1[medal],"Gold")</f>
        <v>1</v>
      </c>
      <c r="D3086">
        <f>COUNTIFS(Table1[student_name],A3086,Table1[medal],"Silver")</f>
        <v>1</v>
      </c>
      <c r="E3086">
        <f>COUNTIFS(Table1[student_name],A3086,Table1[medal],"Bronze")</f>
        <v>0</v>
      </c>
    </row>
    <row r="3087" spans="1:5" x14ac:dyDescent="0.35">
      <c r="A3087" t="s">
        <v>937</v>
      </c>
      <c r="B3087" t="s">
        <v>67</v>
      </c>
      <c r="C3087">
        <f>COUNTIFS(Table1[student_name],A3087,Table1[medal],"Gold")</f>
        <v>0</v>
      </c>
      <c r="D3087">
        <f>COUNTIFS(Table1[student_name],A3087,Table1[medal],"Silver")</f>
        <v>1</v>
      </c>
      <c r="E3087">
        <f>COUNTIFS(Table1[student_name],A3087,Table1[medal],"Bronze")</f>
        <v>0</v>
      </c>
    </row>
    <row r="3088" spans="1:5" x14ac:dyDescent="0.35">
      <c r="A3088" t="s">
        <v>692</v>
      </c>
      <c r="B3088" t="s">
        <v>15</v>
      </c>
      <c r="C3088">
        <f>COUNTIFS(Table1[student_name],A3088,Table1[medal],"Gold")</f>
        <v>0</v>
      </c>
      <c r="D3088">
        <f>COUNTIFS(Table1[student_name],A3088,Table1[medal],"Silver")</f>
        <v>0</v>
      </c>
      <c r="E3088">
        <f>COUNTIFS(Table1[student_name],A3088,Table1[medal],"Bronze")</f>
        <v>1</v>
      </c>
    </row>
    <row r="3089" spans="1:5" x14ac:dyDescent="0.35">
      <c r="A3089" t="s">
        <v>3436</v>
      </c>
      <c r="B3089" t="s">
        <v>1485</v>
      </c>
      <c r="C3089">
        <f>COUNTIFS(Table1[student_name],A3089,Table1[medal],"Gold")</f>
        <v>0</v>
      </c>
      <c r="D3089">
        <f>COUNTIFS(Table1[student_name],A3089,Table1[medal],"Silver")</f>
        <v>0</v>
      </c>
      <c r="E3089">
        <f>COUNTIFS(Table1[student_name],A3089,Table1[medal],"Bronze")</f>
        <v>1</v>
      </c>
    </row>
    <row r="3090" spans="1:5" x14ac:dyDescent="0.35">
      <c r="A3090" t="s">
        <v>582</v>
      </c>
      <c r="B3090" t="s">
        <v>635</v>
      </c>
      <c r="C3090">
        <f>COUNTIFS(Table1[student_name],A3090,Table1[medal],"Gold")</f>
        <v>1</v>
      </c>
      <c r="D3090">
        <f>COUNTIFS(Table1[student_name],A3090,Table1[medal],"Silver")</f>
        <v>0</v>
      </c>
      <c r="E3090">
        <f>COUNTIFS(Table1[student_name],A3090,Table1[medal],"Bronze")</f>
        <v>0</v>
      </c>
    </row>
    <row r="3091" spans="1:5" x14ac:dyDescent="0.35">
      <c r="A3091" t="s">
        <v>3230</v>
      </c>
      <c r="B3091" t="s">
        <v>457</v>
      </c>
      <c r="C3091">
        <f>COUNTIFS(Table1[student_name],A3091,Table1[medal],"Gold")</f>
        <v>1</v>
      </c>
      <c r="D3091">
        <f>COUNTIFS(Table1[student_name],A3091,Table1[medal],"Silver")</f>
        <v>0</v>
      </c>
      <c r="E3091">
        <f>COUNTIFS(Table1[student_name],A3091,Table1[medal],"Bronze")</f>
        <v>0</v>
      </c>
    </row>
    <row r="3092" spans="1:5" x14ac:dyDescent="0.35">
      <c r="A3092" t="s">
        <v>2362</v>
      </c>
      <c r="B3092" t="s">
        <v>946</v>
      </c>
      <c r="C3092">
        <f>COUNTIFS(Table1[student_name],A3092,Table1[medal],"Gold")</f>
        <v>1</v>
      </c>
      <c r="D3092">
        <f>COUNTIFS(Table1[student_name],A3092,Table1[medal],"Silver")</f>
        <v>1</v>
      </c>
      <c r="E3092">
        <f>COUNTIFS(Table1[student_name],A3092,Table1[medal],"Bronze")</f>
        <v>0</v>
      </c>
    </row>
    <row r="3093" spans="1:5" x14ac:dyDescent="0.35">
      <c r="A3093" t="s">
        <v>2356</v>
      </c>
      <c r="B3093" t="s">
        <v>946</v>
      </c>
      <c r="C3093">
        <f>COUNTIFS(Table1[student_name],A3093,Table1[medal],"Gold")</f>
        <v>0</v>
      </c>
      <c r="D3093">
        <f>COUNTIFS(Table1[student_name],A3093,Table1[medal],"Silver")</f>
        <v>0</v>
      </c>
      <c r="E3093">
        <f>COUNTIFS(Table1[student_name],A3093,Table1[medal],"Bronze")</f>
        <v>2</v>
      </c>
    </row>
    <row r="3094" spans="1:5" x14ac:dyDescent="0.35">
      <c r="A3094" t="s">
        <v>2499</v>
      </c>
      <c r="B3094" t="s">
        <v>389</v>
      </c>
      <c r="C3094">
        <f>COUNTIFS(Table1[student_name],A3094,Table1[medal],"Gold")</f>
        <v>0</v>
      </c>
      <c r="D3094">
        <f>COUNTIFS(Table1[student_name],A3094,Table1[medal],"Silver")</f>
        <v>1</v>
      </c>
      <c r="E3094">
        <f>COUNTIFS(Table1[student_name],A3094,Table1[medal],"Bronze")</f>
        <v>0</v>
      </c>
    </row>
    <row r="3095" spans="1:5" x14ac:dyDescent="0.35">
      <c r="A3095" t="s">
        <v>224</v>
      </c>
      <c r="B3095" t="s">
        <v>33</v>
      </c>
      <c r="C3095">
        <f>COUNTIFS(Table1[student_name],A3095,Table1[medal],"Gold")</f>
        <v>0</v>
      </c>
      <c r="D3095">
        <f>COUNTIFS(Table1[student_name],A3095,Table1[medal],"Silver")</f>
        <v>0</v>
      </c>
      <c r="E3095">
        <f>COUNTIFS(Table1[student_name],A3095,Table1[medal],"Bronze")</f>
        <v>1</v>
      </c>
    </row>
    <row r="3096" spans="1:5" x14ac:dyDescent="0.35">
      <c r="A3096" t="s">
        <v>952</v>
      </c>
      <c r="B3096" t="s">
        <v>946</v>
      </c>
      <c r="C3096">
        <f>COUNTIFS(Table1[student_name],A3096,Table1[medal],"Gold")</f>
        <v>0</v>
      </c>
      <c r="D3096">
        <f>COUNTIFS(Table1[student_name],A3096,Table1[medal],"Silver")</f>
        <v>0</v>
      </c>
      <c r="E3096">
        <f>COUNTIFS(Table1[student_name],A3096,Table1[medal],"Bronze")</f>
        <v>1</v>
      </c>
    </row>
    <row r="3097" spans="1:5" x14ac:dyDescent="0.35">
      <c r="A3097" t="s">
        <v>3563</v>
      </c>
      <c r="B3097" t="s">
        <v>21</v>
      </c>
      <c r="C3097">
        <f>COUNTIFS(Table1[student_name],A3097,Table1[medal],"Gold")</f>
        <v>1</v>
      </c>
      <c r="D3097">
        <f>COUNTIFS(Table1[student_name],A3097,Table1[medal],"Silver")</f>
        <v>0</v>
      </c>
      <c r="E3097">
        <f>COUNTIFS(Table1[student_name],A3097,Table1[medal],"Bronze")</f>
        <v>0</v>
      </c>
    </row>
    <row r="3098" spans="1:5" x14ac:dyDescent="0.35">
      <c r="A3098" t="s">
        <v>606</v>
      </c>
      <c r="B3098" t="s">
        <v>1491</v>
      </c>
      <c r="C3098">
        <f>COUNTIFS(Table1[student_name],A3098,Table1[medal],"Gold")</f>
        <v>0</v>
      </c>
      <c r="D3098">
        <f>COUNTIFS(Table1[student_name],A3098,Table1[medal],"Silver")</f>
        <v>0</v>
      </c>
      <c r="E3098">
        <f>COUNTIFS(Table1[student_name],A3098,Table1[medal],"Bronze")</f>
        <v>1</v>
      </c>
    </row>
    <row r="3099" spans="1:5" x14ac:dyDescent="0.35">
      <c r="A3099" t="s">
        <v>1265</v>
      </c>
      <c r="B3099" t="s">
        <v>18</v>
      </c>
      <c r="C3099">
        <f>COUNTIFS(Table1[student_name],A3099,Table1[medal],"Gold")</f>
        <v>1</v>
      </c>
      <c r="D3099">
        <f>COUNTIFS(Table1[student_name],A3099,Table1[medal],"Silver")</f>
        <v>0</v>
      </c>
      <c r="E3099">
        <f>COUNTIFS(Table1[student_name],A3099,Table1[medal],"Bronze")</f>
        <v>0</v>
      </c>
    </row>
    <row r="3100" spans="1:5" x14ac:dyDescent="0.35">
      <c r="A3100" t="s">
        <v>2616</v>
      </c>
      <c r="B3100" t="s">
        <v>38</v>
      </c>
      <c r="C3100">
        <f>COUNTIFS(Table1[student_name],A3100,Table1[medal],"Gold")</f>
        <v>0</v>
      </c>
      <c r="D3100">
        <f>COUNTIFS(Table1[student_name],A3100,Table1[medal],"Silver")</f>
        <v>1</v>
      </c>
      <c r="E3100">
        <f>COUNTIFS(Table1[student_name],A3100,Table1[medal],"Bronze")</f>
        <v>0</v>
      </c>
    </row>
    <row r="3101" spans="1:5" x14ac:dyDescent="0.35">
      <c r="A3101" t="s">
        <v>316</v>
      </c>
      <c r="B3101" t="s">
        <v>4027</v>
      </c>
      <c r="C3101">
        <f>COUNTIFS(Table1[student_name],A3101,Table1[medal],"Gold")</f>
        <v>0</v>
      </c>
      <c r="D3101">
        <f>COUNTIFS(Table1[student_name],A3101,Table1[medal],"Silver")</f>
        <v>0</v>
      </c>
      <c r="E3101">
        <f>COUNTIFS(Table1[student_name],A3101,Table1[medal],"Bronze")</f>
        <v>1</v>
      </c>
    </row>
    <row r="3102" spans="1:5" x14ac:dyDescent="0.35">
      <c r="A3102" t="s">
        <v>489</v>
      </c>
      <c r="B3102" t="s">
        <v>490</v>
      </c>
      <c r="C3102">
        <f>COUNTIFS(Table1[student_name],A3102,Table1[medal],"Gold")</f>
        <v>0</v>
      </c>
      <c r="D3102">
        <f>COUNTIFS(Table1[student_name],A3102,Table1[medal],"Silver")</f>
        <v>1</v>
      </c>
      <c r="E3102">
        <f>COUNTIFS(Table1[student_name],A3102,Table1[medal],"Bronze")</f>
        <v>1</v>
      </c>
    </row>
    <row r="3103" spans="1:5" x14ac:dyDescent="0.35">
      <c r="A3103" t="s">
        <v>662</v>
      </c>
      <c r="B3103" t="s">
        <v>397</v>
      </c>
      <c r="C3103">
        <f>COUNTIFS(Table1[student_name],A3103,Table1[medal],"Gold")</f>
        <v>1</v>
      </c>
      <c r="D3103">
        <f>COUNTIFS(Table1[student_name],A3103,Table1[medal],"Silver")</f>
        <v>0</v>
      </c>
      <c r="E3103">
        <f>COUNTIFS(Table1[student_name],A3103,Table1[medal],"Bronze")</f>
        <v>0</v>
      </c>
    </row>
    <row r="3104" spans="1:5" x14ac:dyDescent="0.35">
      <c r="A3104" t="s">
        <v>1886</v>
      </c>
      <c r="B3104" t="s">
        <v>1349</v>
      </c>
      <c r="C3104">
        <f>COUNTIFS(Table1[student_name],A3104,Table1[medal],"Gold")</f>
        <v>0</v>
      </c>
      <c r="D3104">
        <f>COUNTIFS(Table1[student_name],A3104,Table1[medal],"Silver")</f>
        <v>1</v>
      </c>
      <c r="E3104">
        <f>COUNTIFS(Table1[student_name],A3104,Table1[medal],"Bronze")</f>
        <v>0</v>
      </c>
    </row>
    <row r="3105" spans="1:5" x14ac:dyDescent="0.35">
      <c r="A3105" t="s">
        <v>228</v>
      </c>
      <c r="B3105" t="s">
        <v>1093</v>
      </c>
      <c r="C3105">
        <f>COUNTIFS(Table1[student_name],A3105,Table1[medal],"Gold")</f>
        <v>1</v>
      </c>
      <c r="D3105">
        <f>COUNTIFS(Table1[student_name],A3105,Table1[medal],"Silver")</f>
        <v>0</v>
      </c>
      <c r="E3105">
        <f>COUNTIFS(Table1[student_name],A3105,Table1[medal],"Bronze")</f>
        <v>0</v>
      </c>
    </row>
    <row r="3106" spans="1:5" x14ac:dyDescent="0.35">
      <c r="A3106" t="s">
        <v>1351</v>
      </c>
      <c r="B3106" t="s">
        <v>411</v>
      </c>
      <c r="C3106">
        <f>COUNTIFS(Table1[student_name],A3106,Table1[medal],"Gold")</f>
        <v>0</v>
      </c>
      <c r="D3106">
        <f>COUNTIFS(Table1[student_name],A3106,Table1[medal],"Silver")</f>
        <v>0</v>
      </c>
      <c r="E3106">
        <f>COUNTIFS(Table1[student_name],A3106,Table1[medal],"Bronze")</f>
        <v>1</v>
      </c>
    </row>
    <row r="3107" spans="1:5" x14ac:dyDescent="0.35">
      <c r="A3107" t="s">
        <v>3954</v>
      </c>
      <c r="B3107" t="s">
        <v>70</v>
      </c>
      <c r="C3107">
        <f>COUNTIFS(Table1[student_name],A3107,Table1[medal],"Gold")</f>
        <v>0</v>
      </c>
      <c r="D3107">
        <f>COUNTIFS(Table1[student_name],A3107,Table1[medal],"Silver")</f>
        <v>0</v>
      </c>
      <c r="E3107">
        <f>COUNTIFS(Table1[student_name],A3107,Table1[medal],"Bronze")</f>
        <v>1</v>
      </c>
    </row>
    <row r="3108" spans="1:5" x14ac:dyDescent="0.35">
      <c r="A3108" t="s">
        <v>4017</v>
      </c>
      <c r="B3108" t="s">
        <v>40</v>
      </c>
      <c r="C3108">
        <f>COUNTIFS(Table1[student_name],A3108,Table1[medal],"Gold")</f>
        <v>0</v>
      </c>
      <c r="D3108">
        <f>COUNTIFS(Table1[student_name],A3108,Table1[medal],"Silver")</f>
        <v>0</v>
      </c>
      <c r="E3108">
        <f>COUNTIFS(Table1[student_name],A3108,Table1[medal],"Bronze")</f>
        <v>1</v>
      </c>
    </row>
    <row r="3109" spans="1:5" x14ac:dyDescent="0.35">
      <c r="A3109" t="s">
        <v>3529</v>
      </c>
      <c r="B3109" t="s">
        <v>781</v>
      </c>
      <c r="C3109">
        <f>COUNTIFS(Table1[student_name],A3109,Table1[medal],"Gold")</f>
        <v>0</v>
      </c>
      <c r="D3109">
        <f>COUNTIFS(Table1[student_name],A3109,Table1[medal],"Silver")</f>
        <v>0</v>
      </c>
      <c r="E3109">
        <f>COUNTIFS(Table1[student_name],A3109,Table1[medal],"Bronze")</f>
        <v>1</v>
      </c>
    </row>
    <row r="3110" spans="1:5" x14ac:dyDescent="0.35">
      <c r="A3110" t="s">
        <v>1145</v>
      </c>
      <c r="B3110" t="s">
        <v>58</v>
      </c>
      <c r="C3110">
        <f>COUNTIFS(Table1[student_name],A3110,Table1[medal],"Gold")</f>
        <v>0</v>
      </c>
      <c r="D3110">
        <f>COUNTIFS(Table1[student_name],A3110,Table1[medal],"Silver")</f>
        <v>1</v>
      </c>
      <c r="E3110">
        <f>COUNTIFS(Table1[student_name],A3110,Table1[medal],"Bronze")</f>
        <v>0</v>
      </c>
    </row>
    <row r="3111" spans="1:5" x14ac:dyDescent="0.35">
      <c r="A3111" t="s">
        <v>1305</v>
      </c>
      <c r="B3111" t="s">
        <v>432</v>
      </c>
      <c r="C3111">
        <f>COUNTIFS(Table1[student_name],A3111,Table1[medal],"Gold")</f>
        <v>0</v>
      </c>
      <c r="D3111">
        <f>COUNTIFS(Table1[student_name],A3111,Table1[medal],"Silver")</f>
        <v>1</v>
      </c>
      <c r="E3111">
        <f>COUNTIFS(Table1[student_name],A3111,Table1[medal],"Bronze")</f>
        <v>0</v>
      </c>
    </row>
    <row r="3112" spans="1:5" x14ac:dyDescent="0.35">
      <c r="A3112" t="s">
        <v>3042</v>
      </c>
      <c r="B3112" t="s">
        <v>427</v>
      </c>
      <c r="C3112">
        <f>COUNTIFS(Table1[student_name],A3112,Table1[medal],"Gold")</f>
        <v>0</v>
      </c>
      <c r="D3112">
        <f>COUNTIFS(Table1[student_name],A3112,Table1[medal],"Silver")</f>
        <v>1</v>
      </c>
      <c r="E3112">
        <f>COUNTIFS(Table1[student_name],A3112,Table1[medal],"Bronze")</f>
        <v>0</v>
      </c>
    </row>
    <row r="3113" spans="1:5" x14ac:dyDescent="0.35">
      <c r="A3113" t="s">
        <v>1889</v>
      </c>
      <c r="B3113" t="s">
        <v>1890</v>
      </c>
      <c r="C3113">
        <f>COUNTIFS(Table1[student_name],A3113,Table1[medal],"Gold")</f>
        <v>0</v>
      </c>
      <c r="D3113">
        <f>COUNTIFS(Table1[student_name],A3113,Table1[medal],"Silver")</f>
        <v>0</v>
      </c>
      <c r="E3113">
        <f>COUNTIFS(Table1[student_name],A3113,Table1[medal],"Bronze")</f>
        <v>1</v>
      </c>
    </row>
    <row r="3114" spans="1:5" x14ac:dyDescent="0.35">
      <c r="A3114" t="s">
        <v>3953</v>
      </c>
      <c r="B3114" t="s">
        <v>735</v>
      </c>
      <c r="C3114">
        <f>COUNTIFS(Table1[student_name],A3114,Table1[medal],"Gold")</f>
        <v>0</v>
      </c>
      <c r="D3114">
        <f>COUNTIFS(Table1[student_name],A3114,Table1[medal],"Silver")</f>
        <v>0</v>
      </c>
      <c r="E3114">
        <f>COUNTIFS(Table1[student_name],A3114,Table1[medal],"Bronze")</f>
        <v>1</v>
      </c>
    </row>
    <row r="3115" spans="1:5" x14ac:dyDescent="0.35">
      <c r="A3115" t="s">
        <v>2985</v>
      </c>
      <c r="B3115" t="s">
        <v>483</v>
      </c>
      <c r="C3115">
        <f>COUNTIFS(Table1[student_name],A3115,Table1[medal],"Gold")</f>
        <v>1</v>
      </c>
      <c r="D3115">
        <f>COUNTIFS(Table1[student_name],A3115,Table1[medal],"Silver")</f>
        <v>0</v>
      </c>
      <c r="E3115">
        <f>COUNTIFS(Table1[student_name],A3115,Table1[medal],"Bronze")</f>
        <v>0</v>
      </c>
    </row>
    <row r="3116" spans="1:5" x14ac:dyDescent="0.35">
      <c r="A3116" t="s">
        <v>2632</v>
      </c>
      <c r="B3116" t="s">
        <v>2157</v>
      </c>
      <c r="C3116">
        <f>COUNTIFS(Table1[student_name],A3116,Table1[medal],"Gold")</f>
        <v>0</v>
      </c>
      <c r="D3116">
        <f>COUNTIFS(Table1[student_name],A3116,Table1[medal],"Silver")</f>
        <v>0</v>
      </c>
      <c r="E3116">
        <f>COUNTIFS(Table1[student_name],A3116,Table1[medal],"Bronze")</f>
        <v>1</v>
      </c>
    </row>
    <row r="3117" spans="1:5" x14ac:dyDescent="0.35">
      <c r="A3117" t="s">
        <v>2301</v>
      </c>
      <c r="B3117" t="s">
        <v>70</v>
      </c>
      <c r="C3117">
        <f>COUNTIFS(Table1[student_name],A3117,Table1[medal],"Gold")</f>
        <v>0</v>
      </c>
      <c r="D3117">
        <f>COUNTIFS(Table1[student_name],A3117,Table1[medal],"Silver")</f>
        <v>1</v>
      </c>
      <c r="E3117">
        <f>COUNTIFS(Table1[student_name],A3117,Table1[medal],"Bronze")</f>
        <v>0</v>
      </c>
    </row>
    <row r="3118" spans="1:5" x14ac:dyDescent="0.35">
      <c r="A3118" t="s">
        <v>1749</v>
      </c>
      <c r="B3118" t="s">
        <v>1</v>
      </c>
      <c r="C3118">
        <f>COUNTIFS(Table1[student_name],A3118,Table1[medal],"Gold")</f>
        <v>0</v>
      </c>
      <c r="D3118">
        <f>COUNTIFS(Table1[student_name],A3118,Table1[medal],"Silver")</f>
        <v>0</v>
      </c>
      <c r="E3118">
        <f>COUNTIFS(Table1[student_name],A3118,Table1[medal],"Bronze")</f>
        <v>1</v>
      </c>
    </row>
    <row r="3119" spans="1:5" x14ac:dyDescent="0.35">
      <c r="A3119" t="s">
        <v>2103</v>
      </c>
      <c r="B3119" t="s">
        <v>1469</v>
      </c>
      <c r="C3119">
        <f>COUNTIFS(Table1[student_name],A3119,Table1[medal],"Gold")</f>
        <v>0</v>
      </c>
      <c r="D3119">
        <f>COUNTIFS(Table1[student_name],A3119,Table1[medal],"Silver")</f>
        <v>0</v>
      </c>
      <c r="E3119">
        <f>COUNTIFS(Table1[student_name],A3119,Table1[medal],"Bronze")</f>
        <v>1</v>
      </c>
    </row>
    <row r="3120" spans="1:5" x14ac:dyDescent="0.35">
      <c r="A3120" t="s">
        <v>3473</v>
      </c>
      <c r="B3120" t="s">
        <v>975</v>
      </c>
      <c r="C3120">
        <f>COUNTIFS(Table1[student_name],A3120,Table1[medal],"Gold")</f>
        <v>1</v>
      </c>
      <c r="D3120">
        <f>COUNTIFS(Table1[student_name],A3120,Table1[medal],"Silver")</f>
        <v>0</v>
      </c>
      <c r="E3120">
        <f>COUNTIFS(Table1[student_name],A3120,Table1[medal],"Bronze")</f>
        <v>1</v>
      </c>
    </row>
    <row r="3121" spans="1:5" x14ac:dyDescent="0.35">
      <c r="A3121" t="s">
        <v>2058</v>
      </c>
      <c r="B3121" t="s">
        <v>1538</v>
      </c>
      <c r="C3121">
        <f>COUNTIFS(Table1[student_name],A3121,Table1[medal],"Gold")</f>
        <v>0</v>
      </c>
      <c r="D3121">
        <f>COUNTIFS(Table1[student_name],A3121,Table1[medal],"Silver")</f>
        <v>0</v>
      </c>
      <c r="E3121">
        <f>COUNTIFS(Table1[student_name],A3121,Table1[medal],"Bronze")</f>
        <v>1</v>
      </c>
    </row>
    <row r="3122" spans="1:5" x14ac:dyDescent="0.35">
      <c r="A3122" t="s">
        <v>2370</v>
      </c>
      <c r="B3122" t="s">
        <v>946</v>
      </c>
      <c r="C3122">
        <f>COUNTIFS(Table1[student_name],A3122,Table1[medal],"Gold")</f>
        <v>0</v>
      </c>
      <c r="D3122">
        <f>COUNTIFS(Table1[student_name],A3122,Table1[medal],"Silver")</f>
        <v>1</v>
      </c>
      <c r="E3122">
        <f>COUNTIFS(Table1[student_name],A3122,Table1[medal],"Bronze")</f>
        <v>0</v>
      </c>
    </row>
    <row r="3123" spans="1:5" x14ac:dyDescent="0.35">
      <c r="A3123" t="s">
        <v>1688</v>
      </c>
      <c r="B3123" t="s">
        <v>1258</v>
      </c>
      <c r="C3123">
        <f>COUNTIFS(Table1[student_name],A3123,Table1[medal],"Gold")</f>
        <v>0</v>
      </c>
      <c r="D3123">
        <f>COUNTIFS(Table1[student_name],A3123,Table1[medal],"Silver")</f>
        <v>1</v>
      </c>
      <c r="E3123">
        <f>COUNTIFS(Table1[student_name],A3123,Table1[medal],"Bronze")</f>
        <v>0</v>
      </c>
    </row>
    <row r="3124" spans="1:5" x14ac:dyDescent="0.35">
      <c r="A3124" t="s">
        <v>2251</v>
      </c>
      <c r="B3124" t="s">
        <v>557</v>
      </c>
      <c r="C3124">
        <f>COUNTIFS(Table1[student_name],A3124,Table1[medal],"Gold")</f>
        <v>0</v>
      </c>
      <c r="D3124">
        <f>COUNTIFS(Table1[student_name],A3124,Table1[medal],"Silver")</f>
        <v>1</v>
      </c>
      <c r="E3124">
        <f>COUNTIFS(Table1[student_name],A3124,Table1[medal],"Bronze")</f>
        <v>0</v>
      </c>
    </row>
    <row r="3125" spans="1:5" x14ac:dyDescent="0.35">
      <c r="A3125" t="s">
        <v>1276</v>
      </c>
      <c r="B3125" t="s">
        <v>946</v>
      </c>
      <c r="C3125">
        <f>COUNTIFS(Table1[student_name],A3125,Table1[medal],"Gold")</f>
        <v>1</v>
      </c>
      <c r="D3125">
        <f>COUNTIFS(Table1[student_name],A3125,Table1[medal],"Silver")</f>
        <v>0</v>
      </c>
      <c r="E3125">
        <f>COUNTIFS(Table1[student_name],A3125,Table1[medal],"Bronze")</f>
        <v>1</v>
      </c>
    </row>
    <row r="3126" spans="1:5" x14ac:dyDescent="0.35">
      <c r="A3126" t="s">
        <v>939</v>
      </c>
      <c r="B3126" t="s">
        <v>67</v>
      </c>
      <c r="C3126">
        <f>COUNTIFS(Table1[student_name],A3126,Table1[medal],"Gold")</f>
        <v>0</v>
      </c>
      <c r="D3126">
        <f>COUNTIFS(Table1[student_name],A3126,Table1[medal],"Silver")</f>
        <v>0</v>
      </c>
      <c r="E3126">
        <f>COUNTIFS(Table1[student_name],A3126,Table1[medal],"Bronze")</f>
        <v>1</v>
      </c>
    </row>
    <row r="3127" spans="1:5" x14ac:dyDescent="0.35">
      <c r="A3127" t="s">
        <v>1839</v>
      </c>
      <c r="B3127" t="s">
        <v>650</v>
      </c>
      <c r="C3127">
        <f>COUNTIFS(Table1[student_name],A3127,Table1[medal],"Gold")</f>
        <v>0</v>
      </c>
      <c r="D3127">
        <f>COUNTIFS(Table1[student_name],A3127,Table1[medal],"Silver")</f>
        <v>0</v>
      </c>
      <c r="E3127">
        <f>COUNTIFS(Table1[student_name],A3127,Table1[medal],"Bronze")</f>
        <v>1</v>
      </c>
    </row>
    <row r="3128" spans="1:5" x14ac:dyDescent="0.35">
      <c r="A3128" t="s">
        <v>2455</v>
      </c>
      <c r="B3128" t="s">
        <v>7</v>
      </c>
      <c r="C3128">
        <f>COUNTIFS(Table1[student_name],A3128,Table1[medal],"Gold")</f>
        <v>0</v>
      </c>
      <c r="D3128">
        <f>COUNTIFS(Table1[student_name],A3128,Table1[medal],"Silver")</f>
        <v>0</v>
      </c>
      <c r="E3128">
        <f>COUNTIFS(Table1[student_name],A3128,Table1[medal],"Bronze")</f>
        <v>1</v>
      </c>
    </row>
    <row r="3129" spans="1:5" x14ac:dyDescent="0.35">
      <c r="A3129" t="s">
        <v>1738</v>
      </c>
      <c r="B3129" t="s">
        <v>60</v>
      </c>
      <c r="C3129">
        <f>COUNTIFS(Table1[student_name],A3129,Table1[medal],"Gold")</f>
        <v>0</v>
      </c>
      <c r="D3129">
        <f>COUNTIFS(Table1[student_name],A3129,Table1[medal],"Silver")</f>
        <v>1</v>
      </c>
      <c r="E3129">
        <f>COUNTIFS(Table1[student_name],A3129,Table1[medal],"Bronze")</f>
        <v>0</v>
      </c>
    </row>
    <row r="3130" spans="1:5" x14ac:dyDescent="0.35">
      <c r="A3130" t="s">
        <v>3325</v>
      </c>
      <c r="B3130" t="s">
        <v>417</v>
      </c>
      <c r="C3130">
        <f>COUNTIFS(Table1[student_name],A3130,Table1[medal],"Gold")</f>
        <v>0</v>
      </c>
      <c r="D3130">
        <f>COUNTIFS(Table1[student_name],A3130,Table1[medal],"Silver")</f>
        <v>1</v>
      </c>
      <c r="E3130">
        <f>COUNTIFS(Table1[student_name],A3130,Table1[medal],"Bronze")</f>
        <v>0</v>
      </c>
    </row>
    <row r="3131" spans="1:5" x14ac:dyDescent="0.35">
      <c r="A3131" t="s">
        <v>597</v>
      </c>
      <c r="B3131" t="s">
        <v>58</v>
      </c>
      <c r="C3131">
        <f>COUNTIFS(Table1[student_name],A3131,Table1[medal],"Gold")</f>
        <v>0</v>
      </c>
      <c r="D3131">
        <f>COUNTIFS(Table1[student_name],A3131,Table1[medal],"Silver")</f>
        <v>1</v>
      </c>
      <c r="E3131">
        <f>COUNTIFS(Table1[student_name],A3131,Table1[medal],"Bronze")</f>
        <v>0</v>
      </c>
    </row>
    <row r="3132" spans="1:5" x14ac:dyDescent="0.35">
      <c r="A3132" t="s">
        <v>3318</v>
      </c>
      <c r="B3132" t="s">
        <v>417</v>
      </c>
      <c r="C3132">
        <f>COUNTIFS(Table1[student_name],A3132,Table1[medal],"Gold")</f>
        <v>1</v>
      </c>
      <c r="D3132">
        <f>COUNTIFS(Table1[student_name],A3132,Table1[medal],"Silver")</f>
        <v>0</v>
      </c>
      <c r="E3132">
        <f>COUNTIFS(Table1[student_name],A3132,Table1[medal],"Bronze")</f>
        <v>0</v>
      </c>
    </row>
    <row r="3133" spans="1:5" x14ac:dyDescent="0.35">
      <c r="A3133" t="s">
        <v>1657</v>
      </c>
      <c r="B3133" t="s">
        <v>7</v>
      </c>
      <c r="C3133">
        <f>COUNTIFS(Table1[student_name],A3133,Table1[medal],"Gold")</f>
        <v>0</v>
      </c>
      <c r="D3133">
        <f>COUNTIFS(Table1[student_name],A3133,Table1[medal],"Silver")</f>
        <v>1</v>
      </c>
      <c r="E3133">
        <f>COUNTIFS(Table1[student_name],A3133,Table1[medal],"Bronze")</f>
        <v>0</v>
      </c>
    </row>
    <row r="3134" spans="1:5" x14ac:dyDescent="0.35">
      <c r="A3134" t="s">
        <v>3507</v>
      </c>
      <c r="B3134" t="s">
        <v>1500</v>
      </c>
      <c r="C3134">
        <f>COUNTIFS(Table1[student_name],A3134,Table1[medal],"Gold")</f>
        <v>0</v>
      </c>
      <c r="D3134">
        <f>COUNTIFS(Table1[student_name],A3134,Table1[medal],"Silver")</f>
        <v>0</v>
      </c>
      <c r="E3134">
        <f>COUNTIFS(Table1[student_name],A3134,Table1[medal],"Bronze")</f>
        <v>1</v>
      </c>
    </row>
    <row r="3135" spans="1:5" x14ac:dyDescent="0.35">
      <c r="A3135" t="s">
        <v>2089</v>
      </c>
      <c r="B3135" t="s">
        <v>839</v>
      </c>
      <c r="C3135">
        <f>COUNTIFS(Table1[student_name],A3135,Table1[medal],"Gold")</f>
        <v>0</v>
      </c>
      <c r="D3135">
        <f>COUNTIFS(Table1[student_name],A3135,Table1[medal],"Silver")</f>
        <v>0</v>
      </c>
      <c r="E3135">
        <f>COUNTIFS(Table1[student_name],A3135,Table1[medal],"Bronze")</f>
        <v>1</v>
      </c>
    </row>
    <row r="3136" spans="1:5" x14ac:dyDescent="0.35">
      <c r="A3136" t="s">
        <v>3377</v>
      </c>
      <c r="B3136" t="s">
        <v>456</v>
      </c>
      <c r="C3136">
        <f>COUNTIFS(Table1[student_name],A3136,Table1[medal],"Gold")</f>
        <v>0</v>
      </c>
      <c r="D3136">
        <f>COUNTIFS(Table1[student_name],A3136,Table1[medal],"Silver")</f>
        <v>1</v>
      </c>
      <c r="E3136">
        <f>COUNTIFS(Table1[student_name],A3136,Table1[medal],"Bronze")</f>
        <v>0</v>
      </c>
    </row>
    <row r="3137" spans="1:5" x14ac:dyDescent="0.35">
      <c r="A3137" t="s">
        <v>2527</v>
      </c>
      <c r="B3137" t="s">
        <v>2100</v>
      </c>
      <c r="C3137">
        <f>COUNTIFS(Table1[student_name],A3137,Table1[medal],"Gold")</f>
        <v>0</v>
      </c>
      <c r="D3137">
        <f>COUNTIFS(Table1[student_name],A3137,Table1[medal],"Silver")</f>
        <v>1</v>
      </c>
      <c r="E3137">
        <f>COUNTIFS(Table1[student_name],A3137,Table1[medal],"Bronze")</f>
        <v>1</v>
      </c>
    </row>
    <row r="3138" spans="1:5" x14ac:dyDescent="0.35">
      <c r="A3138" t="s">
        <v>3356</v>
      </c>
      <c r="B3138" t="s">
        <v>1582</v>
      </c>
      <c r="C3138">
        <f>COUNTIFS(Table1[student_name],A3138,Table1[medal],"Gold")</f>
        <v>0</v>
      </c>
      <c r="D3138">
        <f>COUNTIFS(Table1[student_name],A3138,Table1[medal],"Silver")</f>
        <v>0</v>
      </c>
      <c r="E3138">
        <f>COUNTIFS(Table1[student_name],A3138,Table1[medal],"Bronze")</f>
        <v>1</v>
      </c>
    </row>
    <row r="3139" spans="1:5" x14ac:dyDescent="0.35">
      <c r="A3139" t="s">
        <v>3221</v>
      </c>
      <c r="B3139" t="s">
        <v>458</v>
      </c>
      <c r="C3139">
        <f>COUNTIFS(Table1[student_name],A3139,Table1[medal],"Gold")</f>
        <v>0</v>
      </c>
      <c r="D3139">
        <f>COUNTIFS(Table1[student_name],A3139,Table1[medal],"Silver")</f>
        <v>2</v>
      </c>
      <c r="E3139">
        <f>COUNTIFS(Table1[student_name],A3139,Table1[medal],"Bronze")</f>
        <v>0</v>
      </c>
    </row>
    <row r="3140" spans="1:5" x14ac:dyDescent="0.35">
      <c r="A3140" t="s">
        <v>947</v>
      </c>
      <c r="B3140" t="s">
        <v>946</v>
      </c>
      <c r="C3140">
        <f>COUNTIFS(Table1[student_name],A3140,Table1[medal],"Gold")</f>
        <v>0</v>
      </c>
      <c r="D3140">
        <f>COUNTIFS(Table1[student_name],A3140,Table1[medal],"Silver")</f>
        <v>0</v>
      </c>
      <c r="E3140">
        <f>COUNTIFS(Table1[student_name],A3140,Table1[medal],"Bronze")</f>
        <v>1</v>
      </c>
    </row>
    <row r="3141" spans="1:5" x14ac:dyDescent="0.35">
      <c r="A3141" t="s">
        <v>4018</v>
      </c>
      <c r="B3141" t="s">
        <v>15</v>
      </c>
      <c r="C3141">
        <f>COUNTIFS(Table1[student_name],A3141,Table1[medal],"Gold")</f>
        <v>0</v>
      </c>
      <c r="D3141">
        <f>COUNTIFS(Table1[student_name],A3141,Table1[medal],"Silver")</f>
        <v>0</v>
      </c>
      <c r="E3141">
        <f>COUNTIFS(Table1[student_name],A3141,Table1[medal],"Bronze")</f>
        <v>1</v>
      </c>
    </row>
    <row r="3142" spans="1:5" x14ac:dyDescent="0.35">
      <c r="A3142" t="s">
        <v>632</v>
      </c>
      <c r="B3142" t="s">
        <v>1521</v>
      </c>
      <c r="C3142">
        <f>COUNTIFS(Table1[student_name],A3142,Table1[medal],"Gold")</f>
        <v>0</v>
      </c>
      <c r="D3142">
        <f>COUNTIFS(Table1[student_name],A3142,Table1[medal],"Silver")</f>
        <v>1</v>
      </c>
      <c r="E3142">
        <f>COUNTIFS(Table1[student_name],A3142,Table1[medal],"Bronze")</f>
        <v>0</v>
      </c>
    </row>
    <row r="3143" spans="1:5" x14ac:dyDescent="0.35">
      <c r="A3143" t="s">
        <v>1870</v>
      </c>
      <c r="B3143" t="s">
        <v>389</v>
      </c>
      <c r="C3143">
        <f>COUNTIFS(Table1[student_name],A3143,Table1[medal],"Gold")</f>
        <v>0</v>
      </c>
      <c r="D3143">
        <f>COUNTIFS(Table1[student_name],A3143,Table1[medal],"Silver")</f>
        <v>0</v>
      </c>
      <c r="E3143">
        <f>COUNTIFS(Table1[student_name],A3143,Table1[medal],"Bronze")</f>
        <v>1</v>
      </c>
    </row>
    <row r="3144" spans="1:5" x14ac:dyDescent="0.35">
      <c r="A3144" t="s">
        <v>3335</v>
      </c>
      <c r="B3144" t="s">
        <v>468</v>
      </c>
      <c r="C3144">
        <f>COUNTIFS(Table1[student_name],A3144,Table1[medal],"Gold")</f>
        <v>0</v>
      </c>
      <c r="D3144">
        <f>COUNTIFS(Table1[student_name],A3144,Table1[medal],"Silver")</f>
        <v>0</v>
      </c>
      <c r="E3144">
        <f>COUNTIFS(Table1[student_name],A3144,Table1[medal],"Bronze")</f>
        <v>1</v>
      </c>
    </row>
    <row r="3145" spans="1:5" x14ac:dyDescent="0.35">
      <c r="A3145" t="s">
        <v>1331</v>
      </c>
      <c r="B3145" t="s">
        <v>424</v>
      </c>
      <c r="C3145">
        <f>COUNTIFS(Table1[student_name],A3145,Table1[medal],"Gold")</f>
        <v>0</v>
      </c>
      <c r="D3145">
        <f>COUNTIFS(Table1[student_name],A3145,Table1[medal],"Silver")</f>
        <v>0</v>
      </c>
      <c r="E3145">
        <f>COUNTIFS(Table1[student_name],A3145,Table1[medal],"Bronze")</f>
        <v>1</v>
      </c>
    </row>
    <row r="3146" spans="1:5" x14ac:dyDescent="0.35">
      <c r="A3146" t="s">
        <v>3477</v>
      </c>
      <c r="B3146" t="s">
        <v>975</v>
      </c>
      <c r="C3146">
        <f>COUNTIFS(Table1[student_name],A3146,Table1[medal],"Gold")</f>
        <v>0</v>
      </c>
      <c r="D3146">
        <f>COUNTIFS(Table1[student_name],A3146,Table1[medal],"Silver")</f>
        <v>1</v>
      </c>
      <c r="E3146">
        <f>COUNTIFS(Table1[student_name],A3146,Table1[medal],"Bronze")</f>
        <v>0</v>
      </c>
    </row>
    <row r="3147" spans="1:5" x14ac:dyDescent="0.35">
      <c r="A3147" t="s">
        <v>2601</v>
      </c>
      <c r="B3147" t="s">
        <v>67</v>
      </c>
      <c r="C3147">
        <f>COUNTIFS(Table1[student_name],A3147,Table1[medal],"Gold")</f>
        <v>0</v>
      </c>
      <c r="D3147">
        <f>COUNTIFS(Table1[student_name],A3147,Table1[medal],"Silver")</f>
        <v>0</v>
      </c>
      <c r="E3147">
        <f>COUNTIFS(Table1[student_name],A3147,Table1[medal],"Bronze")</f>
        <v>1</v>
      </c>
    </row>
    <row r="3148" spans="1:5" x14ac:dyDescent="0.35">
      <c r="A3148" t="s">
        <v>3586</v>
      </c>
      <c r="B3148" t="s">
        <v>390</v>
      </c>
      <c r="C3148">
        <f>COUNTIFS(Table1[student_name],A3148,Table1[medal],"Gold")</f>
        <v>0</v>
      </c>
      <c r="D3148">
        <f>COUNTIFS(Table1[student_name],A3148,Table1[medal],"Silver")</f>
        <v>0</v>
      </c>
      <c r="E3148">
        <f>COUNTIFS(Table1[student_name],A3148,Table1[medal],"Bronze")</f>
        <v>1</v>
      </c>
    </row>
    <row r="3149" spans="1:5" x14ac:dyDescent="0.35">
      <c r="A3149" t="s">
        <v>3486</v>
      </c>
      <c r="B3149" t="s">
        <v>975</v>
      </c>
      <c r="C3149">
        <f>COUNTIFS(Table1[student_name],A3149,Table1[medal],"Gold")</f>
        <v>0</v>
      </c>
      <c r="D3149">
        <f>COUNTIFS(Table1[student_name],A3149,Table1[medal],"Silver")</f>
        <v>1</v>
      </c>
      <c r="E3149">
        <f>COUNTIFS(Table1[student_name],A3149,Table1[medal],"Bronze")</f>
        <v>0</v>
      </c>
    </row>
    <row r="3150" spans="1:5" x14ac:dyDescent="0.35">
      <c r="A3150" t="s">
        <v>2585</v>
      </c>
      <c r="B3150" t="s">
        <v>472</v>
      </c>
      <c r="C3150">
        <f>COUNTIFS(Table1[student_name],A3150,Table1[medal],"Gold")</f>
        <v>0</v>
      </c>
      <c r="D3150">
        <f>COUNTIFS(Table1[student_name],A3150,Table1[medal],"Silver")</f>
        <v>0</v>
      </c>
      <c r="E3150">
        <f>COUNTIFS(Table1[student_name],A3150,Table1[medal],"Bronze")</f>
        <v>1</v>
      </c>
    </row>
    <row r="3151" spans="1:5" x14ac:dyDescent="0.35">
      <c r="A3151" t="s">
        <v>3593</v>
      </c>
      <c r="B3151" t="s">
        <v>1</v>
      </c>
      <c r="C3151">
        <f>COUNTIFS(Table1[student_name],A3151,Table1[medal],"Gold")</f>
        <v>0</v>
      </c>
      <c r="D3151">
        <f>COUNTIFS(Table1[student_name],A3151,Table1[medal],"Silver")</f>
        <v>1</v>
      </c>
      <c r="E3151">
        <f>COUNTIFS(Table1[student_name],A3151,Table1[medal],"Bronze")</f>
        <v>0</v>
      </c>
    </row>
    <row r="3152" spans="1:5" x14ac:dyDescent="0.35">
      <c r="A3152" t="s">
        <v>3435</v>
      </c>
      <c r="B3152" t="s">
        <v>490</v>
      </c>
      <c r="C3152">
        <f>COUNTIFS(Table1[student_name],A3152,Table1[medal],"Gold")</f>
        <v>1</v>
      </c>
      <c r="D3152">
        <f>COUNTIFS(Table1[student_name],A3152,Table1[medal],"Silver")</f>
        <v>0</v>
      </c>
      <c r="E3152">
        <f>COUNTIFS(Table1[student_name],A3152,Table1[medal],"Bronze")</f>
        <v>0</v>
      </c>
    </row>
    <row r="3153" spans="1:5" x14ac:dyDescent="0.35">
      <c r="A3153" t="s">
        <v>966</v>
      </c>
      <c r="B3153" t="s">
        <v>38</v>
      </c>
      <c r="C3153">
        <f>COUNTIFS(Table1[student_name],A3153,Table1[medal],"Gold")</f>
        <v>1</v>
      </c>
      <c r="D3153">
        <f>COUNTIFS(Table1[student_name],A3153,Table1[medal],"Silver")</f>
        <v>0</v>
      </c>
      <c r="E3153">
        <f>COUNTIFS(Table1[student_name],A3153,Table1[medal],"Bronze")</f>
        <v>1</v>
      </c>
    </row>
    <row r="3154" spans="1:5" x14ac:dyDescent="0.35">
      <c r="A3154" t="s">
        <v>2057</v>
      </c>
      <c r="B3154" t="s">
        <v>18</v>
      </c>
      <c r="C3154">
        <f>COUNTIFS(Table1[student_name],A3154,Table1[medal],"Gold")</f>
        <v>0</v>
      </c>
      <c r="D3154">
        <f>COUNTIFS(Table1[student_name],A3154,Table1[medal],"Silver")</f>
        <v>0</v>
      </c>
      <c r="E3154">
        <f>COUNTIFS(Table1[student_name],A3154,Table1[medal],"Bronze")</f>
        <v>1</v>
      </c>
    </row>
    <row r="3155" spans="1:5" x14ac:dyDescent="0.35">
      <c r="A3155" t="s">
        <v>2541</v>
      </c>
      <c r="B3155" t="s">
        <v>18</v>
      </c>
      <c r="C3155">
        <f>COUNTIFS(Table1[student_name],A3155,Table1[medal],"Gold")</f>
        <v>0</v>
      </c>
      <c r="D3155">
        <f>COUNTIFS(Table1[student_name],A3155,Table1[medal],"Silver")</f>
        <v>0</v>
      </c>
      <c r="E3155">
        <f>COUNTIFS(Table1[student_name],A3155,Table1[medal],"Bronze")</f>
        <v>1</v>
      </c>
    </row>
    <row r="3156" spans="1:5" x14ac:dyDescent="0.35">
      <c r="A3156" t="s">
        <v>3433</v>
      </c>
      <c r="B3156" t="s">
        <v>490</v>
      </c>
      <c r="C3156">
        <f>COUNTIFS(Table1[student_name],A3156,Table1[medal],"Gold")</f>
        <v>0</v>
      </c>
      <c r="D3156">
        <f>COUNTIFS(Table1[student_name],A3156,Table1[medal],"Silver")</f>
        <v>0</v>
      </c>
      <c r="E3156">
        <f>COUNTIFS(Table1[student_name],A3156,Table1[medal],"Bronze")</f>
        <v>1</v>
      </c>
    </row>
    <row r="3157" spans="1:5" x14ac:dyDescent="0.35">
      <c r="A3157" t="s">
        <v>3320</v>
      </c>
      <c r="B3157" t="s">
        <v>417</v>
      </c>
      <c r="C3157">
        <f>COUNTIFS(Table1[student_name],A3157,Table1[medal],"Gold")</f>
        <v>0</v>
      </c>
      <c r="D3157">
        <f>COUNTIFS(Table1[student_name],A3157,Table1[medal],"Silver")</f>
        <v>0</v>
      </c>
      <c r="E3157">
        <f>COUNTIFS(Table1[student_name],A3157,Table1[medal],"Bronze")</f>
        <v>1</v>
      </c>
    </row>
    <row r="3158" spans="1:5" x14ac:dyDescent="0.35">
      <c r="A3158" t="s">
        <v>719</v>
      </c>
      <c r="B3158" t="s">
        <v>1538</v>
      </c>
      <c r="C3158">
        <f>COUNTIFS(Table1[student_name],A3158,Table1[medal],"Gold")</f>
        <v>0</v>
      </c>
      <c r="D3158">
        <f>COUNTIFS(Table1[student_name],A3158,Table1[medal],"Silver")</f>
        <v>0</v>
      </c>
      <c r="E3158">
        <f>COUNTIFS(Table1[student_name],A3158,Table1[medal],"Bronze")</f>
        <v>1</v>
      </c>
    </row>
    <row r="3159" spans="1:5" x14ac:dyDescent="0.35">
      <c r="A3159" t="s">
        <v>1897</v>
      </c>
      <c r="B3159" t="s">
        <v>1745</v>
      </c>
      <c r="C3159">
        <f>COUNTIFS(Table1[student_name],A3159,Table1[medal],"Gold")</f>
        <v>0</v>
      </c>
      <c r="D3159">
        <f>COUNTIFS(Table1[student_name],A3159,Table1[medal],"Silver")</f>
        <v>0</v>
      </c>
      <c r="E3159">
        <f>COUNTIFS(Table1[student_name],A3159,Table1[medal],"Bronze")</f>
        <v>1</v>
      </c>
    </row>
    <row r="3160" spans="1:5" x14ac:dyDescent="0.35">
      <c r="A3160" t="s">
        <v>893</v>
      </c>
      <c r="B3160" t="s">
        <v>1538</v>
      </c>
      <c r="C3160">
        <f>COUNTIFS(Table1[student_name],A3160,Table1[medal],"Gold")</f>
        <v>1</v>
      </c>
      <c r="D3160">
        <f>COUNTIFS(Table1[student_name],A3160,Table1[medal],"Silver")</f>
        <v>0</v>
      </c>
      <c r="E3160">
        <f>COUNTIFS(Table1[student_name],A3160,Table1[medal],"Bronze")</f>
        <v>1</v>
      </c>
    </row>
    <row r="3161" spans="1:5" x14ac:dyDescent="0.35">
      <c r="A3161" t="s">
        <v>722</v>
      </c>
      <c r="B3161" t="s">
        <v>405</v>
      </c>
      <c r="C3161">
        <f>COUNTIFS(Table1[student_name],A3161,Table1[medal],"Gold")</f>
        <v>0</v>
      </c>
      <c r="D3161">
        <f>COUNTIFS(Table1[student_name],A3161,Table1[medal],"Silver")</f>
        <v>0</v>
      </c>
      <c r="E3161">
        <f>COUNTIFS(Table1[student_name],A3161,Table1[medal],"Bronze")</f>
        <v>1</v>
      </c>
    </row>
    <row r="3162" spans="1:5" x14ac:dyDescent="0.35">
      <c r="A3162" t="s">
        <v>1027</v>
      </c>
      <c r="B3162" t="s">
        <v>650</v>
      </c>
      <c r="C3162">
        <f>COUNTIFS(Table1[student_name],A3162,Table1[medal],"Gold")</f>
        <v>0</v>
      </c>
      <c r="D3162">
        <f>COUNTIFS(Table1[student_name],A3162,Table1[medal],"Silver")</f>
        <v>0</v>
      </c>
      <c r="E3162">
        <f>COUNTIFS(Table1[student_name],A3162,Table1[medal],"Bronze")</f>
        <v>1</v>
      </c>
    </row>
    <row r="3163" spans="1:5" x14ac:dyDescent="0.35">
      <c r="A3163" t="s">
        <v>3589</v>
      </c>
      <c r="B3163" t="s">
        <v>391</v>
      </c>
      <c r="C3163">
        <f>COUNTIFS(Table1[student_name],A3163,Table1[medal],"Gold")</f>
        <v>0</v>
      </c>
      <c r="D3163">
        <f>COUNTIFS(Table1[student_name],A3163,Table1[medal],"Silver")</f>
        <v>0</v>
      </c>
      <c r="E3163">
        <f>COUNTIFS(Table1[student_name],A3163,Table1[medal],"Bronze")</f>
        <v>1</v>
      </c>
    </row>
    <row r="3164" spans="1:5" x14ac:dyDescent="0.35">
      <c r="A3164" t="s">
        <v>2568</v>
      </c>
      <c r="B3164" t="s">
        <v>18</v>
      </c>
      <c r="C3164">
        <f>COUNTIFS(Table1[student_name],A3164,Table1[medal],"Gold")</f>
        <v>1</v>
      </c>
      <c r="D3164">
        <f>COUNTIFS(Table1[student_name],A3164,Table1[medal],"Silver")</f>
        <v>0</v>
      </c>
      <c r="E3164">
        <f>COUNTIFS(Table1[student_name],A3164,Table1[medal],"Bronze")</f>
        <v>0</v>
      </c>
    </row>
    <row r="3165" spans="1:5" x14ac:dyDescent="0.35">
      <c r="A3165" t="s">
        <v>553</v>
      </c>
      <c r="B3165" t="s">
        <v>457</v>
      </c>
      <c r="C3165">
        <f>COUNTIFS(Table1[student_name],A3165,Table1[medal],"Gold")</f>
        <v>0</v>
      </c>
      <c r="D3165">
        <f>COUNTIFS(Table1[student_name],A3165,Table1[medal],"Silver")</f>
        <v>1</v>
      </c>
      <c r="E3165">
        <f>COUNTIFS(Table1[student_name],A3165,Table1[medal],"Bronze")</f>
        <v>0</v>
      </c>
    </row>
    <row r="3166" spans="1:5" x14ac:dyDescent="0.35">
      <c r="A3166" t="s">
        <v>2069</v>
      </c>
      <c r="B3166" t="s">
        <v>18</v>
      </c>
      <c r="C3166">
        <f>COUNTIFS(Table1[student_name],A3166,Table1[medal],"Gold")</f>
        <v>0</v>
      </c>
      <c r="D3166">
        <f>COUNTIFS(Table1[student_name],A3166,Table1[medal],"Silver")</f>
        <v>1</v>
      </c>
      <c r="E3166">
        <f>COUNTIFS(Table1[student_name],A3166,Table1[medal],"Bronze")</f>
        <v>0</v>
      </c>
    </row>
    <row r="3167" spans="1:5" x14ac:dyDescent="0.35">
      <c r="A3167" t="s">
        <v>841</v>
      </c>
      <c r="B3167" t="s">
        <v>50</v>
      </c>
      <c r="C3167">
        <f>COUNTIFS(Table1[student_name],A3167,Table1[medal],"Gold")</f>
        <v>1</v>
      </c>
      <c r="D3167">
        <f>COUNTIFS(Table1[student_name],A3167,Table1[medal],"Silver")</f>
        <v>0</v>
      </c>
      <c r="E3167">
        <f>COUNTIFS(Table1[student_name],A3167,Table1[medal],"Bronze")</f>
        <v>1</v>
      </c>
    </row>
    <row r="3168" spans="1:5" x14ac:dyDescent="0.35">
      <c r="A3168" t="s">
        <v>1115</v>
      </c>
      <c r="B3168" t="s">
        <v>557</v>
      </c>
      <c r="C3168">
        <f>COUNTIFS(Table1[student_name],A3168,Table1[medal],"Gold")</f>
        <v>0</v>
      </c>
      <c r="D3168">
        <f>COUNTIFS(Table1[student_name],A3168,Table1[medal],"Silver")</f>
        <v>1</v>
      </c>
      <c r="E3168">
        <f>COUNTIFS(Table1[student_name],A3168,Table1[medal],"Bronze")</f>
        <v>1</v>
      </c>
    </row>
    <row r="3169" spans="1:5" x14ac:dyDescent="0.35">
      <c r="A3169" t="s">
        <v>2517</v>
      </c>
      <c r="B3169" t="s">
        <v>1506</v>
      </c>
      <c r="C3169">
        <f>COUNTIFS(Table1[student_name],A3169,Table1[medal],"Gold")</f>
        <v>0</v>
      </c>
      <c r="D3169">
        <f>COUNTIFS(Table1[student_name],A3169,Table1[medal],"Silver")</f>
        <v>1</v>
      </c>
      <c r="E3169">
        <f>COUNTIFS(Table1[student_name],A3169,Table1[medal],"Bronze")</f>
        <v>0</v>
      </c>
    </row>
    <row r="3170" spans="1:5" x14ac:dyDescent="0.35">
      <c r="A3170" t="s">
        <v>3015</v>
      </c>
      <c r="B3170" t="s">
        <v>60</v>
      </c>
      <c r="C3170">
        <f>COUNTIFS(Table1[student_name],A3170,Table1[medal],"Gold")</f>
        <v>0</v>
      </c>
      <c r="D3170">
        <f>COUNTIFS(Table1[student_name],A3170,Table1[medal],"Silver")</f>
        <v>1</v>
      </c>
      <c r="E3170">
        <f>COUNTIFS(Table1[student_name],A3170,Table1[medal],"Bronze")</f>
        <v>0</v>
      </c>
    </row>
    <row r="3171" spans="1:5" x14ac:dyDescent="0.35">
      <c r="A3171" t="s">
        <v>3703</v>
      </c>
      <c r="B3171" t="s">
        <v>438</v>
      </c>
      <c r="C3171">
        <f>COUNTIFS(Table1[student_name],A3171,Table1[medal],"Gold")</f>
        <v>1</v>
      </c>
      <c r="D3171">
        <f>COUNTIFS(Table1[student_name],A3171,Table1[medal],"Silver")</f>
        <v>0</v>
      </c>
      <c r="E3171">
        <f>COUNTIFS(Table1[student_name],A3171,Table1[medal],"Bronze")</f>
        <v>0</v>
      </c>
    </row>
    <row r="3172" spans="1:5" x14ac:dyDescent="0.35">
      <c r="A3172" t="s">
        <v>3044</v>
      </c>
      <c r="B3172" t="s">
        <v>427</v>
      </c>
      <c r="C3172">
        <f>COUNTIFS(Table1[student_name],A3172,Table1[medal],"Gold")</f>
        <v>0</v>
      </c>
      <c r="D3172">
        <f>COUNTIFS(Table1[student_name],A3172,Table1[medal],"Silver")</f>
        <v>0</v>
      </c>
      <c r="E3172">
        <f>COUNTIFS(Table1[student_name],A3172,Table1[medal],"Bronze")</f>
        <v>1</v>
      </c>
    </row>
    <row r="3173" spans="1:5" x14ac:dyDescent="0.35">
      <c r="A3173" t="s">
        <v>974</v>
      </c>
      <c r="B3173" t="s">
        <v>975</v>
      </c>
      <c r="C3173">
        <f>COUNTIFS(Table1[student_name],A3173,Table1[medal],"Gold")</f>
        <v>0</v>
      </c>
      <c r="D3173">
        <f>COUNTIFS(Table1[student_name],A3173,Table1[medal],"Silver")</f>
        <v>1</v>
      </c>
      <c r="E3173">
        <f>COUNTIFS(Table1[student_name],A3173,Table1[medal],"Bronze")</f>
        <v>1</v>
      </c>
    </row>
    <row r="3174" spans="1:5" x14ac:dyDescent="0.35">
      <c r="A3174" t="s">
        <v>2475</v>
      </c>
      <c r="B3174" t="s">
        <v>605</v>
      </c>
      <c r="C3174">
        <f>COUNTIFS(Table1[student_name],A3174,Table1[medal],"Gold")</f>
        <v>0</v>
      </c>
      <c r="D3174">
        <f>COUNTIFS(Table1[student_name],A3174,Table1[medal],"Silver")</f>
        <v>1</v>
      </c>
      <c r="E3174">
        <f>COUNTIFS(Table1[student_name],A3174,Table1[medal],"Bronze")</f>
        <v>0</v>
      </c>
    </row>
    <row r="3175" spans="1:5" x14ac:dyDescent="0.35">
      <c r="A3175" t="s">
        <v>3417</v>
      </c>
      <c r="B3175" t="s">
        <v>1337</v>
      </c>
      <c r="C3175">
        <f>COUNTIFS(Table1[student_name],A3175,Table1[medal],"Gold")</f>
        <v>0</v>
      </c>
      <c r="D3175">
        <f>COUNTIFS(Table1[student_name],A3175,Table1[medal],"Silver")</f>
        <v>1</v>
      </c>
      <c r="E3175">
        <f>COUNTIFS(Table1[student_name],A3175,Table1[medal],"Bronze")</f>
        <v>0</v>
      </c>
    </row>
    <row r="3176" spans="1:5" x14ac:dyDescent="0.35">
      <c r="A3176" t="s">
        <v>3675</v>
      </c>
      <c r="B3176" t="s">
        <v>2135</v>
      </c>
      <c r="C3176">
        <f>COUNTIFS(Table1[student_name],A3176,Table1[medal],"Gold")</f>
        <v>0</v>
      </c>
      <c r="D3176">
        <f>COUNTIFS(Table1[student_name],A3176,Table1[medal],"Silver")</f>
        <v>1</v>
      </c>
      <c r="E3176">
        <f>COUNTIFS(Table1[student_name],A3176,Table1[medal],"Bronze")</f>
        <v>0</v>
      </c>
    </row>
    <row r="3177" spans="1:5" x14ac:dyDescent="0.35">
      <c r="A3177" t="s">
        <v>1783</v>
      </c>
      <c r="B3177" t="s">
        <v>7</v>
      </c>
      <c r="C3177">
        <f>COUNTIFS(Table1[student_name],A3177,Table1[medal],"Gold")</f>
        <v>0</v>
      </c>
      <c r="D3177">
        <f>COUNTIFS(Table1[student_name],A3177,Table1[medal],"Silver")</f>
        <v>0</v>
      </c>
      <c r="E3177">
        <f>COUNTIFS(Table1[student_name],A3177,Table1[medal],"Bronze")</f>
        <v>1</v>
      </c>
    </row>
    <row r="3178" spans="1:5" x14ac:dyDescent="0.35">
      <c r="A3178" t="s">
        <v>3471</v>
      </c>
      <c r="B3178" t="s">
        <v>975</v>
      </c>
      <c r="C3178">
        <f>COUNTIFS(Table1[student_name],A3178,Table1[medal],"Gold")</f>
        <v>0</v>
      </c>
      <c r="D3178">
        <f>COUNTIFS(Table1[student_name],A3178,Table1[medal],"Silver")</f>
        <v>0</v>
      </c>
      <c r="E3178">
        <f>COUNTIFS(Table1[student_name],A3178,Table1[medal],"Bronze")</f>
        <v>1</v>
      </c>
    </row>
    <row r="3179" spans="1:5" x14ac:dyDescent="0.35">
      <c r="A3179" t="s">
        <v>3893</v>
      </c>
      <c r="B3179" t="s">
        <v>4028</v>
      </c>
      <c r="C3179">
        <f>COUNTIFS(Table1[student_name],A3179,Table1[medal],"Gold")</f>
        <v>0</v>
      </c>
      <c r="D3179">
        <f>COUNTIFS(Table1[student_name],A3179,Table1[medal],"Silver")</f>
        <v>1</v>
      </c>
      <c r="E3179">
        <f>COUNTIFS(Table1[student_name],A3179,Table1[medal],"Bronze")</f>
        <v>0</v>
      </c>
    </row>
    <row r="3180" spans="1:5" x14ac:dyDescent="0.35">
      <c r="A3180" t="s">
        <v>2965</v>
      </c>
      <c r="B3180" t="s">
        <v>483</v>
      </c>
      <c r="C3180">
        <f>COUNTIFS(Table1[student_name],A3180,Table1[medal],"Gold")</f>
        <v>1</v>
      </c>
      <c r="D3180">
        <f>COUNTIFS(Table1[student_name],A3180,Table1[medal],"Silver")</f>
        <v>0</v>
      </c>
      <c r="E3180">
        <f>COUNTIFS(Table1[student_name],A3180,Table1[medal],"Bronze")</f>
        <v>0</v>
      </c>
    </row>
    <row r="3181" spans="1:5" x14ac:dyDescent="0.35">
      <c r="A3181" t="s">
        <v>2994</v>
      </c>
      <c r="B3181" t="s">
        <v>483</v>
      </c>
      <c r="C3181">
        <f>COUNTIFS(Table1[student_name],A3181,Table1[medal],"Gold")</f>
        <v>0</v>
      </c>
      <c r="D3181">
        <f>COUNTIFS(Table1[student_name],A3181,Table1[medal],"Silver")</f>
        <v>0</v>
      </c>
      <c r="E3181">
        <f>COUNTIFS(Table1[student_name],A3181,Table1[medal],"Bronze")</f>
        <v>1</v>
      </c>
    </row>
    <row r="3182" spans="1:5" x14ac:dyDescent="0.35">
      <c r="A3182" t="s">
        <v>2699</v>
      </c>
      <c r="B3182" t="s">
        <v>40</v>
      </c>
      <c r="C3182">
        <f>COUNTIFS(Table1[student_name],A3182,Table1[medal],"Gold")</f>
        <v>1</v>
      </c>
      <c r="D3182">
        <f>COUNTIFS(Table1[student_name],A3182,Table1[medal],"Silver")</f>
        <v>0</v>
      </c>
      <c r="E3182">
        <f>COUNTIFS(Table1[student_name],A3182,Table1[medal],"Bronze")</f>
        <v>0</v>
      </c>
    </row>
    <row r="3183" spans="1:5" x14ac:dyDescent="0.35">
      <c r="A3183" t="s">
        <v>3479</v>
      </c>
      <c r="B3183" t="s">
        <v>975</v>
      </c>
      <c r="C3183">
        <f>COUNTIFS(Table1[student_name],A3183,Table1[medal],"Gold")</f>
        <v>1</v>
      </c>
      <c r="D3183">
        <f>COUNTIFS(Table1[student_name],A3183,Table1[medal],"Silver")</f>
        <v>0</v>
      </c>
      <c r="E3183">
        <f>COUNTIFS(Table1[student_name],A3183,Table1[medal],"Bronze")</f>
        <v>0</v>
      </c>
    </row>
    <row r="3184" spans="1:5" x14ac:dyDescent="0.35">
      <c r="A3184" t="s">
        <v>2951</v>
      </c>
      <c r="B3184" t="s">
        <v>1648</v>
      </c>
      <c r="C3184">
        <f>COUNTIFS(Table1[student_name],A3184,Table1[medal],"Gold")</f>
        <v>0</v>
      </c>
      <c r="D3184">
        <f>COUNTIFS(Table1[student_name],A3184,Table1[medal],"Silver")</f>
        <v>1</v>
      </c>
      <c r="E3184">
        <f>COUNTIFS(Table1[student_name],A3184,Table1[medal],"Bronze")</f>
        <v>0</v>
      </c>
    </row>
    <row r="3185" spans="1:5" x14ac:dyDescent="0.35">
      <c r="A3185" t="s">
        <v>734</v>
      </c>
      <c r="B3185" t="s">
        <v>735</v>
      </c>
      <c r="C3185">
        <f>COUNTIFS(Table1[student_name],A3185,Table1[medal],"Gold")</f>
        <v>1</v>
      </c>
      <c r="D3185">
        <f>COUNTIFS(Table1[student_name],A3185,Table1[medal],"Silver")</f>
        <v>0</v>
      </c>
      <c r="E3185">
        <f>COUNTIFS(Table1[student_name],A3185,Table1[medal],"Bronze")</f>
        <v>0</v>
      </c>
    </row>
    <row r="3186" spans="1:5" x14ac:dyDescent="0.35">
      <c r="A3186" t="s">
        <v>2518</v>
      </c>
      <c r="B3186" t="s">
        <v>1506</v>
      </c>
      <c r="C3186">
        <f>COUNTIFS(Table1[student_name],A3186,Table1[medal],"Gold")</f>
        <v>0</v>
      </c>
      <c r="D3186">
        <f>COUNTIFS(Table1[student_name],A3186,Table1[medal],"Silver")</f>
        <v>1</v>
      </c>
      <c r="E3186">
        <f>COUNTIFS(Table1[student_name],A3186,Table1[medal],"Bronze")</f>
        <v>0</v>
      </c>
    </row>
    <row r="3187" spans="1:5" x14ac:dyDescent="0.35">
      <c r="A3187" t="s">
        <v>1059</v>
      </c>
      <c r="B3187" t="s">
        <v>542</v>
      </c>
      <c r="C3187">
        <f>COUNTIFS(Table1[student_name],A3187,Table1[medal],"Gold")</f>
        <v>0</v>
      </c>
      <c r="D3187">
        <f>COUNTIFS(Table1[student_name],A3187,Table1[medal],"Silver")</f>
        <v>0</v>
      </c>
      <c r="E3187">
        <f>COUNTIFS(Table1[student_name],A3187,Table1[medal],"Bronze")</f>
        <v>1</v>
      </c>
    </row>
    <row r="3188" spans="1:5" x14ac:dyDescent="0.35">
      <c r="A3188" t="s">
        <v>1425</v>
      </c>
      <c r="B3188" t="s">
        <v>1151</v>
      </c>
      <c r="C3188">
        <f>COUNTIFS(Table1[student_name],A3188,Table1[medal],"Gold")</f>
        <v>0</v>
      </c>
      <c r="D3188">
        <f>COUNTIFS(Table1[student_name],A3188,Table1[medal],"Silver")</f>
        <v>0</v>
      </c>
      <c r="E3188">
        <f>COUNTIFS(Table1[student_name],A3188,Table1[medal],"Bronze")</f>
        <v>1</v>
      </c>
    </row>
    <row r="3189" spans="1:5" x14ac:dyDescent="0.35">
      <c r="A3189" t="s">
        <v>3963</v>
      </c>
      <c r="B3189" t="s">
        <v>33</v>
      </c>
      <c r="C3189">
        <f>COUNTIFS(Table1[student_name],A3189,Table1[medal],"Gold")</f>
        <v>0</v>
      </c>
      <c r="D3189">
        <f>COUNTIFS(Table1[student_name],A3189,Table1[medal],"Silver")</f>
        <v>0</v>
      </c>
      <c r="E3189">
        <f>COUNTIFS(Table1[student_name],A3189,Table1[medal],"Bronze")</f>
        <v>1</v>
      </c>
    </row>
    <row r="3190" spans="1:5" x14ac:dyDescent="0.35">
      <c r="A3190" t="s">
        <v>2546</v>
      </c>
      <c r="B3190" t="s">
        <v>18</v>
      </c>
      <c r="C3190">
        <f>COUNTIFS(Table1[student_name],A3190,Table1[medal],"Gold")</f>
        <v>0</v>
      </c>
      <c r="D3190">
        <f>COUNTIFS(Table1[student_name],A3190,Table1[medal],"Silver")</f>
        <v>1</v>
      </c>
      <c r="E3190">
        <f>COUNTIFS(Table1[student_name],A3190,Table1[medal],"Bronze")</f>
        <v>0</v>
      </c>
    </row>
    <row r="3191" spans="1:5" x14ac:dyDescent="0.35">
      <c r="A3191" t="s">
        <v>3339</v>
      </c>
      <c r="B3191" t="s">
        <v>15</v>
      </c>
      <c r="C3191">
        <f>COUNTIFS(Table1[student_name],A3191,Table1[medal],"Gold")</f>
        <v>0</v>
      </c>
      <c r="D3191">
        <f>COUNTIFS(Table1[student_name],A3191,Table1[medal],"Silver")</f>
        <v>0</v>
      </c>
      <c r="E3191">
        <f>COUNTIFS(Table1[student_name],A3191,Table1[medal],"Bronze")</f>
        <v>1</v>
      </c>
    </row>
    <row r="3192" spans="1:5" x14ac:dyDescent="0.35">
      <c r="A3192" t="s">
        <v>2668</v>
      </c>
      <c r="B3192" t="s">
        <v>1118</v>
      </c>
      <c r="C3192">
        <f>COUNTIFS(Table1[student_name],A3192,Table1[medal],"Gold")</f>
        <v>0</v>
      </c>
      <c r="D3192">
        <f>COUNTIFS(Table1[student_name],A3192,Table1[medal],"Silver")</f>
        <v>0</v>
      </c>
      <c r="E3192">
        <f>COUNTIFS(Table1[student_name],A3192,Table1[medal],"Bronze")</f>
        <v>1</v>
      </c>
    </row>
    <row r="3193" spans="1:5" x14ac:dyDescent="0.35">
      <c r="A3193" t="s">
        <v>1902</v>
      </c>
      <c r="B3193" t="s">
        <v>677</v>
      </c>
      <c r="C3193">
        <f>COUNTIFS(Table1[student_name],A3193,Table1[medal],"Gold")</f>
        <v>0</v>
      </c>
      <c r="D3193">
        <f>COUNTIFS(Table1[student_name],A3193,Table1[medal],"Silver")</f>
        <v>0</v>
      </c>
      <c r="E3193">
        <f>COUNTIFS(Table1[student_name],A3193,Table1[medal],"Bronze")</f>
        <v>1</v>
      </c>
    </row>
    <row r="3194" spans="1:5" x14ac:dyDescent="0.35">
      <c r="A3194" t="s">
        <v>561</v>
      </c>
      <c r="B3194" t="s">
        <v>438</v>
      </c>
      <c r="C3194">
        <f>COUNTIFS(Table1[student_name],A3194,Table1[medal],"Gold")</f>
        <v>0</v>
      </c>
      <c r="D3194">
        <f>COUNTIFS(Table1[student_name],A3194,Table1[medal],"Silver")</f>
        <v>0</v>
      </c>
      <c r="E3194">
        <f>COUNTIFS(Table1[student_name],A3194,Table1[medal],"Bronze")</f>
        <v>1</v>
      </c>
    </row>
    <row r="3195" spans="1:5" x14ac:dyDescent="0.35">
      <c r="A3195" t="s">
        <v>941</v>
      </c>
      <c r="B3195" t="s">
        <v>67</v>
      </c>
      <c r="C3195">
        <f>COUNTIFS(Table1[student_name],A3195,Table1[medal],"Gold")</f>
        <v>0</v>
      </c>
      <c r="D3195">
        <f>COUNTIFS(Table1[student_name],A3195,Table1[medal],"Silver")</f>
        <v>0</v>
      </c>
      <c r="E3195">
        <f>COUNTIFS(Table1[student_name],A3195,Table1[medal],"Bronze")</f>
        <v>1</v>
      </c>
    </row>
    <row r="3196" spans="1:5" x14ac:dyDescent="0.35">
      <c r="A3196" t="s">
        <v>3927</v>
      </c>
      <c r="B3196" t="s">
        <v>635</v>
      </c>
      <c r="C3196">
        <f>COUNTIFS(Table1[student_name],A3196,Table1[medal],"Gold")</f>
        <v>0</v>
      </c>
      <c r="D3196">
        <f>COUNTIFS(Table1[student_name],A3196,Table1[medal],"Silver")</f>
        <v>0</v>
      </c>
      <c r="E3196">
        <f>COUNTIFS(Table1[student_name],A3196,Table1[medal],"Bronze")</f>
        <v>1</v>
      </c>
    </row>
    <row r="3197" spans="1:5" x14ac:dyDescent="0.35">
      <c r="A3197" t="s">
        <v>2960</v>
      </c>
      <c r="B3197" t="s">
        <v>1499</v>
      </c>
      <c r="C3197">
        <f>COUNTIFS(Table1[student_name],A3197,Table1[medal],"Gold")</f>
        <v>0</v>
      </c>
      <c r="D3197">
        <f>COUNTIFS(Table1[student_name],A3197,Table1[medal],"Silver")</f>
        <v>0</v>
      </c>
      <c r="E3197">
        <f>COUNTIFS(Table1[student_name],A3197,Table1[medal],"Bronze")</f>
        <v>1</v>
      </c>
    </row>
    <row r="3198" spans="1:5" x14ac:dyDescent="0.35">
      <c r="A3198" t="s">
        <v>3216</v>
      </c>
      <c r="B3198" t="s">
        <v>458</v>
      </c>
      <c r="C3198">
        <f>COUNTIFS(Table1[student_name],A3198,Table1[medal],"Gold")</f>
        <v>0</v>
      </c>
      <c r="D3198">
        <f>COUNTIFS(Table1[student_name],A3198,Table1[medal],"Silver")</f>
        <v>0</v>
      </c>
      <c r="E3198">
        <f>COUNTIFS(Table1[student_name],A3198,Table1[medal],"Bronze")</f>
        <v>1</v>
      </c>
    </row>
    <row r="3199" spans="1:5" x14ac:dyDescent="0.35">
      <c r="A3199" t="s">
        <v>3024</v>
      </c>
      <c r="B3199" t="s">
        <v>60</v>
      </c>
      <c r="C3199">
        <f>COUNTIFS(Table1[student_name],A3199,Table1[medal],"Gold")</f>
        <v>0</v>
      </c>
      <c r="D3199">
        <f>COUNTIFS(Table1[student_name],A3199,Table1[medal],"Silver")</f>
        <v>0</v>
      </c>
      <c r="E3199">
        <f>COUNTIFS(Table1[student_name],A3199,Table1[medal],"Bronze")</f>
        <v>1</v>
      </c>
    </row>
    <row r="3200" spans="1:5" x14ac:dyDescent="0.35">
      <c r="A3200" t="s">
        <v>1927</v>
      </c>
      <c r="B3200" t="s">
        <v>1528</v>
      </c>
      <c r="C3200">
        <f>COUNTIFS(Table1[student_name],A3200,Table1[medal],"Gold")</f>
        <v>0</v>
      </c>
      <c r="D3200">
        <f>COUNTIFS(Table1[student_name],A3200,Table1[medal],"Silver")</f>
        <v>0</v>
      </c>
      <c r="E3200">
        <f>COUNTIFS(Table1[student_name],A3200,Table1[medal],"Bronze")</f>
        <v>1</v>
      </c>
    </row>
    <row r="3201" spans="1:5" x14ac:dyDescent="0.35">
      <c r="A3201" t="s">
        <v>2804</v>
      </c>
      <c r="B3201" t="s">
        <v>2150</v>
      </c>
      <c r="C3201">
        <f>COUNTIFS(Table1[student_name],A3201,Table1[medal],"Gold")</f>
        <v>1</v>
      </c>
      <c r="D3201">
        <f>COUNTIFS(Table1[student_name],A3201,Table1[medal],"Silver")</f>
        <v>0</v>
      </c>
      <c r="E3201">
        <f>COUNTIFS(Table1[student_name],A3201,Table1[medal],"Bronze")</f>
        <v>0</v>
      </c>
    </row>
    <row r="3202" spans="1:5" x14ac:dyDescent="0.35">
      <c r="A3202" t="s">
        <v>654</v>
      </c>
      <c r="B3202" t="s">
        <v>459</v>
      </c>
      <c r="C3202">
        <f>COUNTIFS(Table1[student_name],A3202,Table1[medal],"Gold")</f>
        <v>0</v>
      </c>
      <c r="D3202">
        <f>COUNTIFS(Table1[student_name],A3202,Table1[medal],"Silver")</f>
        <v>0</v>
      </c>
      <c r="E3202">
        <f>COUNTIFS(Table1[student_name],A3202,Table1[medal],"Bronze")</f>
        <v>1</v>
      </c>
    </row>
    <row r="3203" spans="1:5" x14ac:dyDescent="0.35">
      <c r="A3203" t="s">
        <v>3251</v>
      </c>
      <c r="B3203" t="s">
        <v>1534</v>
      </c>
      <c r="C3203">
        <f>COUNTIFS(Table1[student_name],A3203,Table1[medal],"Gold")</f>
        <v>0</v>
      </c>
      <c r="D3203">
        <f>COUNTIFS(Table1[student_name],A3203,Table1[medal],"Silver")</f>
        <v>0</v>
      </c>
      <c r="E3203">
        <f>COUNTIFS(Table1[student_name],A3203,Table1[medal],"Bronze")</f>
        <v>1</v>
      </c>
    </row>
    <row r="3204" spans="1:5" x14ac:dyDescent="0.35">
      <c r="A3204" t="s">
        <v>1105</v>
      </c>
      <c r="B3204" t="s">
        <v>487</v>
      </c>
      <c r="C3204">
        <f>COUNTIFS(Table1[student_name],A3204,Table1[medal],"Gold")</f>
        <v>0</v>
      </c>
      <c r="D3204">
        <f>COUNTIFS(Table1[student_name],A3204,Table1[medal],"Silver")</f>
        <v>1</v>
      </c>
      <c r="E3204">
        <f>COUNTIFS(Table1[student_name],A3204,Table1[medal],"Bronze")</f>
        <v>1</v>
      </c>
    </row>
    <row r="3205" spans="1:5" x14ac:dyDescent="0.35">
      <c r="A3205" t="s">
        <v>1945</v>
      </c>
      <c r="B3205" t="s">
        <v>18</v>
      </c>
      <c r="C3205">
        <f>COUNTIFS(Table1[student_name],A3205,Table1[medal],"Gold")</f>
        <v>0</v>
      </c>
      <c r="D3205">
        <f>COUNTIFS(Table1[student_name],A3205,Table1[medal],"Silver")</f>
        <v>1</v>
      </c>
      <c r="E3205">
        <f>COUNTIFS(Table1[student_name],A3205,Table1[medal],"Bronze")</f>
        <v>0</v>
      </c>
    </row>
    <row r="3206" spans="1:5" x14ac:dyDescent="0.35">
      <c r="A3206" t="s">
        <v>2350</v>
      </c>
      <c r="B3206" t="s">
        <v>946</v>
      </c>
      <c r="C3206">
        <f>COUNTIFS(Table1[student_name],A3206,Table1[medal],"Gold")</f>
        <v>1</v>
      </c>
      <c r="D3206">
        <f>COUNTIFS(Table1[student_name],A3206,Table1[medal],"Silver")</f>
        <v>0</v>
      </c>
      <c r="E3206">
        <f>COUNTIFS(Table1[student_name],A3206,Table1[medal],"Bronze")</f>
        <v>1</v>
      </c>
    </row>
    <row r="3207" spans="1:5" x14ac:dyDescent="0.35">
      <c r="A3207" t="s">
        <v>1023</v>
      </c>
      <c r="B3207" t="s">
        <v>405</v>
      </c>
      <c r="C3207">
        <f>COUNTIFS(Table1[student_name],A3207,Table1[medal],"Gold")</f>
        <v>0</v>
      </c>
      <c r="D3207">
        <f>COUNTIFS(Table1[student_name],A3207,Table1[medal],"Silver")</f>
        <v>1</v>
      </c>
      <c r="E3207">
        <f>COUNTIFS(Table1[student_name],A3207,Table1[medal],"Bronze")</f>
        <v>0</v>
      </c>
    </row>
    <row r="3208" spans="1:5" x14ac:dyDescent="0.35">
      <c r="A3208" t="s">
        <v>1709</v>
      </c>
      <c r="B3208" t="s">
        <v>1219</v>
      </c>
      <c r="C3208">
        <f>COUNTIFS(Table1[student_name],A3208,Table1[medal],"Gold")</f>
        <v>1</v>
      </c>
      <c r="D3208">
        <f>COUNTIFS(Table1[student_name],A3208,Table1[medal],"Silver")</f>
        <v>0</v>
      </c>
      <c r="E3208">
        <f>COUNTIFS(Table1[student_name],A3208,Table1[medal],"Bronze")</f>
        <v>0</v>
      </c>
    </row>
    <row r="3209" spans="1:5" x14ac:dyDescent="0.35">
      <c r="A3209" t="s">
        <v>3057</v>
      </c>
      <c r="B3209" t="s">
        <v>428</v>
      </c>
      <c r="C3209">
        <f>COUNTIFS(Table1[student_name],A3209,Table1[medal],"Gold")</f>
        <v>0</v>
      </c>
      <c r="D3209">
        <f>COUNTIFS(Table1[student_name],A3209,Table1[medal],"Silver")</f>
        <v>1</v>
      </c>
      <c r="E3209">
        <f>COUNTIFS(Table1[student_name],A3209,Table1[medal],"Bronze")</f>
        <v>0</v>
      </c>
    </row>
    <row r="3210" spans="1:5" x14ac:dyDescent="0.35">
      <c r="A3210" t="s">
        <v>811</v>
      </c>
      <c r="B3210" t="s">
        <v>759</v>
      </c>
      <c r="C3210">
        <f>COUNTIFS(Table1[student_name],A3210,Table1[medal],"Gold")</f>
        <v>0</v>
      </c>
      <c r="D3210">
        <f>COUNTIFS(Table1[student_name],A3210,Table1[medal],"Silver")</f>
        <v>0</v>
      </c>
      <c r="E3210">
        <f>COUNTIFS(Table1[student_name],A3210,Table1[medal],"Bronze")</f>
        <v>1</v>
      </c>
    </row>
    <row r="3211" spans="1:5" x14ac:dyDescent="0.35">
      <c r="A3211" t="s">
        <v>2396</v>
      </c>
      <c r="B3211" t="s">
        <v>1093</v>
      </c>
      <c r="C3211">
        <f>COUNTIFS(Table1[student_name],A3211,Table1[medal],"Gold")</f>
        <v>1</v>
      </c>
      <c r="D3211">
        <f>COUNTIFS(Table1[student_name],A3211,Table1[medal],"Silver")</f>
        <v>0</v>
      </c>
      <c r="E3211">
        <f>COUNTIFS(Table1[student_name],A3211,Table1[medal],"Bronze")</f>
        <v>0</v>
      </c>
    </row>
    <row r="3212" spans="1:5" x14ac:dyDescent="0.35">
      <c r="A3212" t="s">
        <v>1183</v>
      </c>
      <c r="B3212" t="s">
        <v>50</v>
      </c>
      <c r="C3212">
        <f>COUNTIFS(Table1[student_name],A3212,Table1[medal],"Gold")</f>
        <v>0</v>
      </c>
      <c r="D3212">
        <f>COUNTIFS(Table1[student_name],A3212,Table1[medal],"Silver")</f>
        <v>0</v>
      </c>
      <c r="E3212">
        <f>COUNTIFS(Table1[student_name],A3212,Table1[medal],"Bronze")</f>
        <v>1</v>
      </c>
    </row>
    <row r="3213" spans="1:5" x14ac:dyDescent="0.35">
      <c r="A3213" t="s">
        <v>3276</v>
      </c>
      <c r="B3213" t="s">
        <v>1546</v>
      </c>
      <c r="C3213">
        <f>COUNTIFS(Table1[student_name],A3213,Table1[medal],"Gold")</f>
        <v>0</v>
      </c>
      <c r="D3213">
        <f>COUNTIFS(Table1[student_name],A3213,Table1[medal],"Silver")</f>
        <v>0</v>
      </c>
      <c r="E3213">
        <f>COUNTIFS(Table1[student_name],A3213,Table1[medal],"Bronze")</f>
        <v>1</v>
      </c>
    </row>
    <row r="3214" spans="1:5" x14ac:dyDescent="0.35">
      <c r="A3214" t="s">
        <v>1310</v>
      </c>
      <c r="B3214" t="s">
        <v>426</v>
      </c>
      <c r="C3214">
        <f>COUNTIFS(Table1[student_name],A3214,Table1[medal],"Gold")</f>
        <v>0</v>
      </c>
      <c r="D3214">
        <f>COUNTIFS(Table1[student_name],A3214,Table1[medal],"Silver")</f>
        <v>0</v>
      </c>
      <c r="E3214">
        <f>COUNTIFS(Table1[student_name],A3214,Table1[medal],"Bronze")</f>
        <v>1</v>
      </c>
    </row>
    <row r="3215" spans="1:5" x14ac:dyDescent="0.35">
      <c r="A3215" t="s">
        <v>3117</v>
      </c>
      <c r="B3215" t="s">
        <v>71</v>
      </c>
      <c r="C3215">
        <f>COUNTIFS(Table1[student_name],A3215,Table1[medal],"Gold")</f>
        <v>0</v>
      </c>
      <c r="D3215">
        <f>COUNTIFS(Table1[student_name],A3215,Table1[medal],"Silver")</f>
        <v>0</v>
      </c>
      <c r="E3215">
        <f>COUNTIFS(Table1[student_name],A3215,Table1[medal],"Bronze")</f>
        <v>1</v>
      </c>
    </row>
    <row r="3216" spans="1:5" x14ac:dyDescent="0.35">
      <c r="A3216" t="s">
        <v>1800</v>
      </c>
      <c r="B3216" t="s">
        <v>1367</v>
      </c>
      <c r="C3216">
        <f>COUNTIFS(Table1[student_name],A3216,Table1[medal],"Gold")</f>
        <v>0</v>
      </c>
      <c r="D3216">
        <f>COUNTIFS(Table1[student_name],A3216,Table1[medal],"Silver")</f>
        <v>1</v>
      </c>
      <c r="E3216">
        <f>COUNTIFS(Table1[student_name],A3216,Table1[medal],"Bronze")</f>
        <v>1</v>
      </c>
    </row>
    <row r="3217" spans="1:5" x14ac:dyDescent="0.35">
      <c r="A3217" t="s">
        <v>1969</v>
      </c>
      <c r="B3217" t="s">
        <v>557</v>
      </c>
      <c r="C3217">
        <f>COUNTIFS(Table1[student_name],A3217,Table1[medal],"Gold")</f>
        <v>0</v>
      </c>
      <c r="D3217">
        <f>COUNTIFS(Table1[student_name],A3217,Table1[medal],"Silver")</f>
        <v>0</v>
      </c>
      <c r="E3217">
        <f>COUNTIFS(Table1[student_name],A3217,Table1[medal],"Bronze")</f>
        <v>1</v>
      </c>
    </row>
    <row r="3218" spans="1:5" x14ac:dyDescent="0.35">
      <c r="A3218" t="s">
        <v>2979</v>
      </c>
      <c r="B3218" t="s">
        <v>483</v>
      </c>
      <c r="C3218">
        <f>COUNTIFS(Table1[student_name],A3218,Table1[medal],"Gold")</f>
        <v>0</v>
      </c>
      <c r="D3218">
        <f>COUNTIFS(Table1[student_name],A3218,Table1[medal],"Silver")</f>
        <v>1</v>
      </c>
      <c r="E3218">
        <f>COUNTIFS(Table1[student_name],A3218,Table1[medal],"Bronze")</f>
        <v>0</v>
      </c>
    </row>
    <row r="3219" spans="1:5" x14ac:dyDescent="0.35">
      <c r="A3219" t="s">
        <v>2412</v>
      </c>
      <c r="B3219" t="s">
        <v>444</v>
      </c>
      <c r="C3219">
        <f>COUNTIFS(Table1[student_name],A3219,Table1[medal],"Gold")</f>
        <v>0</v>
      </c>
      <c r="D3219">
        <f>COUNTIFS(Table1[student_name],A3219,Table1[medal],"Silver")</f>
        <v>1</v>
      </c>
      <c r="E3219">
        <f>COUNTIFS(Table1[student_name],A3219,Table1[medal],"Bronze")</f>
        <v>1</v>
      </c>
    </row>
    <row r="3220" spans="1:5" x14ac:dyDescent="0.35">
      <c r="A3220" t="s">
        <v>1965</v>
      </c>
      <c r="B3220" t="s">
        <v>410</v>
      </c>
      <c r="C3220">
        <f>COUNTIFS(Table1[student_name],A3220,Table1[medal],"Gold")</f>
        <v>0</v>
      </c>
      <c r="D3220">
        <f>COUNTIFS(Table1[student_name],A3220,Table1[medal],"Silver")</f>
        <v>0</v>
      </c>
      <c r="E3220">
        <f>COUNTIFS(Table1[student_name],A3220,Table1[medal],"Bronze")</f>
        <v>1</v>
      </c>
    </row>
    <row r="3221" spans="1:5" x14ac:dyDescent="0.35">
      <c r="A3221" t="s">
        <v>1013</v>
      </c>
      <c r="B3221" t="s">
        <v>1014</v>
      </c>
      <c r="C3221">
        <f>COUNTIFS(Table1[student_name],A3221,Table1[medal],"Gold")</f>
        <v>0</v>
      </c>
      <c r="D3221">
        <f>COUNTIFS(Table1[student_name],A3221,Table1[medal],"Silver")</f>
        <v>0</v>
      </c>
      <c r="E3221">
        <f>COUNTIFS(Table1[student_name],A3221,Table1[medal],"Bronze")</f>
        <v>1</v>
      </c>
    </row>
    <row r="3222" spans="1:5" x14ac:dyDescent="0.35">
      <c r="A3222" t="s">
        <v>2243</v>
      </c>
      <c r="B3222" t="s">
        <v>557</v>
      </c>
      <c r="C3222">
        <f>COUNTIFS(Table1[student_name],A3222,Table1[medal],"Gold")</f>
        <v>0</v>
      </c>
      <c r="D3222">
        <f>COUNTIFS(Table1[student_name],A3222,Table1[medal],"Silver")</f>
        <v>0</v>
      </c>
      <c r="E3222">
        <f>COUNTIFS(Table1[student_name],A3222,Table1[medal],"Bronze")</f>
        <v>1</v>
      </c>
    </row>
    <row r="3223" spans="1:5" x14ac:dyDescent="0.35">
      <c r="A3223" t="s">
        <v>2993</v>
      </c>
      <c r="B3223" t="s">
        <v>483</v>
      </c>
      <c r="C3223">
        <f>COUNTIFS(Table1[student_name],A3223,Table1[medal],"Gold")</f>
        <v>1</v>
      </c>
      <c r="D3223">
        <f>COUNTIFS(Table1[student_name],A3223,Table1[medal],"Silver")</f>
        <v>0</v>
      </c>
      <c r="E3223">
        <f>COUNTIFS(Table1[student_name],A3223,Table1[medal],"Bronze")</f>
        <v>0</v>
      </c>
    </row>
    <row r="3224" spans="1:5" x14ac:dyDescent="0.35">
      <c r="A3224" t="s">
        <v>3130</v>
      </c>
      <c r="B3224" t="s">
        <v>487</v>
      </c>
      <c r="C3224">
        <f>COUNTIFS(Table1[student_name],A3224,Table1[medal],"Gold")</f>
        <v>0</v>
      </c>
      <c r="D3224">
        <f>COUNTIFS(Table1[student_name],A3224,Table1[medal],"Silver")</f>
        <v>1</v>
      </c>
      <c r="E3224">
        <f>COUNTIFS(Table1[student_name],A3224,Table1[medal],"Bronze")</f>
        <v>0</v>
      </c>
    </row>
    <row r="3225" spans="1:5" x14ac:dyDescent="0.35">
      <c r="A3225" t="s">
        <v>3299</v>
      </c>
      <c r="B3225" t="s">
        <v>1572</v>
      </c>
      <c r="C3225">
        <f>COUNTIFS(Table1[student_name],A3225,Table1[medal],"Gold")</f>
        <v>0</v>
      </c>
      <c r="D3225">
        <f>COUNTIFS(Table1[student_name],A3225,Table1[medal],"Silver")</f>
        <v>0</v>
      </c>
      <c r="E3225">
        <f>COUNTIFS(Table1[student_name],A3225,Table1[medal],"Bronze")</f>
        <v>1</v>
      </c>
    </row>
    <row r="3226" spans="1:5" x14ac:dyDescent="0.35">
      <c r="A3226" t="s">
        <v>1287</v>
      </c>
      <c r="B3226" t="s">
        <v>427</v>
      </c>
      <c r="C3226">
        <f>COUNTIFS(Table1[student_name],A3226,Table1[medal],"Gold")</f>
        <v>0</v>
      </c>
      <c r="D3226">
        <f>COUNTIFS(Table1[student_name],A3226,Table1[medal],"Silver")</f>
        <v>0</v>
      </c>
      <c r="E3226">
        <f>COUNTIFS(Table1[student_name],A3226,Table1[medal],"Bronze")</f>
        <v>1</v>
      </c>
    </row>
    <row r="3227" spans="1:5" x14ac:dyDescent="0.35">
      <c r="A3227" t="s">
        <v>3831</v>
      </c>
      <c r="B3227" t="s">
        <v>396</v>
      </c>
      <c r="C3227">
        <f>COUNTIFS(Table1[student_name],A3227,Table1[medal],"Gold")</f>
        <v>0</v>
      </c>
      <c r="D3227">
        <f>COUNTIFS(Table1[student_name],A3227,Table1[medal],"Silver")</f>
        <v>1</v>
      </c>
      <c r="E3227">
        <f>COUNTIFS(Table1[student_name],A3227,Table1[medal],"Bronze")</f>
        <v>0</v>
      </c>
    </row>
    <row r="3228" spans="1:5" x14ac:dyDescent="0.35">
      <c r="A3228" t="s">
        <v>508</v>
      </c>
      <c r="B3228" t="s">
        <v>509</v>
      </c>
      <c r="C3228">
        <f>COUNTIFS(Table1[student_name],A3228,Table1[medal],"Gold")</f>
        <v>0</v>
      </c>
      <c r="D3228">
        <f>COUNTIFS(Table1[student_name],A3228,Table1[medal],"Silver")</f>
        <v>1</v>
      </c>
      <c r="E3228">
        <f>COUNTIFS(Table1[student_name],A3228,Table1[medal],"Bronze")</f>
        <v>1</v>
      </c>
    </row>
    <row r="3229" spans="1:5" x14ac:dyDescent="0.35">
      <c r="A3229" t="s">
        <v>2721</v>
      </c>
      <c r="B3229" t="s">
        <v>40</v>
      </c>
      <c r="C3229">
        <f>COUNTIFS(Table1[student_name],A3229,Table1[medal],"Gold")</f>
        <v>0</v>
      </c>
      <c r="D3229">
        <f>COUNTIFS(Table1[student_name],A3229,Table1[medal],"Silver")</f>
        <v>1</v>
      </c>
      <c r="E3229">
        <f>COUNTIFS(Table1[student_name],A3229,Table1[medal],"Bronze")</f>
        <v>0</v>
      </c>
    </row>
    <row r="3230" spans="1:5" x14ac:dyDescent="0.35">
      <c r="A3230" t="s">
        <v>2211</v>
      </c>
      <c r="B3230" t="s">
        <v>656</v>
      </c>
      <c r="C3230">
        <f>COUNTIFS(Table1[student_name],A3230,Table1[medal],"Gold")</f>
        <v>0</v>
      </c>
      <c r="D3230">
        <f>COUNTIFS(Table1[student_name],A3230,Table1[medal],"Silver")</f>
        <v>0</v>
      </c>
      <c r="E3230">
        <f>COUNTIFS(Table1[student_name],A3230,Table1[medal],"Bronze")</f>
        <v>1</v>
      </c>
    </row>
    <row r="3231" spans="1:5" x14ac:dyDescent="0.35">
      <c r="A3231" t="s">
        <v>1130</v>
      </c>
      <c r="B3231" t="s">
        <v>1129</v>
      </c>
      <c r="C3231">
        <f>COUNTIFS(Table1[student_name],A3231,Table1[medal],"Gold")</f>
        <v>0</v>
      </c>
      <c r="D3231">
        <f>COUNTIFS(Table1[student_name],A3231,Table1[medal],"Silver")</f>
        <v>0</v>
      </c>
      <c r="E3231">
        <f>COUNTIFS(Table1[student_name],A3231,Table1[medal],"Bronze")</f>
        <v>1</v>
      </c>
    </row>
    <row r="3232" spans="1:5" x14ac:dyDescent="0.35">
      <c r="A3232" t="s">
        <v>3264</v>
      </c>
      <c r="B3232" t="s">
        <v>1544</v>
      </c>
      <c r="C3232">
        <f>COUNTIFS(Table1[student_name],A3232,Table1[medal],"Gold")</f>
        <v>0</v>
      </c>
      <c r="D3232">
        <f>COUNTIFS(Table1[student_name],A3232,Table1[medal],"Silver")</f>
        <v>1</v>
      </c>
      <c r="E3232">
        <f>COUNTIFS(Table1[student_name],A3232,Table1[medal],"Bronze")</f>
        <v>0</v>
      </c>
    </row>
    <row r="3233" spans="1:5" x14ac:dyDescent="0.35">
      <c r="A3233" t="s">
        <v>1394</v>
      </c>
      <c r="B3233" t="s">
        <v>1118</v>
      </c>
      <c r="C3233">
        <f>COUNTIFS(Table1[student_name],A3233,Table1[medal],"Gold")</f>
        <v>0</v>
      </c>
      <c r="D3233">
        <f>COUNTIFS(Table1[student_name],A3233,Table1[medal],"Silver")</f>
        <v>0</v>
      </c>
      <c r="E3233">
        <f>COUNTIFS(Table1[student_name],A3233,Table1[medal],"Bronze")</f>
        <v>1</v>
      </c>
    </row>
    <row r="3234" spans="1:5" x14ac:dyDescent="0.35">
      <c r="A3234" t="s">
        <v>1972</v>
      </c>
      <c r="B3234" t="s">
        <v>427</v>
      </c>
      <c r="C3234">
        <f>COUNTIFS(Table1[student_name],A3234,Table1[medal],"Gold")</f>
        <v>1</v>
      </c>
      <c r="D3234">
        <f>COUNTIFS(Table1[student_name],A3234,Table1[medal],"Silver")</f>
        <v>0</v>
      </c>
      <c r="E3234">
        <f>COUNTIFS(Table1[student_name],A3234,Table1[medal],"Bronze")</f>
        <v>0</v>
      </c>
    </row>
    <row r="3235" spans="1:5" x14ac:dyDescent="0.35">
      <c r="A3235" t="s">
        <v>3327</v>
      </c>
      <c r="B3235" t="s">
        <v>417</v>
      </c>
      <c r="C3235">
        <f>COUNTIFS(Table1[student_name],A3235,Table1[medal],"Gold")</f>
        <v>0</v>
      </c>
      <c r="D3235">
        <f>COUNTIFS(Table1[student_name],A3235,Table1[medal],"Silver")</f>
        <v>0</v>
      </c>
      <c r="E3235">
        <f>COUNTIFS(Table1[student_name],A3235,Table1[medal],"Bronze")</f>
        <v>1</v>
      </c>
    </row>
    <row r="3236" spans="1:5" x14ac:dyDescent="0.35">
      <c r="A3236" t="s">
        <v>1228</v>
      </c>
      <c r="B3236" t="s">
        <v>483</v>
      </c>
      <c r="C3236">
        <f>COUNTIFS(Table1[student_name],A3236,Table1[medal],"Gold")</f>
        <v>0</v>
      </c>
      <c r="D3236">
        <f>COUNTIFS(Table1[student_name],A3236,Table1[medal],"Silver")</f>
        <v>1</v>
      </c>
      <c r="E3236">
        <f>COUNTIFS(Table1[student_name],A3236,Table1[medal],"Bronze")</f>
        <v>0</v>
      </c>
    </row>
    <row r="3237" spans="1:5" x14ac:dyDescent="0.35">
      <c r="A3237" t="s">
        <v>3499</v>
      </c>
      <c r="B3237" t="s">
        <v>2145</v>
      </c>
      <c r="C3237">
        <f>COUNTIFS(Table1[student_name],A3237,Table1[medal],"Gold")</f>
        <v>0</v>
      </c>
      <c r="D3237">
        <f>COUNTIFS(Table1[student_name],A3237,Table1[medal],"Silver")</f>
        <v>0</v>
      </c>
      <c r="E3237">
        <f>COUNTIFS(Table1[student_name],A3237,Table1[medal],"Bronze")</f>
        <v>1</v>
      </c>
    </row>
    <row r="3238" spans="1:5" x14ac:dyDescent="0.35">
      <c r="A3238" t="s">
        <v>3295</v>
      </c>
      <c r="B3238" t="s">
        <v>1063</v>
      </c>
      <c r="C3238">
        <f>COUNTIFS(Table1[student_name],A3238,Table1[medal],"Gold")</f>
        <v>1</v>
      </c>
      <c r="D3238">
        <f>COUNTIFS(Table1[student_name],A3238,Table1[medal],"Silver")</f>
        <v>0</v>
      </c>
      <c r="E3238">
        <f>COUNTIFS(Table1[student_name],A3238,Table1[medal],"Bronze")</f>
        <v>0</v>
      </c>
    </row>
    <row r="3239" spans="1:5" x14ac:dyDescent="0.35">
      <c r="A3239" t="s">
        <v>721</v>
      </c>
      <c r="B3239" t="s">
        <v>415</v>
      </c>
      <c r="C3239">
        <f>COUNTIFS(Table1[student_name],A3239,Table1[medal],"Gold")</f>
        <v>0</v>
      </c>
      <c r="D3239">
        <f>COUNTIFS(Table1[student_name],A3239,Table1[medal],"Silver")</f>
        <v>0</v>
      </c>
      <c r="E3239">
        <f>COUNTIFS(Table1[student_name],A3239,Table1[medal],"Bronze")</f>
        <v>1</v>
      </c>
    </row>
    <row r="3240" spans="1:5" x14ac:dyDescent="0.35">
      <c r="A3240" t="s">
        <v>2929</v>
      </c>
      <c r="B3240" t="s">
        <v>410</v>
      </c>
      <c r="C3240">
        <f>COUNTIFS(Table1[student_name],A3240,Table1[medal],"Gold")</f>
        <v>0</v>
      </c>
      <c r="D3240">
        <f>COUNTIFS(Table1[student_name],A3240,Table1[medal],"Silver")</f>
        <v>0</v>
      </c>
      <c r="E3240">
        <f>COUNTIFS(Table1[student_name],A3240,Table1[medal],"Bronze")</f>
        <v>1</v>
      </c>
    </row>
    <row r="3241" spans="1:5" x14ac:dyDescent="0.35">
      <c r="A3241" t="s">
        <v>2423</v>
      </c>
      <c r="B3241" t="s">
        <v>444</v>
      </c>
      <c r="C3241">
        <f>COUNTIFS(Table1[student_name],A3241,Table1[medal],"Gold")</f>
        <v>1</v>
      </c>
      <c r="D3241">
        <f>COUNTIFS(Table1[student_name],A3241,Table1[medal],"Silver")</f>
        <v>0</v>
      </c>
      <c r="E3241">
        <f>COUNTIFS(Table1[student_name],A3241,Table1[medal],"Bronze")</f>
        <v>0</v>
      </c>
    </row>
    <row r="3242" spans="1:5" x14ac:dyDescent="0.35">
      <c r="A3242" t="s">
        <v>3951</v>
      </c>
      <c r="B3242" t="s">
        <v>439</v>
      </c>
      <c r="C3242">
        <f>COUNTIFS(Table1[student_name],A3242,Table1[medal],"Gold")</f>
        <v>0</v>
      </c>
      <c r="D3242">
        <f>COUNTIFS(Table1[student_name],A3242,Table1[medal],"Silver")</f>
        <v>1</v>
      </c>
      <c r="E3242">
        <f>COUNTIFS(Table1[student_name],A3242,Table1[medal],"Bronze")</f>
        <v>0</v>
      </c>
    </row>
    <row r="3243" spans="1:5" x14ac:dyDescent="0.35">
      <c r="A3243" t="s">
        <v>1109</v>
      </c>
      <c r="B3243" t="s">
        <v>487</v>
      </c>
      <c r="C3243">
        <f>COUNTIFS(Table1[student_name],A3243,Table1[medal],"Gold")</f>
        <v>0</v>
      </c>
      <c r="D3243">
        <f>COUNTIFS(Table1[student_name],A3243,Table1[medal],"Silver")</f>
        <v>1</v>
      </c>
      <c r="E3243">
        <f>COUNTIFS(Table1[student_name],A3243,Table1[medal],"Bronze")</f>
        <v>0</v>
      </c>
    </row>
    <row r="3244" spans="1:5" x14ac:dyDescent="0.35">
      <c r="A3244" t="s">
        <v>614</v>
      </c>
      <c r="B3244" t="s">
        <v>2148</v>
      </c>
      <c r="C3244">
        <f>COUNTIFS(Table1[student_name],A3244,Table1[medal],"Gold")</f>
        <v>0</v>
      </c>
      <c r="D3244">
        <f>COUNTIFS(Table1[student_name],A3244,Table1[medal],"Silver")</f>
        <v>0</v>
      </c>
      <c r="E3244">
        <f>COUNTIFS(Table1[student_name],A3244,Table1[medal],"Bronze")</f>
        <v>1</v>
      </c>
    </row>
    <row r="3245" spans="1:5" x14ac:dyDescent="0.35">
      <c r="A3245" t="s">
        <v>162</v>
      </c>
      <c r="B3245" t="s">
        <v>397</v>
      </c>
      <c r="C3245">
        <f>COUNTIFS(Table1[student_name],A3245,Table1[medal],"Gold")</f>
        <v>0</v>
      </c>
      <c r="D3245">
        <f>COUNTIFS(Table1[student_name],A3245,Table1[medal],"Silver")</f>
        <v>1</v>
      </c>
      <c r="E3245">
        <f>COUNTIFS(Table1[student_name],A3245,Table1[medal],"Bronze")</f>
        <v>1</v>
      </c>
    </row>
    <row r="3246" spans="1:5" x14ac:dyDescent="0.35">
      <c r="A3246" t="s">
        <v>2109</v>
      </c>
      <c r="B3246" t="s">
        <v>3643</v>
      </c>
      <c r="C3246">
        <f>COUNTIFS(Table1[student_name],A3246,Table1[medal],"Gold")</f>
        <v>0</v>
      </c>
      <c r="D3246">
        <f>COUNTIFS(Table1[student_name],A3246,Table1[medal],"Silver")</f>
        <v>1</v>
      </c>
      <c r="E3246">
        <f>COUNTIFS(Table1[student_name],A3246,Table1[medal],"Bronze")</f>
        <v>0</v>
      </c>
    </row>
    <row r="3247" spans="1:5" x14ac:dyDescent="0.35">
      <c r="A3247" t="s">
        <v>320</v>
      </c>
      <c r="B3247" t="s">
        <v>394</v>
      </c>
      <c r="C3247">
        <f>COUNTIFS(Table1[student_name],A3247,Table1[medal],"Gold")</f>
        <v>0</v>
      </c>
      <c r="D3247">
        <f>COUNTIFS(Table1[student_name],A3247,Table1[medal],"Silver")</f>
        <v>0</v>
      </c>
      <c r="E3247">
        <f>COUNTIFS(Table1[student_name],A3247,Table1[medal],"Bronze")</f>
        <v>1</v>
      </c>
    </row>
    <row r="3248" spans="1:5" x14ac:dyDescent="0.35">
      <c r="A3248" t="s">
        <v>1700</v>
      </c>
      <c r="B3248" t="s">
        <v>63</v>
      </c>
      <c r="C3248">
        <f>COUNTIFS(Table1[student_name],A3248,Table1[medal],"Gold")</f>
        <v>0</v>
      </c>
      <c r="D3248">
        <f>COUNTIFS(Table1[student_name],A3248,Table1[medal],"Silver")</f>
        <v>0</v>
      </c>
      <c r="E3248">
        <f>COUNTIFS(Table1[student_name],A3248,Table1[medal],"Bronze")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8BBE-575D-483C-BF57-EA7D8EF6E422}">
  <dimension ref="A1:DG532"/>
  <sheetViews>
    <sheetView topLeftCell="AX1" workbookViewId="0">
      <selection activeCell="K1" sqref="K1:BC1"/>
    </sheetView>
  </sheetViews>
  <sheetFormatPr defaultRowHeight="14.5" x14ac:dyDescent="0.35"/>
  <cols>
    <col min="1" max="1" width="33.7265625" customWidth="1"/>
    <col min="2" max="2" width="17.7265625" customWidth="1"/>
    <col min="3" max="3" width="17.81640625" customWidth="1"/>
    <col min="4" max="4" width="13.6328125" bestFit="1" customWidth="1"/>
    <col min="5" max="6" width="13.6328125" customWidth="1"/>
    <col min="7" max="7" width="12.6328125" customWidth="1"/>
    <col min="8" max="8" width="11.36328125" customWidth="1"/>
    <col min="9" max="9" width="11.90625" customWidth="1"/>
    <col min="10" max="10" width="13.26953125" customWidth="1"/>
    <col min="11" max="11" width="16.453125" customWidth="1"/>
    <col min="12" max="12" width="17" customWidth="1"/>
    <col min="13" max="13" width="18.36328125" customWidth="1"/>
    <col min="14" max="15" width="16.81640625" customWidth="1"/>
    <col min="16" max="16" width="13.1796875" customWidth="1"/>
    <col min="17" max="17" width="13.7265625" customWidth="1"/>
    <col min="18" max="18" width="15.08984375" customWidth="1"/>
    <col min="19" max="20" width="13.54296875" customWidth="1"/>
    <col min="21" max="21" width="15.6328125" customWidth="1"/>
    <col min="22" max="22" width="16.1796875" customWidth="1"/>
    <col min="23" max="23" width="17.54296875" customWidth="1"/>
    <col min="24" max="25" width="16" customWidth="1"/>
    <col min="26" max="26" width="14.81640625" customWidth="1"/>
    <col min="27" max="27" width="15.36328125" customWidth="1"/>
    <col min="28" max="28" width="16.7265625" customWidth="1"/>
    <col min="29" max="30" width="15.1796875" customWidth="1"/>
    <col min="31" max="31" width="16.26953125" customWidth="1"/>
    <col min="32" max="32" width="16.81640625" customWidth="1"/>
    <col min="33" max="33" width="18.1796875" customWidth="1"/>
    <col min="34" max="35" width="16.6328125" customWidth="1"/>
    <col min="36" max="36" width="13.90625" customWidth="1"/>
    <col min="37" max="37" width="14.453125" customWidth="1"/>
    <col min="38" max="38" width="15.81640625" customWidth="1"/>
    <col min="39" max="40" width="14.26953125" customWidth="1"/>
    <col min="41" max="41" width="16.7265625" customWidth="1"/>
    <col min="42" max="42" width="17.26953125" customWidth="1"/>
    <col min="43" max="43" width="18.6328125" customWidth="1"/>
    <col min="44" max="45" width="17.08984375" customWidth="1"/>
    <col min="46" max="46" width="18.1796875" customWidth="1"/>
    <col min="47" max="47" width="18.7265625" customWidth="1"/>
    <col min="48" max="48" width="20.08984375" customWidth="1"/>
    <col min="49" max="50" width="18.54296875" customWidth="1"/>
    <col min="51" max="51" width="13.1796875" customWidth="1"/>
    <col min="52" max="52" width="13.7265625" customWidth="1"/>
    <col min="53" max="53" width="15.08984375" customWidth="1"/>
    <col min="54" max="55" width="13.54296875" customWidth="1"/>
    <col min="56" max="56" width="11.1796875" customWidth="1"/>
    <col min="57" max="57" width="11.7265625" customWidth="1"/>
    <col min="58" max="58" width="13.08984375" customWidth="1"/>
    <col min="59" max="59" width="11.54296875" customWidth="1"/>
    <col min="60" max="60" width="11.1796875" customWidth="1"/>
    <col min="61" max="61" width="11.7265625" customWidth="1"/>
    <col min="62" max="62" width="13.08984375" customWidth="1"/>
    <col min="63" max="63" width="11.54296875" customWidth="1"/>
    <col min="64" max="64" width="11.1796875" customWidth="1"/>
    <col min="65" max="65" width="11.7265625" customWidth="1"/>
    <col min="66" max="66" width="13.08984375" customWidth="1"/>
    <col min="67" max="67" width="11.54296875" customWidth="1"/>
    <col min="68" max="68" width="11.1796875" customWidth="1"/>
    <col min="69" max="69" width="11.7265625" customWidth="1"/>
    <col min="70" max="70" width="13.08984375" customWidth="1"/>
    <col min="71" max="71" width="11.54296875" customWidth="1"/>
    <col min="72" max="72" width="11.1796875" customWidth="1"/>
    <col min="73" max="73" width="11.7265625" customWidth="1"/>
    <col min="74" max="74" width="13.08984375" customWidth="1"/>
    <col min="75" max="75" width="11.54296875" customWidth="1"/>
    <col min="76" max="76" width="11.1796875" customWidth="1"/>
    <col min="77" max="77" width="11.7265625" customWidth="1"/>
    <col min="78" max="78" width="13.08984375" customWidth="1"/>
    <col min="79" max="79" width="11.54296875" customWidth="1"/>
    <col min="80" max="80" width="11.1796875" customWidth="1"/>
    <col min="81" max="81" width="11.7265625" customWidth="1"/>
    <col min="82" max="82" width="13.08984375" customWidth="1"/>
    <col min="83" max="83" width="11.54296875" customWidth="1"/>
    <col min="84" max="84" width="11.1796875" customWidth="1"/>
    <col min="85" max="85" width="11.7265625" customWidth="1"/>
    <col min="86" max="86" width="13.08984375" customWidth="1"/>
    <col min="87" max="87" width="11.54296875" customWidth="1"/>
    <col min="88" max="88" width="11.1796875" customWidth="1"/>
    <col min="89" max="89" width="11.7265625" customWidth="1"/>
    <col min="90" max="90" width="13.08984375" customWidth="1"/>
    <col min="91" max="91" width="11.54296875" customWidth="1"/>
    <col min="92" max="92" width="11.1796875" customWidth="1"/>
    <col min="93" max="93" width="11.7265625" customWidth="1"/>
    <col min="94" max="94" width="13.08984375" customWidth="1"/>
    <col min="95" max="95" width="11.54296875" customWidth="1"/>
    <col min="96" max="96" width="11.1796875" customWidth="1"/>
    <col min="97" max="97" width="11.7265625" customWidth="1"/>
    <col min="98" max="98" width="13.08984375" customWidth="1"/>
    <col min="99" max="99" width="11.54296875" customWidth="1"/>
    <col min="100" max="100" width="11.1796875" customWidth="1"/>
    <col min="101" max="101" width="11.7265625" customWidth="1"/>
    <col min="102" max="102" width="13.08984375" customWidth="1"/>
    <col min="103" max="103" width="11.54296875" customWidth="1"/>
    <col min="104" max="104" width="11.1796875" customWidth="1"/>
    <col min="105" max="105" width="11.7265625" customWidth="1"/>
    <col min="106" max="106" width="13.08984375" customWidth="1"/>
    <col min="107" max="107" width="11.54296875" customWidth="1"/>
    <col min="108" max="108" width="11.6328125" bestFit="1" customWidth="1"/>
    <col min="109" max="109" width="12.453125" bestFit="1" customWidth="1"/>
    <col min="110" max="110" width="13.90625" bestFit="1" customWidth="1"/>
    <col min="111" max="111" width="12.08984375" bestFit="1" customWidth="1"/>
  </cols>
  <sheetData>
    <row r="1" spans="1:111" x14ac:dyDescent="0.35">
      <c r="A1" s="3" t="s">
        <v>3628</v>
      </c>
      <c r="B1" s="3" t="s">
        <v>4071</v>
      </c>
      <c r="C1" s="3" t="s">
        <v>4072</v>
      </c>
      <c r="D1" s="7" t="s">
        <v>4073</v>
      </c>
      <c r="E1" s="7" t="s">
        <v>4074</v>
      </c>
      <c r="F1" s="7" t="s">
        <v>4075</v>
      </c>
      <c r="G1" t="s">
        <v>4076</v>
      </c>
      <c r="H1" t="s">
        <v>4077</v>
      </c>
      <c r="I1" t="s">
        <v>4078</v>
      </c>
      <c r="J1" t="s">
        <v>4079</v>
      </c>
      <c r="K1" s="3" t="s">
        <v>4080</v>
      </c>
      <c r="L1" s="3" t="s">
        <v>4081</v>
      </c>
      <c r="M1" s="3" t="s">
        <v>4082</v>
      </c>
      <c r="N1" s="5" t="s">
        <v>4083</v>
      </c>
      <c r="O1" s="5" t="s">
        <v>4084</v>
      </c>
      <c r="P1" s="3" t="s">
        <v>4085</v>
      </c>
      <c r="Q1" s="3" t="s">
        <v>4086</v>
      </c>
      <c r="R1" s="3" t="s">
        <v>4087</v>
      </c>
      <c r="S1" s="5" t="s">
        <v>4088</v>
      </c>
      <c r="T1" s="5" t="s">
        <v>4089</v>
      </c>
      <c r="U1" s="3" t="s">
        <v>4090</v>
      </c>
      <c r="V1" s="3" t="s">
        <v>4091</v>
      </c>
      <c r="W1" s="3" t="s">
        <v>4092</v>
      </c>
      <c r="X1" s="5" t="s">
        <v>4093</v>
      </c>
      <c r="Y1" s="5" t="s">
        <v>4094</v>
      </c>
      <c r="Z1" s="3" t="s">
        <v>4095</v>
      </c>
      <c r="AA1" s="3" t="s">
        <v>4096</v>
      </c>
      <c r="AB1" s="3" t="s">
        <v>4097</v>
      </c>
      <c r="AC1" s="5" t="s">
        <v>4098</v>
      </c>
      <c r="AD1" s="5" t="s">
        <v>4099</v>
      </c>
      <c r="AE1" s="3" t="s">
        <v>4100</v>
      </c>
      <c r="AF1" s="3" t="s">
        <v>4101</v>
      </c>
      <c r="AG1" s="3" t="s">
        <v>4102</v>
      </c>
      <c r="AH1" s="5" t="s">
        <v>4103</v>
      </c>
      <c r="AI1" s="5" t="s">
        <v>4104</v>
      </c>
      <c r="AJ1" s="3" t="s">
        <v>4105</v>
      </c>
      <c r="AK1" s="3" t="s">
        <v>4106</v>
      </c>
      <c r="AL1" s="3" t="s">
        <v>4107</v>
      </c>
      <c r="AM1" s="5" t="s">
        <v>4108</v>
      </c>
      <c r="AN1" s="5" t="s">
        <v>4109</v>
      </c>
      <c r="AO1" s="3" t="s">
        <v>4110</v>
      </c>
      <c r="AP1" s="3" t="s">
        <v>4111</v>
      </c>
      <c r="AQ1" s="3" t="s">
        <v>4112</v>
      </c>
      <c r="AR1" s="5" t="s">
        <v>4113</v>
      </c>
      <c r="AS1" s="5" t="s">
        <v>4114</v>
      </c>
      <c r="AT1" s="3" t="s">
        <v>4115</v>
      </c>
      <c r="AU1" s="3" t="s">
        <v>4116</v>
      </c>
      <c r="AV1" s="3" t="s">
        <v>4117</v>
      </c>
      <c r="AW1" s="5" t="s">
        <v>4118</v>
      </c>
      <c r="AX1" s="5" t="s">
        <v>4119</v>
      </c>
      <c r="AY1" s="3" t="s">
        <v>4120</v>
      </c>
      <c r="AZ1" s="3" t="s">
        <v>4121</v>
      </c>
      <c r="BA1" s="3" t="s">
        <v>4122</v>
      </c>
      <c r="BB1" s="5" t="s">
        <v>4123</v>
      </c>
      <c r="BC1" s="8" t="s">
        <v>4124</v>
      </c>
      <c r="BD1" s="2" t="s">
        <v>4125</v>
      </c>
      <c r="BE1" s="2" t="s">
        <v>4126</v>
      </c>
      <c r="BF1" s="2" t="s">
        <v>4127</v>
      </c>
      <c r="BG1" s="2" t="s">
        <v>4128</v>
      </c>
      <c r="BH1" s="2" t="s">
        <v>4129</v>
      </c>
      <c r="BI1" s="2" t="s">
        <v>4130</v>
      </c>
      <c r="BJ1" s="2" t="s">
        <v>4131</v>
      </c>
      <c r="BK1" s="2" t="s">
        <v>4132</v>
      </c>
      <c r="BL1" s="2" t="s">
        <v>4133</v>
      </c>
      <c r="BM1" s="2" t="s">
        <v>4134</v>
      </c>
      <c r="BN1" s="2" t="s">
        <v>4135</v>
      </c>
      <c r="BO1" s="2" t="s">
        <v>4136</v>
      </c>
      <c r="BP1" s="2" t="s">
        <v>4137</v>
      </c>
      <c r="BQ1" s="2" t="s">
        <v>4138</v>
      </c>
      <c r="BR1" s="2" t="s">
        <v>4139</v>
      </c>
      <c r="BS1" s="2" t="s">
        <v>4140</v>
      </c>
      <c r="BT1" s="2" t="s">
        <v>4141</v>
      </c>
      <c r="BU1" s="2" t="s">
        <v>4142</v>
      </c>
      <c r="BV1" s="2" t="s">
        <v>4143</v>
      </c>
      <c r="BW1" s="2" t="s">
        <v>4144</v>
      </c>
      <c r="BX1" s="2" t="s">
        <v>4145</v>
      </c>
      <c r="BY1" s="2" t="s">
        <v>4146</v>
      </c>
      <c r="BZ1" s="2" t="s">
        <v>4147</v>
      </c>
      <c r="CA1" s="2" t="s">
        <v>4148</v>
      </c>
      <c r="CB1" s="2" t="s">
        <v>4149</v>
      </c>
      <c r="CC1" s="2" t="s">
        <v>4150</v>
      </c>
      <c r="CD1" s="2" t="s">
        <v>4151</v>
      </c>
      <c r="CE1" s="2" t="s">
        <v>4152</v>
      </c>
      <c r="CF1" s="2" t="s">
        <v>4153</v>
      </c>
      <c r="CG1" s="2" t="s">
        <v>4154</v>
      </c>
      <c r="CH1" s="2" t="s">
        <v>4155</v>
      </c>
      <c r="CI1" s="2" t="s">
        <v>4156</v>
      </c>
      <c r="CJ1" s="2" t="s">
        <v>4157</v>
      </c>
      <c r="CK1" s="2" t="s">
        <v>4158</v>
      </c>
      <c r="CL1" s="2" t="s">
        <v>4159</v>
      </c>
      <c r="CM1" s="2" t="s">
        <v>4160</v>
      </c>
      <c r="CN1" s="2" t="s">
        <v>4161</v>
      </c>
      <c r="CO1" s="2" t="s">
        <v>4162</v>
      </c>
      <c r="CP1" s="2" t="s">
        <v>4163</v>
      </c>
      <c r="CQ1" s="2" t="s">
        <v>4164</v>
      </c>
      <c r="CR1" s="2" t="s">
        <v>4165</v>
      </c>
      <c r="CS1" s="2" t="s">
        <v>4166</v>
      </c>
      <c r="CT1" s="2" t="s">
        <v>4167</v>
      </c>
      <c r="CU1" s="2" t="s">
        <v>4168</v>
      </c>
      <c r="CV1" s="2" t="s">
        <v>4169</v>
      </c>
      <c r="CW1" s="2" t="s">
        <v>4170</v>
      </c>
      <c r="CX1" s="2" t="s">
        <v>4171</v>
      </c>
      <c r="CY1" s="2" t="s">
        <v>4172</v>
      </c>
      <c r="CZ1" s="2" t="s">
        <v>4173</v>
      </c>
      <c r="DA1" s="2" t="s">
        <v>4174</v>
      </c>
      <c r="DB1" s="2" t="s">
        <v>4175</v>
      </c>
      <c r="DC1" s="2" t="s">
        <v>4176</v>
      </c>
      <c r="DD1" s="2" t="s">
        <v>4177</v>
      </c>
      <c r="DE1" s="2" t="s">
        <v>4178</v>
      </c>
      <c r="DF1" s="2" t="s">
        <v>4179</v>
      </c>
      <c r="DG1" s="2" t="s">
        <v>4180</v>
      </c>
    </row>
    <row r="2" spans="1:111" x14ac:dyDescent="0.35">
      <c r="A2" s="1" t="s">
        <v>483</v>
      </c>
      <c r="B2" s="1" t="s">
        <v>81</v>
      </c>
      <c r="C2" s="1" t="s">
        <v>10</v>
      </c>
      <c r="D2" s="1">
        <v>1</v>
      </c>
      <c r="E2" s="1">
        <v>1</v>
      </c>
      <c r="F2" s="1">
        <v>1</v>
      </c>
      <c r="G2">
        <v>101</v>
      </c>
      <c r="H2">
        <v>24</v>
      </c>
      <c r="I2">
        <v>31</v>
      </c>
      <c r="J2">
        <v>42</v>
      </c>
      <c r="K2">
        <v>3</v>
      </c>
      <c r="L2">
        <v>4</v>
      </c>
      <c r="M2">
        <v>5</v>
      </c>
      <c r="N2">
        <v>12</v>
      </c>
      <c r="O2" s="6">
        <v>5</v>
      </c>
      <c r="P2">
        <v>4</v>
      </c>
      <c r="Q2">
        <v>4</v>
      </c>
      <c r="R2">
        <v>7</v>
      </c>
      <c r="S2">
        <v>15</v>
      </c>
      <c r="T2" s="6">
        <v>3</v>
      </c>
      <c r="U2">
        <v>3</v>
      </c>
      <c r="V2">
        <v>9</v>
      </c>
      <c r="W2">
        <v>4</v>
      </c>
      <c r="X2">
        <v>16</v>
      </c>
      <c r="Y2" s="6">
        <v>2</v>
      </c>
      <c r="Z2">
        <v>1</v>
      </c>
      <c r="AA2">
        <v>1</v>
      </c>
      <c r="AB2">
        <v>2</v>
      </c>
      <c r="AC2">
        <v>4</v>
      </c>
      <c r="AD2" s="6">
        <v>26</v>
      </c>
      <c r="AE2">
        <v>0</v>
      </c>
      <c r="AF2">
        <v>0</v>
      </c>
      <c r="AG2">
        <v>4</v>
      </c>
      <c r="AH2">
        <v>4</v>
      </c>
      <c r="AI2" s="6">
        <v>13</v>
      </c>
      <c r="AJ2">
        <v>3</v>
      </c>
      <c r="AK2">
        <v>4</v>
      </c>
      <c r="AL2">
        <v>5</v>
      </c>
      <c r="AM2">
        <v>12</v>
      </c>
      <c r="AN2" s="6">
        <v>5</v>
      </c>
      <c r="AO2">
        <v>2</v>
      </c>
      <c r="AP2">
        <v>6</v>
      </c>
      <c r="AQ2">
        <v>1</v>
      </c>
      <c r="AR2">
        <v>9</v>
      </c>
      <c r="AS2" s="6">
        <v>9</v>
      </c>
      <c r="AT2">
        <v>3</v>
      </c>
      <c r="AU2">
        <v>8</v>
      </c>
      <c r="AV2">
        <v>8</v>
      </c>
      <c r="AW2">
        <v>19</v>
      </c>
      <c r="AX2" s="6">
        <v>3</v>
      </c>
      <c r="AY2">
        <v>3</v>
      </c>
      <c r="AZ2">
        <v>3</v>
      </c>
      <c r="BA2">
        <v>4</v>
      </c>
      <c r="BB2">
        <v>10</v>
      </c>
      <c r="BC2" s="6">
        <v>5</v>
      </c>
      <c r="BD2">
        <v>1</v>
      </c>
      <c r="BE2">
        <v>2</v>
      </c>
      <c r="BF2">
        <v>2</v>
      </c>
      <c r="BG2">
        <v>5</v>
      </c>
      <c r="BH2">
        <v>0</v>
      </c>
      <c r="BI2">
        <v>2</v>
      </c>
      <c r="BJ2">
        <v>6</v>
      </c>
      <c r="BK2">
        <v>8</v>
      </c>
      <c r="BL2">
        <v>1</v>
      </c>
      <c r="BM2">
        <v>3</v>
      </c>
      <c r="BN2">
        <v>3</v>
      </c>
      <c r="BO2">
        <v>7</v>
      </c>
      <c r="BP2">
        <v>1</v>
      </c>
      <c r="BQ2">
        <v>1</v>
      </c>
      <c r="BR2">
        <v>1</v>
      </c>
      <c r="BS2">
        <v>3</v>
      </c>
      <c r="BT2">
        <v>3</v>
      </c>
      <c r="BU2">
        <v>2</v>
      </c>
      <c r="BV2">
        <v>2</v>
      </c>
      <c r="BW2">
        <v>7</v>
      </c>
      <c r="BX2">
        <v>4</v>
      </c>
      <c r="BY2">
        <v>4</v>
      </c>
      <c r="BZ2">
        <v>0</v>
      </c>
      <c r="CA2">
        <v>8</v>
      </c>
      <c r="CB2">
        <v>0</v>
      </c>
      <c r="CC2">
        <v>8</v>
      </c>
      <c r="CD2">
        <v>5</v>
      </c>
      <c r="CE2">
        <v>13</v>
      </c>
      <c r="CF2">
        <v>2</v>
      </c>
      <c r="CG2">
        <v>3</v>
      </c>
      <c r="CH2">
        <v>3</v>
      </c>
      <c r="CI2">
        <v>8</v>
      </c>
      <c r="CJ2">
        <v>3</v>
      </c>
      <c r="CK2">
        <v>4</v>
      </c>
      <c r="CL2">
        <v>3</v>
      </c>
      <c r="CM2">
        <v>10</v>
      </c>
      <c r="CN2">
        <v>3</v>
      </c>
      <c r="CO2">
        <v>1</v>
      </c>
      <c r="CP2">
        <v>5</v>
      </c>
      <c r="CQ2">
        <v>9</v>
      </c>
      <c r="CR2">
        <v>0</v>
      </c>
      <c r="CS2">
        <v>3</v>
      </c>
      <c r="CT2">
        <v>1</v>
      </c>
      <c r="CU2">
        <v>4</v>
      </c>
      <c r="CV2">
        <v>1</v>
      </c>
      <c r="CW2">
        <v>1</v>
      </c>
      <c r="CX2">
        <v>2</v>
      </c>
      <c r="CY2">
        <v>4</v>
      </c>
      <c r="CZ2">
        <v>2</v>
      </c>
      <c r="DA2">
        <v>2</v>
      </c>
      <c r="DB2">
        <v>4</v>
      </c>
      <c r="DC2">
        <v>8</v>
      </c>
      <c r="DD2" s="4">
        <v>1</v>
      </c>
      <c r="DE2" s="4">
        <v>3</v>
      </c>
      <c r="DF2" s="4">
        <v>3</v>
      </c>
      <c r="DG2" s="4">
        <v>7</v>
      </c>
    </row>
    <row r="3" spans="1:111" x14ac:dyDescent="0.35">
      <c r="A3" s="1" t="s">
        <v>40</v>
      </c>
      <c r="B3" s="1" t="s">
        <v>41</v>
      </c>
      <c r="C3" s="1" t="s">
        <v>1633</v>
      </c>
      <c r="D3" s="1">
        <v>2</v>
      </c>
      <c r="E3" s="1">
        <v>1</v>
      </c>
      <c r="F3" s="1">
        <v>1</v>
      </c>
      <c r="G3">
        <v>100</v>
      </c>
      <c r="H3">
        <v>21</v>
      </c>
      <c r="I3">
        <v>36</v>
      </c>
      <c r="J3">
        <v>37</v>
      </c>
      <c r="K3">
        <v>2</v>
      </c>
      <c r="L3">
        <v>7</v>
      </c>
      <c r="M3">
        <v>8</v>
      </c>
      <c r="N3">
        <v>17</v>
      </c>
      <c r="O3" s="6">
        <v>1</v>
      </c>
      <c r="P3">
        <v>2</v>
      </c>
      <c r="Q3">
        <v>1</v>
      </c>
      <c r="R3">
        <v>6</v>
      </c>
      <c r="S3">
        <v>9</v>
      </c>
      <c r="T3" s="6">
        <v>10</v>
      </c>
      <c r="U3">
        <v>2</v>
      </c>
      <c r="V3">
        <v>3</v>
      </c>
      <c r="W3">
        <v>5</v>
      </c>
      <c r="X3">
        <v>10</v>
      </c>
      <c r="Y3" s="6">
        <v>8</v>
      </c>
      <c r="Z3">
        <v>6</v>
      </c>
      <c r="AA3">
        <v>6</v>
      </c>
      <c r="AB3">
        <v>4</v>
      </c>
      <c r="AC3">
        <v>16</v>
      </c>
      <c r="AD3" s="6">
        <v>1</v>
      </c>
      <c r="AE3">
        <v>6</v>
      </c>
      <c r="AF3">
        <v>3</v>
      </c>
      <c r="AG3">
        <v>2</v>
      </c>
      <c r="AH3">
        <v>11</v>
      </c>
      <c r="AI3" s="6">
        <v>4</v>
      </c>
      <c r="AJ3">
        <v>2</v>
      </c>
      <c r="AK3">
        <v>2</v>
      </c>
      <c r="AL3">
        <v>7</v>
      </c>
      <c r="AM3">
        <v>11</v>
      </c>
      <c r="AN3" s="6">
        <v>8</v>
      </c>
      <c r="AO3">
        <v>1</v>
      </c>
      <c r="AP3">
        <v>3</v>
      </c>
      <c r="AQ3">
        <v>5</v>
      </c>
      <c r="AR3">
        <v>9</v>
      </c>
      <c r="AS3" s="6">
        <v>9</v>
      </c>
      <c r="AT3">
        <v>0</v>
      </c>
      <c r="AU3">
        <v>4</v>
      </c>
      <c r="AV3">
        <v>5</v>
      </c>
      <c r="AW3">
        <v>9</v>
      </c>
      <c r="AX3" s="6">
        <v>6</v>
      </c>
      <c r="AY3">
        <v>4</v>
      </c>
      <c r="AZ3">
        <v>2</v>
      </c>
      <c r="BA3">
        <v>2</v>
      </c>
      <c r="BB3">
        <v>8</v>
      </c>
      <c r="BC3" s="6">
        <v>11</v>
      </c>
      <c r="BD3">
        <v>1</v>
      </c>
      <c r="BE3">
        <v>0</v>
      </c>
      <c r="BF3">
        <v>2</v>
      </c>
      <c r="BG3">
        <v>3</v>
      </c>
      <c r="BH3">
        <v>0</v>
      </c>
      <c r="BI3">
        <v>4</v>
      </c>
      <c r="BJ3">
        <v>6</v>
      </c>
      <c r="BK3">
        <v>10</v>
      </c>
      <c r="BL3">
        <v>2</v>
      </c>
      <c r="BM3">
        <v>1</v>
      </c>
      <c r="BN3">
        <v>8</v>
      </c>
      <c r="BO3">
        <v>11</v>
      </c>
      <c r="BP3">
        <v>1</v>
      </c>
      <c r="BQ3">
        <v>6</v>
      </c>
      <c r="BR3">
        <v>3</v>
      </c>
      <c r="BS3">
        <v>10</v>
      </c>
      <c r="BT3">
        <v>3</v>
      </c>
      <c r="BU3">
        <v>2</v>
      </c>
      <c r="BV3">
        <v>2</v>
      </c>
      <c r="BW3">
        <v>7</v>
      </c>
      <c r="BX3">
        <v>4</v>
      </c>
      <c r="BY3">
        <v>1</v>
      </c>
      <c r="BZ3">
        <v>3</v>
      </c>
      <c r="CA3">
        <v>8</v>
      </c>
      <c r="CB3">
        <v>2</v>
      </c>
      <c r="CC3">
        <v>3</v>
      </c>
      <c r="CD3">
        <v>1</v>
      </c>
      <c r="CE3">
        <v>6</v>
      </c>
      <c r="CF3">
        <v>2</v>
      </c>
      <c r="CG3">
        <v>2</v>
      </c>
      <c r="CH3">
        <v>1</v>
      </c>
      <c r="CI3">
        <v>5</v>
      </c>
      <c r="CJ3">
        <v>4</v>
      </c>
      <c r="CK3">
        <v>3</v>
      </c>
      <c r="CL3">
        <v>3</v>
      </c>
      <c r="CM3">
        <v>10</v>
      </c>
      <c r="CN3">
        <v>3</v>
      </c>
      <c r="CO3">
        <v>2</v>
      </c>
      <c r="CP3">
        <v>1</v>
      </c>
      <c r="CQ3">
        <v>6</v>
      </c>
      <c r="CR3">
        <v>1</v>
      </c>
      <c r="CS3">
        <v>4</v>
      </c>
      <c r="CT3">
        <v>4</v>
      </c>
      <c r="CU3">
        <v>9</v>
      </c>
      <c r="CV3">
        <v>1</v>
      </c>
      <c r="CW3">
        <v>0</v>
      </c>
      <c r="CX3">
        <v>5</v>
      </c>
      <c r="CY3">
        <v>6</v>
      </c>
      <c r="CZ3">
        <v>0</v>
      </c>
      <c r="DA3">
        <v>3</v>
      </c>
      <c r="DB3">
        <v>3</v>
      </c>
      <c r="DC3">
        <v>6</v>
      </c>
      <c r="DD3" s="4">
        <v>1</v>
      </c>
      <c r="DE3" s="4">
        <v>0</v>
      </c>
      <c r="DF3" s="4">
        <v>2</v>
      </c>
      <c r="DG3" s="4">
        <v>3</v>
      </c>
    </row>
    <row r="4" spans="1:111" x14ac:dyDescent="0.35">
      <c r="A4" s="1" t="s">
        <v>946</v>
      </c>
      <c r="B4" s="1" t="s">
        <v>26</v>
      </c>
      <c r="C4" s="1" t="s">
        <v>27</v>
      </c>
      <c r="D4" s="1">
        <v>3</v>
      </c>
      <c r="E4" s="1">
        <v>1</v>
      </c>
      <c r="F4" s="1">
        <v>1</v>
      </c>
      <c r="G4">
        <v>98</v>
      </c>
      <c r="H4">
        <v>27</v>
      </c>
      <c r="I4">
        <v>35</v>
      </c>
      <c r="J4">
        <v>28</v>
      </c>
      <c r="K4">
        <v>1</v>
      </c>
      <c r="L4">
        <v>2</v>
      </c>
      <c r="M4">
        <v>2</v>
      </c>
      <c r="N4">
        <v>5</v>
      </c>
      <c r="O4" s="6">
        <v>19</v>
      </c>
      <c r="P4">
        <v>2</v>
      </c>
      <c r="Q4">
        <v>4</v>
      </c>
      <c r="R4">
        <v>5</v>
      </c>
      <c r="S4">
        <v>11</v>
      </c>
      <c r="T4" s="6">
        <v>5</v>
      </c>
      <c r="U4">
        <v>8</v>
      </c>
      <c r="V4">
        <v>9</v>
      </c>
      <c r="W4">
        <v>6</v>
      </c>
      <c r="X4">
        <v>23</v>
      </c>
      <c r="Y4" s="6">
        <v>1</v>
      </c>
      <c r="Z4">
        <v>0</v>
      </c>
      <c r="AA4">
        <v>1</v>
      </c>
      <c r="AB4">
        <v>2</v>
      </c>
      <c r="AC4">
        <v>3</v>
      </c>
      <c r="AD4" s="6">
        <v>37</v>
      </c>
      <c r="AE4">
        <v>0</v>
      </c>
      <c r="AF4">
        <v>0</v>
      </c>
      <c r="AG4">
        <v>0</v>
      </c>
      <c r="AH4">
        <v>0</v>
      </c>
      <c r="AI4" s="6">
        <v>0</v>
      </c>
      <c r="AJ4">
        <v>0</v>
      </c>
      <c r="AK4">
        <v>0</v>
      </c>
      <c r="AL4">
        <v>0</v>
      </c>
      <c r="AM4">
        <v>0</v>
      </c>
      <c r="AN4" s="6">
        <v>0</v>
      </c>
      <c r="AO4">
        <v>6</v>
      </c>
      <c r="AP4">
        <v>7</v>
      </c>
      <c r="AQ4">
        <v>3</v>
      </c>
      <c r="AR4">
        <v>16</v>
      </c>
      <c r="AS4" s="6">
        <v>1</v>
      </c>
      <c r="AT4">
        <v>8</v>
      </c>
      <c r="AU4">
        <v>6</v>
      </c>
      <c r="AV4">
        <v>8</v>
      </c>
      <c r="AW4">
        <v>22</v>
      </c>
      <c r="AX4" s="6">
        <v>1</v>
      </c>
      <c r="AY4">
        <v>5</v>
      </c>
      <c r="AZ4">
        <v>6</v>
      </c>
      <c r="BA4">
        <v>7</v>
      </c>
      <c r="BB4">
        <v>18</v>
      </c>
      <c r="BC4" s="6">
        <v>1</v>
      </c>
      <c r="BD4">
        <v>0</v>
      </c>
      <c r="BE4">
        <v>1</v>
      </c>
      <c r="BF4">
        <v>1</v>
      </c>
      <c r="BG4">
        <v>2</v>
      </c>
      <c r="BH4">
        <v>4</v>
      </c>
      <c r="BI4">
        <v>5</v>
      </c>
      <c r="BJ4">
        <v>0</v>
      </c>
      <c r="BK4">
        <v>9</v>
      </c>
      <c r="BL4">
        <v>6</v>
      </c>
      <c r="BM4">
        <v>3</v>
      </c>
      <c r="BN4">
        <v>3</v>
      </c>
      <c r="BO4">
        <v>12</v>
      </c>
      <c r="BP4">
        <v>1</v>
      </c>
      <c r="BQ4">
        <v>2</v>
      </c>
      <c r="BR4">
        <v>4</v>
      </c>
      <c r="BS4">
        <v>7</v>
      </c>
      <c r="BT4">
        <v>3</v>
      </c>
      <c r="BU4">
        <v>4</v>
      </c>
      <c r="BV4">
        <v>4</v>
      </c>
      <c r="BW4">
        <v>11</v>
      </c>
      <c r="BX4">
        <v>4</v>
      </c>
      <c r="BY4">
        <v>1</v>
      </c>
      <c r="BZ4">
        <v>1</v>
      </c>
      <c r="CA4">
        <v>6</v>
      </c>
      <c r="CB4">
        <v>1</v>
      </c>
      <c r="CC4">
        <v>2</v>
      </c>
      <c r="CD4">
        <v>5</v>
      </c>
      <c r="CE4">
        <v>8</v>
      </c>
      <c r="CF4">
        <v>1</v>
      </c>
      <c r="CG4">
        <v>4</v>
      </c>
      <c r="CH4">
        <v>1</v>
      </c>
      <c r="CI4">
        <v>6</v>
      </c>
      <c r="CJ4">
        <v>1</v>
      </c>
      <c r="CK4">
        <v>3</v>
      </c>
      <c r="CL4">
        <v>2</v>
      </c>
      <c r="CM4">
        <v>6</v>
      </c>
      <c r="CN4">
        <v>0</v>
      </c>
      <c r="CO4">
        <v>3</v>
      </c>
      <c r="CP4">
        <v>1</v>
      </c>
      <c r="CQ4">
        <v>4</v>
      </c>
      <c r="CR4">
        <v>2</v>
      </c>
      <c r="CS4">
        <v>1</v>
      </c>
      <c r="CT4">
        <v>1</v>
      </c>
      <c r="CU4">
        <v>4</v>
      </c>
      <c r="CV4">
        <v>0</v>
      </c>
      <c r="CW4">
        <v>3</v>
      </c>
      <c r="CX4">
        <v>4</v>
      </c>
      <c r="CY4">
        <v>7</v>
      </c>
      <c r="CZ4">
        <v>4</v>
      </c>
      <c r="DA4">
        <v>1</v>
      </c>
      <c r="DB4">
        <v>3</v>
      </c>
      <c r="DC4">
        <v>8</v>
      </c>
      <c r="DD4" s="4">
        <v>3</v>
      </c>
      <c r="DE4" s="4">
        <v>2</v>
      </c>
      <c r="DF4" s="4">
        <v>3</v>
      </c>
      <c r="DG4" s="4">
        <v>8</v>
      </c>
    </row>
    <row r="5" spans="1:111" x14ac:dyDescent="0.35">
      <c r="A5" s="1" t="s">
        <v>18</v>
      </c>
      <c r="B5" s="1" t="s">
        <v>19</v>
      </c>
      <c r="C5" s="1" t="s">
        <v>1633</v>
      </c>
      <c r="D5" s="1">
        <v>4</v>
      </c>
      <c r="E5" s="1">
        <v>2</v>
      </c>
      <c r="F5" s="1">
        <v>1</v>
      </c>
      <c r="G5">
        <v>97</v>
      </c>
      <c r="H5">
        <v>27</v>
      </c>
      <c r="I5">
        <v>33</v>
      </c>
      <c r="J5">
        <v>30</v>
      </c>
      <c r="K5">
        <v>4</v>
      </c>
      <c r="L5">
        <v>1</v>
      </c>
      <c r="M5">
        <v>4</v>
      </c>
      <c r="N5">
        <v>9</v>
      </c>
      <c r="O5" s="6">
        <v>7</v>
      </c>
      <c r="P5">
        <v>4</v>
      </c>
      <c r="Q5">
        <v>10</v>
      </c>
      <c r="R5">
        <v>2</v>
      </c>
      <c r="S5">
        <v>16</v>
      </c>
      <c r="T5" s="6">
        <v>2</v>
      </c>
      <c r="U5">
        <v>6</v>
      </c>
      <c r="V5">
        <v>6</v>
      </c>
      <c r="W5">
        <v>1</v>
      </c>
      <c r="X5">
        <v>13</v>
      </c>
      <c r="Y5" s="6">
        <v>6</v>
      </c>
      <c r="Z5">
        <v>1</v>
      </c>
      <c r="AA5">
        <v>1</v>
      </c>
      <c r="AB5">
        <v>3</v>
      </c>
      <c r="AC5">
        <v>5</v>
      </c>
      <c r="AD5" s="6">
        <v>20</v>
      </c>
      <c r="AE5">
        <v>0</v>
      </c>
      <c r="AF5">
        <v>0</v>
      </c>
      <c r="AG5">
        <v>0</v>
      </c>
      <c r="AH5">
        <v>0</v>
      </c>
      <c r="AI5" s="6">
        <v>0</v>
      </c>
      <c r="AJ5">
        <v>0</v>
      </c>
      <c r="AK5">
        <v>1</v>
      </c>
      <c r="AL5">
        <v>3</v>
      </c>
      <c r="AM5">
        <v>4</v>
      </c>
      <c r="AN5" s="6">
        <v>28</v>
      </c>
      <c r="AO5">
        <v>2</v>
      </c>
      <c r="AP5">
        <v>5</v>
      </c>
      <c r="AQ5">
        <v>4</v>
      </c>
      <c r="AR5">
        <v>11</v>
      </c>
      <c r="AS5" s="6">
        <v>5</v>
      </c>
      <c r="AT5">
        <v>7</v>
      </c>
      <c r="AU5">
        <v>6</v>
      </c>
      <c r="AV5">
        <v>8</v>
      </c>
      <c r="AW5">
        <v>21</v>
      </c>
      <c r="AX5" s="6">
        <v>2</v>
      </c>
      <c r="AY5">
        <v>6</v>
      </c>
      <c r="AZ5">
        <v>7</v>
      </c>
      <c r="BA5">
        <v>5</v>
      </c>
      <c r="BB5">
        <v>18</v>
      </c>
      <c r="BC5" s="6">
        <v>1</v>
      </c>
      <c r="BD5">
        <v>3</v>
      </c>
      <c r="BE5">
        <v>7</v>
      </c>
      <c r="BF5">
        <v>4</v>
      </c>
      <c r="BG5">
        <v>14</v>
      </c>
      <c r="BH5">
        <v>5</v>
      </c>
      <c r="BI5">
        <v>5</v>
      </c>
      <c r="BJ5">
        <v>1</v>
      </c>
      <c r="BK5">
        <v>11</v>
      </c>
      <c r="BL5">
        <v>3</v>
      </c>
      <c r="BM5">
        <v>4</v>
      </c>
      <c r="BN5">
        <v>3</v>
      </c>
      <c r="BO5">
        <v>10</v>
      </c>
      <c r="BP5">
        <v>3</v>
      </c>
      <c r="BQ5">
        <v>4</v>
      </c>
      <c r="BR5">
        <v>2</v>
      </c>
      <c r="BS5">
        <v>9</v>
      </c>
      <c r="BT5">
        <v>1</v>
      </c>
      <c r="BU5">
        <v>3</v>
      </c>
      <c r="BV5">
        <v>1</v>
      </c>
      <c r="BW5">
        <v>5</v>
      </c>
      <c r="BX5">
        <v>4</v>
      </c>
      <c r="BY5">
        <v>2</v>
      </c>
      <c r="BZ5">
        <v>0</v>
      </c>
      <c r="CA5">
        <v>6</v>
      </c>
      <c r="CB5">
        <v>2</v>
      </c>
      <c r="CC5">
        <v>0</v>
      </c>
      <c r="CD5">
        <v>2</v>
      </c>
      <c r="CE5">
        <v>4</v>
      </c>
      <c r="CF5">
        <v>0</v>
      </c>
      <c r="CG5">
        <v>1</v>
      </c>
      <c r="CH5">
        <v>1</v>
      </c>
      <c r="CI5">
        <v>2</v>
      </c>
      <c r="CJ5">
        <v>0</v>
      </c>
      <c r="CK5">
        <v>0</v>
      </c>
      <c r="CL5">
        <v>3</v>
      </c>
      <c r="CM5">
        <v>3</v>
      </c>
      <c r="CN5">
        <v>1</v>
      </c>
      <c r="CO5">
        <v>1</v>
      </c>
      <c r="CP5">
        <v>4</v>
      </c>
      <c r="CQ5">
        <v>6</v>
      </c>
      <c r="CR5">
        <v>1</v>
      </c>
      <c r="CS5">
        <v>3</v>
      </c>
      <c r="CT5">
        <v>2</v>
      </c>
      <c r="CU5">
        <v>6</v>
      </c>
      <c r="CV5">
        <v>2</v>
      </c>
      <c r="CW5">
        <v>3</v>
      </c>
      <c r="CX5">
        <v>4</v>
      </c>
      <c r="CY5">
        <v>9</v>
      </c>
      <c r="CZ5">
        <v>2</v>
      </c>
      <c r="DA5">
        <v>2</v>
      </c>
      <c r="DB5">
        <v>1</v>
      </c>
      <c r="DC5">
        <v>5</v>
      </c>
      <c r="DD5" s="4">
        <v>3</v>
      </c>
      <c r="DE5" s="4">
        <v>2</v>
      </c>
      <c r="DF5" s="4">
        <v>2</v>
      </c>
      <c r="DG5" s="4">
        <v>7</v>
      </c>
    </row>
    <row r="6" spans="1:111" x14ac:dyDescent="0.35">
      <c r="A6" s="1" t="s">
        <v>70</v>
      </c>
      <c r="B6" s="1" t="s">
        <v>36</v>
      </c>
      <c r="C6" s="1" t="s">
        <v>27</v>
      </c>
      <c r="D6" s="1">
        <v>5</v>
      </c>
      <c r="E6" s="1">
        <v>2</v>
      </c>
      <c r="F6" s="1">
        <v>1</v>
      </c>
      <c r="G6">
        <v>92</v>
      </c>
      <c r="H6">
        <v>14</v>
      </c>
      <c r="I6">
        <v>38</v>
      </c>
      <c r="J6">
        <v>33</v>
      </c>
      <c r="K6">
        <v>4</v>
      </c>
      <c r="L6">
        <v>8</v>
      </c>
      <c r="M6">
        <v>5</v>
      </c>
      <c r="N6">
        <v>17</v>
      </c>
      <c r="O6" s="6">
        <v>1</v>
      </c>
      <c r="P6">
        <v>2</v>
      </c>
      <c r="Q6">
        <v>7</v>
      </c>
      <c r="R6">
        <v>5</v>
      </c>
      <c r="S6">
        <v>14</v>
      </c>
      <c r="T6" s="6">
        <v>4</v>
      </c>
      <c r="U6">
        <v>3</v>
      </c>
      <c r="V6">
        <v>5</v>
      </c>
      <c r="W6">
        <v>5</v>
      </c>
      <c r="X6">
        <v>13</v>
      </c>
      <c r="Y6" s="6">
        <v>6</v>
      </c>
      <c r="Z6">
        <v>1</v>
      </c>
      <c r="AA6">
        <v>7</v>
      </c>
      <c r="AB6">
        <v>3</v>
      </c>
      <c r="AC6">
        <v>11</v>
      </c>
      <c r="AD6" s="6">
        <v>7</v>
      </c>
      <c r="AE6">
        <v>0</v>
      </c>
      <c r="AF6">
        <v>0</v>
      </c>
      <c r="AG6">
        <v>5</v>
      </c>
      <c r="AH6">
        <v>5</v>
      </c>
      <c r="AI6" s="6">
        <v>10</v>
      </c>
      <c r="AJ6">
        <v>3</v>
      </c>
      <c r="AK6">
        <v>7</v>
      </c>
      <c r="AL6">
        <v>4</v>
      </c>
      <c r="AM6">
        <v>14</v>
      </c>
      <c r="AN6" s="6">
        <v>1</v>
      </c>
      <c r="AO6">
        <v>1</v>
      </c>
      <c r="AP6">
        <v>1</v>
      </c>
      <c r="AQ6">
        <v>2</v>
      </c>
      <c r="AR6">
        <v>4</v>
      </c>
      <c r="AS6" s="6">
        <v>23</v>
      </c>
      <c r="AT6">
        <v>0</v>
      </c>
      <c r="AU6">
        <v>1</v>
      </c>
      <c r="AV6">
        <v>4</v>
      </c>
      <c r="AW6">
        <v>5</v>
      </c>
      <c r="AX6" s="6">
        <v>20</v>
      </c>
      <c r="AY6">
        <v>0</v>
      </c>
      <c r="AZ6">
        <v>5</v>
      </c>
      <c r="BA6">
        <v>4</v>
      </c>
      <c r="BB6">
        <v>9</v>
      </c>
      <c r="BC6" s="6">
        <v>7</v>
      </c>
      <c r="BD6">
        <v>0</v>
      </c>
      <c r="BE6">
        <v>1</v>
      </c>
      <c r="BF6">
        <v>1</v>
      </c>
      <c r="BG6">
        <v>2</v>
      </c>
      <c r="BH6">
        <v>0</v>
      </c>
      <c r="BI6">
        <v>5</v>
      </c>
      <c r="BJ6">
        <v>4</v>
      </c>
      <c r="BK6">
        <v>9</v>
      </c>
      <c r="BL6">
        <v>2</v>
      </c>
      <c r="BM6">
        <v>6</v>
      </c>
      <c r="BN6">
        <v>0</v>
      </c>
      <c r="BO6">
        <v>8</v>
      </c>
      <c r="BP6">
        <v>3</v>
      </c>
      <c r="BQ6">
        <v>5</v>
      </c>
      <c r="BR6">
        <v>0</v>
      </c>
      <c r="BS6">
        <v>8</v>
      </c>
      <c r="BT6">
        <v>0</v>
      </c>
      <c r="BU6">
        <v>1</v>
      </c>
      <c r="BV6">
        <v>2</v>
      </c>
      <c r="BW6">
        <v>3</v>
      </c>
      <c r="BX6">
        <v>1</v>
      </c>
      <c r="BY6">
        <v>4</v>
      </c>
      <c r="BZ6">
        <v>4</v>
      </c>
      <c r="CA6">
        <v>9</v>
      </c>
      <c r="CB6">
        <v>1</v>
      </c>
      <c r="CC6">
        <v>1</v>
      </c>
      <c r="CD6">
        <v>5</v>
      </c>
      <c r="CE6">
        <v>7</v>
      </c>
      <c r="CF6">
        <v>0</v>
      </c>
      <c r="CG6">
        <v>2</v>
      </c>
      <c r="CH6">
        <v>5</v>
      </c>
      <c r="CI6">
        <v>7</v>
      </c>
      <c r="CJ6">
        <v>1</v>
      </c>
      <c r="CK6">
        <v>1</v>
      </c>
      <c r="CL6">
        <v>4</v>
      </c>
      <c r="CM6">
        <v>6</v>
      </c>
      <c r="CN6">
        <v>2</v>
      </c>
      <c r="CO6">
        <v>3</v>
      </c>
      <c r="CP6">
        <v>2</v>
      </c>
      <c r="CQ6">
        <v>7</v>
      </c>
      <c r="CR6">
        <v>1</v>
      </c>
      <c r="CS6">
        <v>5</v>
      </c>
      <c r="CT6">
        <v>2</v>
      </c>
      <c r="CU6">
        <v>8</v>
      </c>
      <c r="CV6">
        <v>3</v>
      </c>
      <c r="CW6">
        <v>2</v>
      </c>
      <c r="CX6">
        <v>3</v>
      </c>
      <c r="CY6">
        <v>8</v>
      </c>
      <c r="CZ6">
        <v>0</v>
      </c>
      <c r="DA6">
        <v>2</v>
      </c>
      <c r="DB6">
        <v>1</v>
      </c>
      <c r="DC6">
        <v>3</v>
      </c>
      <c r="DD6" s="4">
        <v>0</v>
      </c>
      <c r="DE6" s="4">
        <v>3</v>
      </c>
      <c r="DF6" s="4">
        <v>4</v>
      </c>
      <c r="DG6" s="4">
        <v>7</v>
      </c>
    </row>
    <row r="7" spans="1:111" x14ac:dyDescent="0.35">
      <c r="A7" s="1" t="s">
        <v>7</v>
      </c>
      <c r="B7" s="1" t="s">
        <v>8</v>
      </c>
      <c r="C7" s="1" t="s">
        <v>1467</v>
      </c>
      <c r="D7" s="1">
        <v>6</v>
      </c>
      <c r="E7" s="1">
        <v>1</v>
      </c>
      <c r="F7" s="1">
        <v>1</v>
      </c>
      <c r="G7">
        <v>81</v>
      </c>
      <c r="H7">
        <v>16</v>
      </c>
      <c r="I7">
        <v>22</v>
      </c>
      <c r="J7">
        <v>42</v>
      </c>
      <c r="K7">
        <v>1</v>
      </c>
      <c r="L7">
        <v>3</v>
      </c>
      <c r="M7">
        <v>8</v>
      </c>
      <c r="N7">
        <v>12</v>
      </c>
      <c r="O7" s="6">
        <v>5</v>
      </c>
      <c r="P7">
        <v>1</v>
      </c>
      <c r="Q7">
        <v>1</v>
      </c>
      <c r="R7">
        <v>6</v>
      </c>
      <c r="S7">
        <v>8</v>
      </c>
      <c r="T7" s="6">
        <v>12</v>
      </c>
      <c r="U7">
        <v>0</v>
      </c>
      <c r="V7">
        <v>2</v>
      </c>
      <c r="W7">
        <v>3</v>
      </c>
      <c r="X7">
        <v>5</v>
      </c>
      <c r="Y7" s="6">
        <v>22</v>
      </c>
      <c r="Z7">
        <v>2</v>
      </c>
      <c r="AA7">
        <v>3</v>
      </c>
      <c r="AB7">
        <v>7</v>
      </c>
      <c r="AC7">
        <v>12</v>
      </c>
      <c r="AD7" s="6">
        <v>5</v>
      </c>
      <c r="AE7">
        <v>0</v>
      </c>
      <c r="AF7">
        <v>2</v>
      </c>
      <c r="AG7">
        <v>3</v>
      </c>
      <c r="AH7">
        <v>5</v>
      </c>
      <c r="AI7" s="6">
        <v>10</v>
      </c>
      <c r="AJ7">
        <v>5</v>
      </c>
      <c r="AK7">
        <v>2</v>
      </c>
      <c r="AL7">
        <v>6</v>
      </c>
      <c r="AM7">
        <v>13</v>
      </c>
      <c r="AN7" s="6">
        <v>3</v>
      </c>
      <c r="AO7">
        <v>2</v>
      </c>
      <c r="AP7">
        <v>4</v>
      </c>
      <c r="AQ7">
        <v>4</v>
      </c>
      <c r="AR7">
        <v>10</v>
      </c>
      <c r="AS7" s="6">
        <v>7</v>
      </c>
      <c r="AT7">
        <v>1</v>
      </c>
      <c r="AU7">
        <v>4</v>
      </c>
      <c r="AV7">
        <v>4</v>
      </c>
      <c r="AW7">
        <v>9</v>
      </c>
      <c r="AX7" s="6">
        <v>6</v>
      </c>
      <c r="AY7">
        <v>4</v>
      </c>
      <c r="AZ7">
        <v>2</v>
      </c>
      <c r="BA7">
        <v>1</v>
      </c>
      <c r="BB7">
        <v>7</v>
      </c>
      <c r="BC7" s="6">
        <v>14</v>
      </c>
      <c r="BD7">
        <v>2</v>
      </c>
      <c r="BE7">
        <v>6</v>
      </c>
      <c r="BF7">
        <v>3</v>
      </c>
      <c r="BG7">
        <v>11</v>
      </c>
      <c r="BH7">
        <v>4</v>
      </c>
      <c r="BI7">
        <v>4</v>
      </c>
      <c r="BJ7">
        <v>9</v>
      </c>
      <c r="BK7">
        <v>17</v>
      </c>
      <c r="BL7">
        <v>1</v>
      </c>
      <c r="BM7">
        <v>1</v>
      </c>
      <c r="BN7">
        <v>5</v>
      </c>
      <c r="BO7">
        <v>7</v>
      </c>
      <c r="BP7">
        <v>1</v>
      </c>
      <c r="BQ7">
        <v>2</v>
      </c>
      <c r="BR7">
        <v>1</v>
      </c>
      <c r="BS7">
        <v>4</v>
      </c>
      <c r="BT7">
        <v>2</v>
      </c>
      <c r="BU7">
        <v>1</v>
      </c>
      <c r="BV7">
        <v>2</v>
      </c>
      <c r="BW7">
        <v>5</v>
      </c>
      <c r="BX7">
        <v>2</v>
      </c>
      <c r="BY7">
        <v>1</v>
      </c>
      <c r="BZ7">
        <v>2</v>
      </c>
      <c r="CA7">
        <v>5</v>
      </c>
      <c r="CB7">
        <v>0</v>
      </c>
      <c r="CC7">
        <v>2</v>
      </c>
      <c r="CD7">
        <v>3</v>
      </c>
      <c r="CE7">
        <v>5</v>
      </c>
      <c r="CF7">
        <v>0</v>
      </c>
      <c r="CG7">
        <v>2</v>
      </c>
      <c r="CH7">
        <v>4</v>
      </c>
      <c r="CI7">
        <v>6</v>
      </c>
      <c r="CJ7">
        <v>1</v>
      </c>
      <c r="CK7">
        <v>0</v>
      </c>
      <c r="CL7">
        <v>4</v>
      </c>
      <c r="CM7">
        <v>5</v>
      </c>
      <c r="CN7">
        <v>1</v>
      </c>
      <c r="CO7">
        <v>1</v>
      </c>
      <c r="CP7">
        <v>5</v>
      </c>
      <c r="CQ7">
        <v>7</v>
      </c>
      <c r="CR7">
        <v>0</v>
      </c>
      <c r="CS7">
        <v>0</v>
      </c>
      <c r="CT7">
        <v>3</v>
      </c>
      <c r="CU7">
        <v>3</v>
      </c>
      <c r="CV7">
        <v>2</v>
      </c>
      <c r="CW7">
        <v>2</v>
      </c>
      <c r="CX7">
        <v>1</v>
      </c>
      <c r="CY7">
        <v>5</v>
      </c>
      <c r="CZ7">
        <v>0</v>
      </c>
      <c r="DA7">
        <v>0</v>
      </c>
      <c r="DB7">
        <v>0</v>
      </c>
      <c r="DC7">
        <v>0</v>
      </c>
      <c r="DD7" s="4">
        <v>0</v>
      </c>
      <c r="DE7" s="4">
        <v>1</v>
      </c>
      <c r="DF7" s="4">
        <v>0</v>
      </c>
      <c r="DG7" s="4">
        <v>1</v>
      </c>
    </row>
    <row r="8" spans="1:111" x14ac:dyDescent="0.35">
      <c r="A8" s="1" t="s">
        <v>35</v>
      </c>
      <c r="B8" s="1" t="s">
        <v>36</v>
      </c>
      <c r="C8" s="1" t="s">
        <v>27</v>
      </c>
      <c r="D8" s="1">
        <v>7</v>
      </c>
      <c r="E8" s="1">
        <v>3</v>
      </c>
      <c r="F8" s="1">
        <v>2</v>
      </c>
      <c r="G8">
        <v>73</v>
      </c>
      <c r="H8">
        <v>14</v>
      </c>
      <c r="I8">
        <v>26</v>
      </c>
      <c r="J8">
        <v>29</v>
      </c>
      <c r="K8">
        <v>2</v>
      </c>
      <c r="L8">
        <v>2</v>
      </c>
      <c r="M8">
        <v>2</v>
      </c>
      <c r="N8">
        <v>6</v>
      </c>
      <c r="O8" s="6">
        <v>14</v>
      </c>
      <c r="P8">
        <v>4</v>
      </c>
      <c r="Q8">
        <v>2</v>
      </c>
      <c r="R8">
        <v>4</v>
      </c>
      <c r="S8">
        <v>10</v>
      </c>
      <c r="T8" s="6">
        <v>8</v>
      </c>
      <c r="U8">
        <v>1</v>
      </c>
      <c r="V8">
        <v>9</v>
      </c>
      <c r="W8">
        <v>5</v>
      </c>
      <c r="X8">
        <v>15</v>
      </c>
      <c r="Y8" s="6">
        <v>4</v>
      </c>
      <c r="Z8">
        <v>0</v>
      </c>
      <c r="AA8">
        <v>2</v>
      </c>
      <c r="AB8">
        <v>2</v>
      </c>
      <c r="AC8">
        <v>4</v>
      </c>
      <c r="AD8" s="6">
        <v>26</v>
      </c>
      <c r="AE8">
        <v>0</v>
      </c>
      <c r="AF8">
        <v>0</v>
      </c>
      <c r="AG8">
        <v>1</v>
      </c>
      <c r="AH8">
        <v>1</v>
      </c>
      <c r="AI8" s="6">
        <v>48</v>
      </c>
      <c r="AJ8">
        <v>0</v>
      </c>
      <c r="AK8">
        <v>1</v>
      </c>
      <c r="AL8">
        <v>4</v>
      </c>
      <c r="AM8">
        <v>5</v>
      </c>
      <c r="AN8" s="6">
        <v>22</v>
      </c>
      <c r="AO8">
        <v>0</v>
      </c>
      <c r="AP8">
        <v>4</v>
      </c>
      <c r="AQ8">
        <v>1</v>
      </c>
      <c r="AR8">
        <v>5</v>
      </c>
      <c r="AS8" s="6">
        <v>20</v>
      </c>
      <c r="AT8">
        <v>6</v>
      </c>
      <c r="AU8">
        <v>5</v>
      </c>
      <c r="AV8">
        <v>7</v>
      </c>
      <c r="AW8">
        <v>18</v>
      </c>
      <c r="AX8" s="6">
        <v>4</v>
      </c>
      <c r="AY8">
        <v>2</v>
      </c>
      <c r="AZ8">
        <v>3</v>
      </c>
      <c r="BA8">
        <v>4</v>
      </c>
      <c r="BB8">
        <v>9</v>
      </c>
      <c r="BC8" s="6">
        <v>7</v>
      </c>
      <c r="BD8">
        <v>0</v>
      </c>
      <c r="BE8">
        <v>1</v>
      </c>
      <c r="BF8">
        <v>1</v>
      </c>
      <c r="BG8">
        <v>2</v>
      </c>
      <c r="BH8">
        <v>0</v>
      </c>
      <c r="BI8">
        <v>1</v>
      </c>
      <c r="BJ8">
        <v>0</v>
      </c>
      <c r="BK8">
        <v>1</v>
      </c>
      <c r="BL8">
        <v>0</v>
      </c>
      <c r="BM8">
        <v>0</v>
      </c>
      <c r="BN8">
        <v>1</v>
      </c>
      <c r="BO8">
        <v>1</v>
      </c>
      <c r="BP8">
        <v>0</v>
      </c>
      <c r="BQ8">
        <v>2</v>
      </c>
      <c r="BR8">
        <v>4</v>
      </c>
      <c r="BS8">
        <v>6</v>
      </c>
      <c r="BT8">
        <v>2</v>
      </c>
      <c r="BU8">
        <v>1</v>
      </c>
      <c r="BV8">
        <v>2</v>
      </c>
      <c r="BW8">
        <v>5</v>
      </c>
      <c r="BX8">
        <v>0</v>
      </c>
      <c r="BY8">
        <v>1</v>
      </c>
      <c r="BZ8">
        <v>1</v>
      </c>
      <c r="CA8">
        <v>2</v>
      </c>
      <c r="CB8">
        <v>2</v>
      </c>
      <c r="CC8">
        <v>4</v>
      </c>
      <c r="CD8">
        <v>2</v>
      </c>
      <c r="CE8">
        <v>8</v>
      </c>
      <c r="CF8">
        <v>3</v>
      </c>
      <c r="CG8">
        <v>4</v>
      </c>
      <c r="CH8">
        <v>1</v>
      </c>
      <c r="CI8">
        <v>8</v>
      </c>
      <c r="CJ8">
        <v>1</v>
      </c>
      <c r="CK8">
        <v>4</v>
      </c>
      <c r="CL8">
        <v>4</v>
      </c>
      <c r="CM8">
        <v>9</v>
      </c>
      <c r="CN8">
        <v>2</v>
      </c>
      <c r="CO8">
        <v>4</v>
      </c>
      <c r="CP8">
        <v>6</v>
      </c>
      <c r="CQ8">
        <v>12</v>
      </c>
      <c r="CR8">
        <v>3</v>
      </c>
      <c r="CS8">
        <v>2</v>
      </c>
      <c r="CT8">
        <v>1</v>
      </c>
      <c r="CU8">
        <v>6</v>
      </c>
      <c r="CV8">
        <v>0</v>
      </c>
      <c r="CW8">
        <v>0</v>
      </c>
      <c r="CX8">
        <v>4</v>
      </c>
      <c r="CY8">
        <v>4</v>
      </c>
      <c r="CZ8">
        <v>1</v>
      </c>
      <c r="DA8">
        <v>2</v>
      </c>
      <c r="DB8">
        <v>2</v>
      </c>
      <c r="DC8">
        <v>5</v>
      </c>
      <c r="DD8" s="4">
        <v>1</v>
      </c>
      <c r="DE8" s="4">
        <v>2</v>
      </c>
      <c r="DF8" s="4">
        <v>1</v>
      </c>
      <c r="DG8" s="4">
        <v>4</v>
      </c>
    </row>
    <row r="9" spans="1:111" x14ac:dyDescent="0.35">
      <c r="A9" s="1" t="s">
        <v>60</v>
      </c>
      <c r="B9" s="1" t="s">
        <v>61</v>
      </c>
      <c r="C9" s="1" t="s">
        <v>10</v>
      </c>
      <c r="D9" s="1">
        <v>8</v>
      </c>
      <c r="E9" s="1">
        <v>2</v>
      </c>
      <c r="F9" s="1">
        <v>1</v>
      </c>
      <c r="G9">
        <v>71</v>
      </c>
      <c r="H9">
        <v>15</v>
      </c>
      <c r="I9">
        <v>21</v>
      </c>
      <c r="J9">
        <v>32</v>
      </c>
      <c r="K9">
        <v>3</v>
      </c>
      <c r="L9">
        <v>3</v>
      </c>
      <c r="M9">
        <v>3</v>
      </c>
      <c r="N9">
        <v>9</v>
      </c>
      <c r="O9" s="6">
        <v>7</v>
      </c>
      <c r="P9">
        <v>3</v>
      </c>
      <c r="Q9">
        <v>1</v>
      </c>
      <c r="R9">
        <v>4</v>
      </c>
      <c r="S9">
        <v>8</v>
      </c>
      <c r="T9" s="6">
        <v>12</v>
      </c>
      <c r="U9">
        <v>3</v>
      </c>
      <c r="V9">
        <v>2</v>
      </c>
      <c r="W9">
        <v>5</v>
      </c>
      <c r="X9">
        <v>10</v>
      </c>
      <c r="Y9" s="6">
        <v>8</v>
      </c>
      <c r="Z9">
        <v>2</v>
      </c>
      <c r="AA9">
        <v>6</v>
      </c>
      <c r="AB9">
        <v>5</v>
      </c>
      <c r="AC9">
        <v>13</v>
      </c>
      <c r="AD9" s="6">
        <v>3</v>
      </c>
      <c r="AE9">
        <v>0</v>
      </c>
      <c r="AF9">
        <v>0</v>
      </c>
      <c r="AG9">
        <v>2</v>
      </c>
      <c r="AH9">
        <v>2</v>
      </c>
      <c r="AI9" s="6">
        <v>26</v>
      </c>
      <c r="AJ9">
        <v>2</v>
      </c>
      <c r="AK9">
        <v>1</v>
      </c>
      <c r="AL9">
        <v>3</v>
      </c>
      <c r="AM9">
        <v>6</v>
      </c>
      <c r="AN9" s="6">
        <v>17</v>
      </c>
      <c r="AO9">
        <v>2</v>
      </c>
      <c r="AP9">
        <v>5</v>
      </c>
      <c r="AQ9">
        <v>1</v>
      </c>
      <c r="AR9">
        <v>8</v>
      </c>
      <c r="AS9" s="6">
        <v>13</v>
      </c>
      <c r="AT9">
        <v>0</v>
      </c>
      <c r="AU9">
        <v>2</v>
      </c>
      <c r="AV9">
        <v>5</v>
      </c>
      <c r="AW9">
        <v>7</v>
      </c>
      <c r="AX9" s="6">
        <v>14</v>
      </c>
      <c r="AY9">
        <v>0</v>
      </c>
      <c r="AZ9">
        <v>2</v>
      </c>
      <c r="BA9">
        <v>6</v>
      </c>
      <c r="BB9">
        <v>8</v>
      </c>
      <c r="BC9" s="6">
        <v>11</v>
      </c>
      <c r="BD9">
        <v>4</v>
      </c>
      <c r="BE9">
        <v>2</v>
      </c>
      <c r="BF9">
        <v>5</v>
      </c>
      <c r="BG9">
        <v>11</v>
      </c>
      <c r="BH9">
        <v>1</v>
      </c>
      <c r="BI9">
        <v>2</v>
      </c>
      <c r="BJ9">
        <v>5</v>
      </c>
      <c r="BK9">
        <v>8</v>
      </c>
      <c r="BL9">
        <v>5</v>
      </c>
      <c r="BM9">
        <v>3</v>
      </c>
      <c r="BN9">
        <v>5</v>
      </c>
      <c r="BO9">
        <v>13</v>
      </c>
      <c r="BP9">
        <v>0</v>
      </c>
      <c r="BQ9">
        <v>2</v>
      </c>
      <c r="BR9">
        <v>3</v>
      </c>
      <c r="BS9">
        <v>5</v>
      </c>
      <c r="BT9">
        <v>1</v>
      </c>
      <c r="BU9">
        <v>2</v>
      </c>
      <c r="BV9">
        <v>1</v>
      </c>
      <c r="BW9">
        <v>4</v>
      </c>
      <c r="BX9">
        <v>1</v>
      </c>
      <c r="BY9">
        <v>2</v>
      </c>
      <c r="BZ9">
        <v>2</v>
      </c>
      <c r="CA9">
        <v>5</v>
      </c>
      <c r="CB9">
        <v>0</v>
      </c>
      <c r="CC9">
        <v>0</v>
      </c>
      <c r="CD9">
        <v>1</v>
      </c>
      <c r="CE9">
        <v>1</v>
      </c>
      <c r="CF9">
        <v>0</v>
      </c>
      <c r="CG9">
        <v>0</v>
      </c>
      <c r="CH9">
        <v>3</v>
      </c>
      <c r="CI9">
        <v>3</v>
      </c>
      <c r="CJ9">
        <v>1</v>
      </c>
      <c r="CK9">
        <v>2</v>
      </c>
      <c r="CL9">
        <v>2</v>
      </c>
      <c r="CM9">
        <v>5</v>
      </c>
      <c r="CN9">
        <v>1</v>
      </c>
      <c r="CO9">
        <v>2</v>
      </c>
      <c r="CP9">
        <v>4</v>
      </c>
      <c r="CQ9">
        <v>7</v>
      </c>
      <c r="CR9">
        <v>0</v>
      </c>
      <c r="CS9">
        <v>3</v>
      </c>
      <c r="CT9">
        <v>1</v>
      </c>
      <c r="CU9">
        <v>4</v>
      </c>
      <c r="CV9">
        <v>1</v>
      </c>
      <c r="CW9">
        <v>1</v>
      </c>
      <c r="CX9">
        <v>0</v>
      </c>
      <c r="CY9">
        <v>2</v>
      </c>
      <c r="CZ9">
        <v>0</v>
      </c>
      <c r="DA9">
        <v>0</v>
      </c>
      <c r="DB9">
        <v>0</v>
      </c>
      <c r="DC9">
        <v>0</v>
      </c>
      <c r="DD9" s="4">
        <v>0</v>
      </c>
      <c r="DE9" s="4">
        <v>1</v>
      </c>
      <c r="DF9" s="4">
        <v>2</v>
      </c>
      <c r="DG9" s="4">
        <v>3</v>
      </c>
    </row>
    <row r="10" spans="1:111" x14ac:dyDescent="0.35">
      <c r="A10" s="1" t="s">
        <v>63</v>
      </c>
      <c r="B10" s="1" t="s">
        <v>64</v>
      </c>
      <c r="C10" s="1" t="s">
        <v>65</v>
      </c>
      <c r="D10" s="1">
        <v>9</v>
      </c>
      <c r="E10" s="1">
        <v>1</v>
      </c>
      <c r="F10" s="1">
        <v>1</v>
      </c>
      <c r="G10">
        <v>70</v>
      </c>
      <c r="H10">
        <v>17</v>
      </c>
      <c r="I10">
        <v>20</v>
      </c>
      <c r="J10">
        <v>29</v>
      </c>
      <c r="K10">
        <v>2</v>
      </c>
      <c r="L10">
        <v>5</v>
      </c>
      <c r="M10">
        <v>6</v>
      </c>
      <c r="N10">
        <v>13</v>
      </c>
      <c r="O10" s="6">
        <v>4</v>
      </c>
      <c r="P10">
        <v>0</v>
      </c>
      <c r="Q10">
        <v>0</v>
      </c>
      <c r="R10">
        <v>4</v>
      </c>
      <c r="S10">
        <v>4</v>
      </c>
      <c r="T10" s="6">
        <v>26</v>
      </c>
      <c r="U10">
        <v>0</v>
      </c>
      <c r="V10">
        <v>0</v>
      </c>
      <c r="W10">
        <v>3</v>
      </c>
      <c r="X10">
        <v>3</v>
      </c>
      <c r="Y10" s="6">
        <v>34</v>
      </c>
      <c r="Z10">
        <v>1</v>
      </c>
      <c r="AA10">
        <v>5</v>
      </c>
      <c r="AB10">
        <v>5</v>
      </c>
      <c r="AC10">
        <v>11</v>
      </c>
      <c r="AD10" s="6">
        <v>7</v>
      </c>
      <c r="AE10">
        <v>3</v>
      </c>
      <c r="AF10">
        <v>5</v>
      </c>
      <c r="AG10">
        <v>4</v>
      </c>
      <c r="AH10">
        <v>12</v>
      </c>
      <c r="AI10" s="6">
        <v>3</v>
      </c>
      <c r="AJ10">
        <v>2</v>
      </c>
      <c r="AK10">
        <v>5</v>
      </c>
      <c r="AL10">
        <v>7</v>
      </c>
      <c r="AM10">
        <v>14</v>
      </c>
      <c r="AN10" s="6">
        <v>1</v>
      </c>
      <c r="AO10">
        <v>0</v>
      </c>
      <c r="AP10">
        <v>1</v>
      </c>
      <c r="AQ10">
        <v>2</v>
      </c>
      <c r="AR10">
        <v>3</v>
      </c>
      <c r="AS10" s="6">
        <v>37</v>
      </c>
      <c r="AT10">
        <v>0</v>
      </c>
      <c r="AU10">
        <v>0</v>
      </c>
      <c r="AV10">
        <v>4</v>
      </c>
      <c r="AW10">
        <v>4</v>
      </c>
      <c r="AX10" s="6">
        <v>31</v>
      </c>
      <c r="AY10">
        <v>2</v>
      </c>
      <c r="AZ10">
        <v>1</v>
      </c>
      <c r="BA10">
        <v>3</v>
      </c>
      <c r="BB10">
        <v>6</v>
      </c>
      <c r="BC10" s="6">
        <v>15</v>
      </c>
      <c r="BD10">
        <v>1</v>
      </c>
      <c r="BE10">
        <v>0</v>
      </c>
      <c r="BF10">
        <v>2</v>
      </c>
      <c r="BG10">
        <v>3</v>
      </c>
      <c r="BH10">
        <v>0</v>
      </c>
      <c r="BI10">
        <v>1</v>
      </c>
      <c r="BJ10">
        <v>1</v>
      </c>
      <c r="BK10">
        <v>2</v>
      </c>
      <c r="BL10">
        <v>0</v>
      </c>
      <c r="BM10">
        <v>0</v>
      </c>
      <c r="BN10">
        <v>3</v>
      </c>
      <c r="BO10">
        <v>3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4</v>
      </c>
      <c r="BW10">
        <v>5</v>
      </c>
      <c r="BX10">
        <v>2</v>
      </c>
      <c r="BY10">
        <v>3</v>
      </c>
      <c r="BZ10">
        <v>5</v>
      </c>
      <c r="CA10">
        <v>10</v>
      </c>
      <c r="CB10">
        <v>4</v>
      </c>
      <c r="CC10">
        <v>3</v>
      </c>
      <c r="CD10">
        <v>2</v>
      </c>
      <c r="CE10">
        <v>9</v>
      </c>
      <c r="CF10">
        <v>1</v>
      </c>
      <c r="CG10">
        <v>3</v>
      </c>
      <c r="CH10">
        <v>4</v>
      </c>
      <c r="CI10">
        <v>8</v>
      </c>
      <c r="CJ10">
        <v>1</v>
      </c>
      <c r="CK10">
        <v>1</v>
      </c>
      <c r="CL10">
        <v>5</v>
      </c>
      <c r="CM10">
        <v>7</v>
      </c>
      <c r="CN10">
        <v>0</v>
      </c>
      <c r="CO10">
        <v>0</v>
      </c>
      <c r="CP10">
        <v>1</v>
      </c>
      <c r="CQ10">
        <v>1</v>
      </c>
      <c r="CR10">
        <v>1</v>
      </c>
      <c r="CS10">
        <v>4</v>
      </c>
      <c r="CT10">
        <v>5</v>
      </c>
      <c r="CU10">
        <v>10</v>
      </c>
      <c r="CV10">
        <v>0</v>
      </c>
      <c r="CW10">
        <v>2</v>
      </c>
      <c r="CX10">
        <v>3</v>
      </c>
      <c r="CY10">
        <v>5</v>
      </c>
      <c r="CZ10">
        <v>0</v>
      </c>
      <c r="DA10">
        <v>2</v>
      </c>
      <c r="DB10">
        <v>2</v>
      </c>
      <c r="DC10">
        <v>4</v>
      </c>
      <c r="DD10" s="4">
        <v>0</v>
      </c>
      <c r="DE10" s="4">
        <v>1</v>
      </c>
      <c r="DF10" s="4">
        <v>1</v>
      </c>
      <c r="DG10" s="4">
        <v>2</v>
      </c>
    </row>
    <row r="11" spans="1:111" x14ac:dyDescent="0.35">
      <c r="A11" s="1" t="s">
        <v>444</v>
      </c>
      <c r="B11" s="1" t="s">
        <v>31</v>
      </c>
      <c r="C11" s="1" t="s">
        <v>1467</v>
      </c>
      <c r="D11" s="1">
        <v>10</v>
      </c>
      <c r="E11" s="1">
        <v>2</v>
      </c>
      <c r="F11" s="1">
        <v>1</v>
      </c>
      <c r="G11">
        <v>70</v>
      </c>
      <c r="H11">
        <v>15</v>
      </c>
      <c r="I11">
        <v>15</v>
      </c>
      <c r="J11">
        <v>36</v>
      </c>
      <c r="K11">
        <v>0</v>
      </c>
      <c r="L11">
        <v>3</v>
      </c>
      <c r="M11">
        <v>3</v>
      </c>
      <c r="N11">
        <v>6</v>
      </c>
      <c r="O11" s="6">
        <v>14</v>
      </c>
      <c r="P11">
        <v>2</v>
      </c>
      <c r="Q11">
        <v>4</v>
      </c>
      <c r="R11">
        <v>5</v>
      </c>
      <c r="S11">
        <v>11</v>
      </c>
      <c r="T11" s="6">
        <v>5</v>
      </c>
      <c r="U11">
        <v>0</v>
      </c>
      <c r="V11">
        <v>3</v>
      </c>
      <c r="W11">
        <v>6</v>
      </c>
      <c r="X11">
        <v>9</v>
      </c>
      <c r="Y11" s="6">
        <v>11</v>
      </c>
      <c r="Z11">
        <v>1</v>
      </c>
      <c r="AA11">
        <v>1</v>
      </c>
      <c r="AB11">
        <v>1</v>
      </c>
      <c r="AC11">
        <v>3</v>
      </c>
      <c r="AD11" s="6">
        <v>37</v>
      </c>
      <c r="AE11">
        <v>1</v>
      </c>
      <c r="AF11">
        <v>5</v>
      </c>
      <c r="AG11">
        <v>5</v>
      </c>
      <c r="AH11">
        <v>11</v>
      </c>
      <c r="AI11" s="6">
        <v>4</v>
      </c>
      <c r="AJ11">
        <v>2</v>
      </c>
      <c r="AK11">
        <v>4</v>
      </c>
      <c r="AL11">
        <v>3</v>
      </c>
      <c r="AM11">
        <v>9</v>
      </c>
      <c r="AN11" s="6">
        <v>9</v>
      </c>
      <c r="AO11">
        <v>0</v>
      </c>
      <c r="AP11">
        <v>0</v>
      </c>
      <c r="AQ11">
        <v>3</v>
      </c>
      <c r="AR11">
        <v>3</v>
      </c>
      <c r="AS11" s="6">
        <v>37</v>
      </c>
      <c r="AT11">
        <v>1</v>
      </c>
      <c r="AU11">
        <v>2</v>
      </c>
      <c r="AV11">
        <v>5</v>
      </c>
      <c r="AW11">
        <v>8</v>
      </c>
      <c r="AX11" s="6">
        <v>10</v>
      </c>
      <c r="AY11">
        <v>2</v>
      </c>
      <c r="AZ11">
        <v>4</v>
      </c>
      <c r="BA11">
        <v>4</v>
      </c>
      <c r="BB11">
        <v>10</v>
      </c>
      <c r="BC11" s="6">
        <v>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3</v>
      </c>
      <c r="BZ11">
        <v>3</v>
      </c>
      <c r="CA11">
        <v>6</v>
      </c>
      <c r="CB11">
        <v>1</v>
      </c>
      <c r="CC11">
        <v>1</v>
      </c>
      <c r="CD11">
        <v>5</v>
      </c>
      <c r="CE11">
        <v>7</v>
      </c>
      <c r="CF11">
        <v>5</v>
      </c>
      <c r="CG11">
        <v>2</v>
      </c>
      <c r="CH11">
        <v>5</v>
      </c>
      <c r="CI11">
        <v>12</v>
      </c>
      <c r="CJ11">
        <v>0</v>
      </c>
      <c r="CK11">
        <v>7</v>
      </c>
      <c r="CL11">
        <v>5</v>
      </c>
      <c r="CM11">
        <v>12</v>
      </c>
      <c r="CN11">
        <v>1</v>
      </c>
      <c r="CO11">
        <v>2</v>
      </c>
      <c r="CP11">
        <v>4</v>
      </c>
      <c r="CQ11">
        <v>7</v>
      </c>
      <c r="CR11">
        <v>1</v>
      </c>
      <c r="CS11">
        <v>1</v>
      </c>
      <c r="CT11">
        <v>4</v>
      </c>
      <c r="CU11">
        <v>6</v>
      </c>
      <c r="CV11">
        <v>0</v>
      </c>
      <c r="CW11">
        <v>3</v>
      </c>
      <c r="CX11">
        <v>4</v>
      </c>
      <c r="CY11">
        <v>7</v>
      </c>
      <c r="CZ11">
        <v>1</v>
      </c>
      <c r="DA11">
        <v>2</v>
      </c>
      <c r="DB11">
        <v>2</v>
      </c>
      <c r="DC11">
        <v>5</v>
      </c>
      <c r="DD11" s="4">
        <v>0</v>
      </c>
      <c r="DE11" s="4">
        <v>5</v>
      </c>
      <c r="DF11" s="4">
        <v>2</v>
      </c>
      <c r="DG11" s="4">
        <v>7</v>
      </c>
    </row>
    <row r="12" spans="1:111" x14ac:dyDescent="0.35">
      <c r="A12" s="1" t="s">
        <v>457</v>
      </c>
      <c r="B12" s="1" t="s">
        <v>12</v>
      </c>
      <c r="C12" s="1" t="s">
        <v>13</v>
      </c>
      <c r="D12" s="1">
        <v>11</v>
      </c>
      <c r="E12" s="1">
        <v>1</v>
      </c>
      <c r="F12" s="1">
        <v>1</v>
      </c>
      <c r="G12">
        <v>70</v>
      </c>
      <c r="H12">
        <v>10</v>
      </c>
      <c r="I12">
        <v>21</v>
      </c>
      <c r="J12">
        <v>37</v>
      </c>
      <c r="K12">
        <v>4</v>
      </c>
      <c r="L12">
        <v>2</v>
      </c>
      <c r="M12">
        <v>3</v>
      </c>
      <c r="N12">
        <v>9</v>
      </c>
      <c r="O12" s="6">
        <v>7</v>
      </c>
      <c r="P12">
        <v>1</v>
      </c>
      <c r="Q12">
        <v>3</v>
      </c>
      <c r="R12">
        <v>2</v>
      </c>
      <c r="S12">
        <v>6</v>
      </c>
      <c r="T12" s="6">
        <v>18</v>
      </c>
      <c r="U12">
        <v>2</v>
      </c>
      <c r="V12">
        <v>4</v>
      </c>
      <c r="W12">
        <v>3</v>
      </c>
      <c r="X12">
        <v>9</v>
      </c>
      <c r="Y12" s="6">
        <v>11</v>
      </c>
      <c r="Z12">
        <v>0</v>
      </c>
      <c r="AA12">
        <v>1</v>
      </c>
      <c r="AB12">
        <v>7</v>
      </c>
      <c r="AC12">
        <v>8</v>
      </c>
      <c r="AD12" s="6">
        <v>13</v>
      </c>
      <c r="AE12">
        <v>0</v>
      </c>
      <c r="AF12">
        <v>0</v>
      </c>
      <c r="AG12">
        <v>0</v>
      </c>
      <c r="AH12">
        <v>0</v>
      </c>
      <c r="AI12" s="6">
        <v>0</v>
      </c>
      <c r="AJ12">
        <v>6</v>
      </c>
      <c r="AK12">
        <v>5</v>
      </c>
      <c r="AL12">
        <v>2</v>
      </c>
      <c r="AM12">
        <v>13</v>
      </c>
      <c r="AN12" s="6">
        <v>3</v>
      </c>
      <c r="AO12">
        <v>2</v>
      </c>
      <c r="AP12">
        <v>1</v>
      </c>
      <c r="AQ12">
        <v>5</v>
      </c>
      <c r="AR12">
        <v>8</v>
      </c>
      <c r="AS12" s="6">
        <v>13</v>
      </c>
      <c r="AT12">
        <v>4</v>
      </c>
      <c r="AU12">
        <v>4</v>
      </c>
      <c r="AV12">
        <v>5</v>
      </c>
      <c r="AW12">
        <v>13</v>
      </c>
      <c r="AX12" s="6">
        <v>5</v>
      </c>
      <c r="AY12">
        <v>1</v>
      </c>
      <c r="AZ12">
        <v>1</v>
      </c>
      <c r="BA12">
        <v>2</v>
      </c>
      <c r="BB12">
        <v>4</v>
      </c>
      <c r="BC12" s="6">
        <v>23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0</v>
      </c>
      <c r="BM12">
        <v>2</v>
      </c>
      <c r="BN12">
        <v>4</v>
      </c>
      <c r="BO12">
        <v>6</v>
      </c>
      <c r="BP12">
        <v>1</v>
      </c>
      <c r="BQ12">
        <v>1</v>
      </c>
      <c r="BR12">
        <v>4</v>
      </c>
      <c r="BS12">
        <v>6</v>
      </c>
      <c r="BT12">
        <v>0</v>
      </c>
      <c r="BU12">
        <v>2</v>
      </c>
      <c r="BV12">
        <v>3</v>
      </c>
      <c r="BW12">
        <v>5</v>
      </c>
      <c r="BX12">
        <v>1</v>
      </c>
      <c r="BY12">
        <v>3</v>
      </c>
      <c r="BZ12">
        <v>3</v>
      </c>
      <c r="CA12">
        <v>7</v>
      </c>
      <c r="CB12">
        <v>4</v>
      </c>
      <c r="CC12">
        <v>2</v>
      </c>
      <c r="CD12">
        <v>3</v>
      </c>
      <c r="CE12">
        <v>9</v>
      </c>
      <c r="CF12">
        <v>2</v>
      </c>
      <c r="CG12">
        <v>2</v>
      </c>
      <c r="CH12">
        <v>0</v>
      </c>
      <c r="CI12">
        <v>4</v>
      </c>
      <c r="CJ12">
        <v>1</v>
      </c>
      <c r="CK12">
        <v>0</v>
      </c>
      <c r="CL12">
        <v>2</v>
      </c>
      <c r="CM12">
        <v>3</v>
      </c>
      <c r="CN12">
        <v>1</v>
      </c>
      <c r="CO12">
        <v>1</v>
      </c>
      <c r="CP12">
        <v>3</v>
      </c>
      <c r="CQ12">
        <v>5</v>
      </c>
      <c r="CR12">
        <v>1</v>
      </c>
      <c r="CS12">
        <v>3</v>
      </c>
      <c r="CT12">
        <v>2</v>
      </c>
      <c r="CU12">
        <v>6</v>
      </c>
      <c r="CV12">
        <v>2</v>
      </c>
      <c r="CW12">
        <v>2</v>
      </c>
      <c r="CX12">
        <v>1</v>
      </c>
      <c r="CY12">
        <v>5</v>
      </c>
      <c r="CZ12">
        <v>3</v>
      </c>
      <c r="DA12">
        <v>2</v>
      </c>
      <c r="DB12">
        <v>3</v>
      </c>
      <c r="DC12">
        <v>8</v>
      </c>
      <c r="DD12" s="4">
        <v>3</v>
      </c>
      <c r="DE12" s="4">
        <v>1</v>
      </c>
      <c r="DF12" s="4">
        <v>0</v>
      </c>
      <c r="DG12" s="4">
        <v>4</v>
      </c>
    </row>
    <row r="13" spans="1:111" x14ac:dyDescent="0.35">
      <c r="A13" s="1" t="s">
        <v>1</v>
      </c>
      <c r="B13" s="1" t="s">
        <v>2</v>
      </c>
      <c r="C13" s="1" t="s">
        <v>1631</v>
      </c>
      <c r="D13" s="1">
        <v>12</v>
      </c>
      <c r="E13" s="1">
        <v>1</v>
      </c>
      <c r="F13" s="1">
        <v>1</v>
      </c>
      <c r="G13">
        <v>68</v>
      </c>
      <c r="H13">
        <v>9</v>
      </c>
      <c r="I13">
        <v>21</v>
      </c>
      <c r="J13">
        <v>33</v>
      </c>
      <c r="K13">
        <v>5</v>
      </c>
      <c r="L13">
        <v>5</v>
      </c>
      <c r="M13">
        <v>6</v>
      </c>
      <c r="N13">
        <v>16</v>
      </c>
      <c r="O13" s="6">
        <v>3</v>
      </c>
      <c r="P13">
        <v>0</v>
      </c>
      <c r="Q13">
        <v>2</v>
      </c>
      <c r="R13">
        <v>2</v>
      </c>
      <c r="S13">
        <v>4</v>
      </c>
      <c r="T13" s="6">
        <v>26</v>
      </c>
      <c r="U13">
        <v>3</v>
      </c>
      <c r="V13">
        <v>0</v>
      </c>
      <c r="W13">
        <v>7</v>
      </c>
      <c r="X13">
        <v>10</v>
      </c>
      <c r="Y13" s="6">
        <v>8</v>
      </c>
      <c r="Z13">
        <v>0</v>
      </c>
      <c r="AA13">
        <v>0</v>
      </c>
      <c r="AB13">
        <v>0</v>
      </c>
      <c r="AC13">
        <v>0</v>
      </c>
      <c r="AD13" s="6">
        <v>0</v>
      </c>
      <c r="AE13">
        <v>0</v>
      </c>
      <c r="AF13">
        <v>0</v>
      </c>
      <c r="AG13">
        <v>1</v>
      </c>
      <c r="AH13">
        <v>1</v>
      </c>
      <c r="AI13" s="6">
        <v>48</v>
      </c>
      <c r="AJ13">
        <v>0</v>
      </c>
      <c r="AK13">
        <v>1</v>
      </c>
      <c r="AL13">
        <v>2</v>
      </c>
      <c r="AM13">
        <v>3</v>
      </c>
      <c r="AN13" s="6">
        <v>34</v>
      </c>
      <c r="AO13">
        <v>2</v>
      </c>
      <c r="AP13">
        <v>5</v>
      </c>
      <c r="AQ13">
        <v>6</v>
      </c>
      <c r="AR13">
        <v>13</v>
      </c>
      <c r="AS13" s="6">
        <v>3</v>
      </c>
      <c r="AT13">
        <v>2</v>
      </c>
      <c r="AU13">
        <v>1</v>
      </c>
      <c r="AV13">
        <v>6</v>
      </c>
      <c r="AW13">
        <v>9</v>
      </c>
      <c r="AX13" s="6">
        <v>6</v>
      </c>
      <c r="AY13">
        <v>3</v>
      </c>
      <c r="AZ13">
        <v>3</v>
      </c>
      <c r="BA13">
        <v>6</v>
      </c>
      <c r="BB13">
        <v>12</v>
      </c>
      <c r="BC13" s="6">
        <v>4</v>
      </c>
      <c r="BD13">
        <v>3</v>
      </c>
      <c r="BE13">
        <v>1</v>
      </c>
      <c r="BF13">
        <v>2</v>
      </c>
      <c r="BG13">
        <v>6</v>
      </c>
      <c r="BH13">
        <v>0</v>
      </c>
      <c r="BI13">
        <v>2</v>
      </c>
      <c r="BJ13">
        <v>4</v>
      </c>
      <c r="BK13">
        <v>6</v>
      </c>
      <c r="BL13">
        <v>0</v>
      </c>
      <c r="BM13">
        <v>2</v>
      </c>
      <c r="BN13">
        <v>3</v>
      </c>
      <c r="BO13">
        <v>5</v>
      </c>
      <c r="BP13">
        <v>2</v>
      </c>
      <c r="BQ13">
        <v>0</v>
      </c>
      <c r="BR13">
        <v>2</v>
      </c>
      <c r="BS13">
        <v>4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0</v>
      </c>
      <c r="BZ13">
        <v>2</v>
      </c>
      <c r="CA13">
        <v>5</v>
      </c>
      <c r="CB13">
        <v>1</v>
      </c>
      <c r="CC13">
        <v>1</v>
      </c>
      <c r="CD13">
        <v>2</v>
      </c>
      <c r="CE13">
        <v>4</v>
      </c>
      <c r="CF13">
        <v>0</v>
      </c>
      <c r="CG13">
        <v>2</v>
      </c>
      <c r="CH13">
        <v>2</v>
      </c>
      <c r="CI13">
        <v>4</v>
      </c>
      <c r="CJ13">
        <v>0</v>
      </c>
      <c r="CK13">
        <v>0</v>
      </c>
      <c r="CL13">
        <v>6</v>
      </c>
      <c r="CM13">
        <v>6</v>
      </c>
      <c r="CN13">
        <v>1</v>
      </c>
      <c r="CO13">
        <v>1</v>
      </c>
      <c r="CP13">
        <v>3</v>
      </c>
      <c r="CQ13">
        <v>5</v>
      </c>
      <c r="CR13">
        <v>0</v>
      </c>
      <c r="CS13">
        <v>1</v>
      </c>
      <c r="CT13">
        <v>4</v>
      </c>
      <c r="CU13">
        <v>5</v>
      </c>
      <c r="CV13">
        <v>3</v>
      </c>
      <c r="CW13">
        <v>2</v>
      </c>
      <c r="CX13">
        <v>0</v>
      </c>
      <c r="CY13">
        <v>5</v>
      </c>
      <c r="CZ13">
        <v>1</v>
      </c>
      <c r="DA13">
        <v>1</v>
      </c>
      <c r="DB13">
        <v>4</v>
      </c>
      <c r="DC13">
        <v>6</v>
      </c>
      <c r="DD13" s="4">
        <v>0</v>
      </c>
      <c r="DE13" s="4">
        <v>2</v>
      </c>
      <c r="DF13" s="4">
        <v>0</v>
      </c>
      <c r="DG13" s="4">
        <v>2</v>
      </c>
    </row>
    <row r="14" spans="1:111" x14ac:dyDescent="0.35">
      <c r="A14" s="1" t="s">
        <v>58</v>
      </c>
      <c r="B14" s="1" t="s">
        <v>59</v>
      </c>
      <c r="C14" s="1" t="s">
        <v>1633</v>
      </c>
      <c r="D14" s="1">
        <v>13</v>
      </c>
      <c r="E14" s="1">
        <v>3</v>
      </c>
      <c r="F14" s="1">
        <v>1</v>
      </c>
      <c r="G14">
        <v>62</v>
      </c>
      <c r="H14">
        <v>14</v>
      </c>
      <c r="I14">
        <v>17</v>
      </c>
      <c r="J14">
        <v>25</v>
      </c>
      <c r="K14">
        <v>3</v>
      </c>
      <c r="L14">
        <v>1</v>
      </c>
      <c r="M14">
        <v>4</v>
      </c>
      <c r="N14">
        <v>8</v>
      </c>
      <c r="O14" s="6">
        <v>10</v>
      </c>
      <c r="P14">
        <v>4</v>
      </c>
      <c r="Q14">
        <v>2</v>
      </c>
      <c r="R14">
        <v>4</v>
      </c>
      <c r="S14">
        <v>10</v>
      </c>
      <c r="T14" s="6">
        <v>8</v>
      </c>
      <c r="U14">
        <v>6</v>
      </c>
      <c r="V14">
        <v>5</v>
      </c>
      <c r="W14">
        <v>5</v>
      </c>
      <c r="X14">
        <v>16</v>
      </c>
      <c r="Y14" s="6">
        <v>2</v>
      </c>
      <c r="Z14">
        <v>0</v>
      </c>
      <c r="AA14">
        <v>1</v>
      </c>
      <c r="AB14">
        <v>0</v>
      </c>
      <c r="AC14">
        <v>1</v>
      </c>
      <c r="AD14" s="6">
        <v>72</v>
      </c>
      <c r="AE14">
        <v>0</v>
      </c>
      <c r="AF14">
        <v>1</v>
      </c>
      <c r="AG14">
        <v>0</v>
      </c>
      <c r="AH14">
        <v>1</v>
      </c>
      <c r="AI14" s="6">
        <v>48</v>
      </c>
      <c r="AJ14">
        <v>0</v>
      </c>
      <c r="AK14">
        <v>1</v>
      </c>
      <c r="AL14">
        <v>2</v>
      </c>
      <c r="AM14">
        <v>3</v>
      </c>
      <c r="AN14" s="6">
        <v>34</v>
      </c>
      <c r="AO14">
        <v>0</v>
      </c>
      <c r="AP14">
        <v>1</v>
      </c>
      <c r="AQ14">
        <v>3</v>
      </c>
      <c r="AR14">
        <v>4</v>
      </c>
      <c r="AS14" s="6">
        <v>23</v>
      </c>
      <c r="AT14">
        <v>0</v>
      </c>
      <c r="AU14">
        <v>2</v>
      </c>
      <c r="AV14">
        <v>2</v>
      </c>
      <c r="AW14">
        <v>4</v>
      </c>
      <c r="AX14" s="6">
        <v>31</v>
      </c>
      <c r="AY14">
        <v>2</v>
      </c>
      <c r="AZ14">
        <v>5</v>
      </c>
      <c r="BA14">
        <v>8</v>
      </c>
      <c r="BB14">
        <v>15</v>
      </c>
      <c r="BC14" s="6">
        <v>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3</v>
      </c>
      <c r="BR14">
        <v>4</v>
      </c>
      <c r="BS14">
        <v>8</v>
      </c>
      <c r="BT14">
        <v>0</v>
      </c>
      <c r="BU14">
        <v>1</v>
      </c>
      <c r="BV14">
        <v>1</v>
      </c>
      <c r="BW14">
        <v>2</v>
      </c>
      <c r="BX14">
        <v>2</v>
      </c>
      <c r="BY14">
        <v>1</v>
      </c>
      <c r="BZ14">
        <v>1</v>
      </c>
      <c r="CA14">
        <v>4</v>
      </c>
      <c r="CB14">
        <v>1</v>
      </c>
      <c r="CC14">
        <v>2</v>
      </c>
      <c r="CD14">
        <v>2</v>
      </c>
      <c r="CE14">
        <v>5</v>
      </c>
      <c r="CF14">
        <v>0</v>
      </c>
      <c r="CG14">
        <v>3</v>
      </c>
      <c r="CH14">
        <v>5</v>
      </c>
      <c r="CI14">
        <v>8</v>
      </c>
      <c r="CJ14">
        <v>2</v>
      </c>
      <c r="CK14">
        <v>1</v>
      </c>
      <c r="CL14">
        <v>2</v>
      </c>
      <c r="CM14">
        <v>5</v>
      </c>
      <c r="CN14">
        <v>1</v>
      </c>
      <c r="CO14">
        <v>2</v>
      </c>
      <c r="CP14">
        <v>2</v>
      </c>
      <c r="CQ14">
        <v>5</v>
      </c>
      <c r="CR14">
        <v>0</v>
      </c>
      <c r="CS14">
        <v>1</v>
      </c>
      <c r="CT14">
        <v>4</v>
      </c>
      <c r="CU14">
        <v>5</v>
      </c>
      <c r="CV14">
        <v>4</v>
      </c>
      <c r="CW14">
        <v>2</v>
      </c>
      <c r="CX14">
        <v>1</v>
      </c>
      <c r="CY14">
        <v>7</v>
      </c>
      <c r="CZ14">
        <v>3</v>
      </c>
      <c r="DA14">
        <v>1</v>
      </c>
      <c r="DB14">
        <v>2</v>
      </c>
      <c r="DC14">
        <v>6</v>
      </c>
      <c r="DD14" s="4">
        <v>1</v>
      </c>
      <c r="DE14" s="4">
        <v>2</v>
      </c>
      <c r="DF14" s="4">
        <v>3</v>
      </c>
      <c r="DG14" s="4">
        <v>6</v>
      </c>
    </row>
    <row r="15" spans="1:111" x14ac:dyDescent="0.35">
      <c r="A15" s="1" t="s">
        <v>557</v>
      </c>
      <c r="B15" s="1" t="s">
        <v>126</v>
      </c>
      <c r="C15" s="1" t="s">
        <v>43</v>
      </c>
      <c r="D15" s="1">
        <v>14</v>
      </c>
      <c r="E15" s="1">
        <v>1</v>
      </c>
      <c r="F15" s="1">
        <v>1</v>
      </c>
      <c r="G15">
        <v>58</v>
      </c>
      <c r="H15">
        <v>8</v>
      </c>
      <c r="I15">
        <v>26</v>
      </c>
      <c r="J15">
        <v>22</v>
      </c>
      <c r="K15">
        <v>0</v>
      </c>
      <c r="L15">
        <v>0</v>
      </c>
      <c r="M15">
        <v>2</v>
      </c>
      <c r="N15">
        <v>2</v>
      </c>
      <c r="O15" s="6">
        <v>51</v>
      </c>
      <c r="P15">
        <v>1</v>
      </c>
      <c r="Q15">
        <v>6</v>
      </c>
      <c r="R15">
        <v>10</v>
      </c>
      <c r="S15">
        <v>17</v>
      </c>
      <c r="T15" s="6">
        <v>1</v>
      </c>
      <c r="U15">
        <v>2</v>
      </c>
      <c r="V15">
        <v>4</v>
      </c>
      <c r="W15">
        <v>9</v>
      </c>
      <c r="X15">
        <v>15</v>
      </c>
      <c r="Y15" s="6">
        <v>4</v>
      </c>
      <c r="Z15">
        <v>0</v>
      </c>
      <c r="AA15">
        <v>2</v>
      </c>
      <c r="AB15">
        <v>2</v>
      </c>
      <c r="AC15">
        <v>4</v>
      </c>
      <c r="AD15" s="6">
        <v>26</v>
      </c>
      <c r="AE15">
        <v>0</v>
      </c>
      <c r="AF15">
        <v>0</v>
      </c>
      <c r="AG15">
        <v>0</v>
      </c>
      <c r="AH15">
        <v>0</v>
      </c>
      <c r="AI15" s="6">
        <v>0</v>
      </c>
      <c r="AJ15">
        <v>0</v>
      </c>
      <c r="AK15">
        <v>0</v>
      </c>
      <c r="AL15">
        <v>0</v>
      </c>
      <c r="AM15">
        <v>0</v>
      </c>
      <c r="AN15" s="6">
        <v>0</v>
      </c>
      <c r="AO15">
        <v>0</v>
      </c>
      <c r="AP15">
        <v>4</v>
      </c>
      <c r="AQ15">
        <v>6</v>
      </c>
      <c r="AR15">
        <v>10</v>
      </c>
      <c r="AS15" s="6">
        <v>7</v>
      </c>
      <c r="AT15">
        <v>0</v>
      </c>
      <c r="AU15">
        <v>1</v>
      </c>
      <c r="AV15">
        <v>1</v>
      </c>
      <c r="AW15">
        <v>2</v>
      </c>
      <c r="AX15" s="6">
        <v>42</v>
      </c>
      <c r="AY15">
        <v>1</v>
      </c>
      <c r="AZ15">
        <v>5</v>
      </c>
      <c r="BA15">
        <v>2</v>
      </c>
      <c r="BB15">
        <v>8</v>
      </c>
      <c r="BC15" s="6">
        <v>11</v>
      </c>
      <c r="BD15">
        <v>1</v>
      </c>
      <c r="BE15">
        <v>4</v>
      </c>
      <c r="BF15">
        <v>3</v>
      </c>
      <c r="BG15">
        <v>8</v>
      </c>
      <c r="BH15">
        <v>0</v>
      </c>
      <c r="BI15">
        <v>2</v>
      </c>
      <c r="BJ15">
        <v>4</v>
      </c>
      <c r="BK15">
        <v>6</v>
      </c>
      <c r="BL15">
        <v>1</v>
      </c>
      <c r="BM15">
        <v>1</v>
      </c>
      <c r="BN15">
        <v>0</v>
      </c>
      <c r="BO15">
        <v>2</v>
      </c>
      <c r="BP15">
        <v>0</v>
      </c>
      <c r="BQ15">
        <v>3</v>
      </c>
      <c r="BR15">
        <v>5</v>
      </c>
      <c r="BS15">
        <v>8</v>
      </c>
      <c r="BT15">
        <v>1</v>
      </c>
      <c r="BU15">
        <v>1</v>
      </c>
      <c r="BV15">
        <v>4</v>
      </c>
      <c r="BW15">
        <v>6</v>
      </c>
      <c r="BX15">
        <v>0</v>
      </c>
      <c r="BY15">
        <v>1</v>
      </c>
      <c r="BZ15">
        <v>1</v>
      </c>
      <c r="CA15">
        <v>2</v>
      </c>
      <c r="CB15">
        <v>0</v>
      </c>
      <c r="CC15">
        <v>1</v>
      </c>
      <c r="CD15">
        <v>1</v>
      </c>
      <c r="CE15">
        <v>2</v>
      </c>
      <c r="CF15">
        <v>0</v>
      </c>
      <c r="CG15">
        <v>2</v>
      </c>
      <c r="CH15">
        <v>3</v>
      </c>
      <c r="CI15">
        <v>5</v>
      </c>
      <c r="CJ15">
        <v>0</v>
      </c>
      <c r="CK15">
        <v>1</v>
      </c>
      <c r="CL15">
        <v>5</v>
      </c>
      <c r="CM15">
        <v>6</v>
      </c>
      <c r="CN15">
        <v>0</v>
      </c>
      <c r="CO15">
        <v>2</v>
      </c>
      <c r="CP15">
        <v>3</v>
      </c>
      <c r="CQ15">
        <v>5</v>
      </c>
      <c r="CR15">
        <v>0</v>
      </c>
      <c r="CS15">
        <v>2</v>
      </c>
      <c r="CT15">
        <v>1</v>
      </c>
      <c r="CU15">
        <v>3</v>
      </c>
      <c r="CV15">
        <v>0</v>
      </c>
      <c r="CW15">
        <v>0</v>
      </c>
      <c r="CX15">
        <v>1</v>
      </c>
      <c r="CY15">
        <v>1</v>
      </c>
      <c r="CZ15">
        <v>0</v>
      </c>
      <c r="DA15">
        <v>2</v>
      </c>
      <c r="DB15">
        <v>0</v>
      </c>
      <c r="DC15">
        <v>2</v>
      </c>
      <c r="DD15" s="4">
        <v>1</v>
      </c>
      <c r="DE15" s="4">
        <v>0</v>
      </c>
      <c r="DF15" s="4">
        <v>1</v>
      </c>
      <c r="DG15" s="4">
        <v>2</v>
      </c>
    </row>
    <row r="16" spans="1:111" x14ac:dyDescent="0.35">
      <c r="A16" s="1" t="s">
        <v>1151</v>
      </c>
      <c r="B16" s="1" t="s">
        <v>1152</v>
      </c>
      <c r="C16" s="1" t="s">
        <v>10</v>
      </c>
      <c r="D16" s="1">
        <v>15</v>
      </c>
      <c r="E16" s="1">
        <v>3</v>
      </c>
      <c r="F16" s="1">
        <v>1</v>
      </c>
      <c r="G16">
        <v>56</v>
      </c>
      <c r="H16">
        <v>3</v>
      </c>
      <c r="I16">
        <v>22</v>
      </c>
      <c r="J16">
        <v>31</v>
      </c>
      <c r="K16">
        <v>0</v>
      </c>
      <c r="L16">
        <v>3</v>
      </c>
      <c r="M16">
        <v>0</v>
      </c>
      <c r="N16">
        <v>3</v>
      </c>
      <c r="O16" s="6">
        <v>38</v>
      </c>
      <c r="P16">
        <v>3</v>
      </c>
      <c r="Q16">
        <v>3</v>
      </c>
      <c r="R16">
        <v>5</v>
      </c>
      <c r="S16">
        <v>11</v>
      </c>
      <c r="T16" s="6">
        <v>5</v>
      </c>
      <c r="U16">
        <v>0</v>
      </c>
      <c r="V16">
        <v>3</v>
      </c>
      <c r="W16">
        <v>3</v>
      </c>
      <c r="X16">
        <v>6</v>
      </c>
      <c r="Y16" s="6">
        <v>16</v>
      </c>
      <c r="Z16">
        <v>0</v>
      </c>
      <c r="AA16">
        <v>2</v>
      </c>
      <c r="AB16">
        <v>1</v>
      </c>
      <c r="AC16">
        <v>3</v>
      </c>
      <c r="AD16" s="6">
        <v>37</v>
      </c>
      <c r="AE16">
        <v>0</v>
      </c>
      <c r="AF16">
        <v>0</v>
      </c>
      <c r="AG16">
        <v>0</v>
      </c>
      <c r="AH16">
        <v>0</v>
      </c>
      <c r="AI16" s="6">
        <v>0</v>
      </c>
      <c r="AJ16">
        <v>2</v>
      </c>
      <c r="AK16">
        <v>4</v>
      </c>
      <c r="AL16">
        <v>2</v>
      </c>
      <c r="AM16">
        <v>8</v>
      </c>
      <c r="AN16" s="6">
        <v>12</v>
      </c>
      <c r="AO16">
        <v>2</v>
      </c>
      <c r="AP16">
        <v>2</v>
      </c>
      <c r="AQ16">
        <v>4</v>
      </c>
      <c r="AR16">
        <v>8</v>
      </c>
      <c r="AS16" s="6">
        <v>13</v>
      </c>
      <c r="AT16">
        <v>1</v>
      </c>
      <c r="AU16">
        <v>4</v>
      </c>
      <c r="AV16">
        <v>3</v>
      </c>
      <c r="AW16">
        <v>8</v>
      </c>
      <c r="AX16" s="6">
        <v>10</v>
      </c>
      <c r="AY16">
        <v>0</v>
      </c>
      <c r="AZ16">
        <v>5</v>
      </c>
      <c r="BA16">
        <v>4</v>
      </c>
      <c r="BB16">
        <v>9</v>
      </c>
      <c r="BC16" s="6">
        <v>7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4</v>
      </c>
      <c r="BL16">
        <v>1</v>
      </c>
      <c r="BM16">
        <v>5</v>
      </c>
      <c r="BN16">
        <v>3</v>
      </c>
      <c r="BO16">
        <v>9</v>
      </c>
      <c r="BP16">
        <v>0</v>
      </c>
      <c r="BQ16">
        <v>6</v>
      </c>
      <c r="BR16">
        <v>5</v>
      </c>
      <c r="BS16">
        <v>11</v>
      </c>
      <c r="BT16">
        <v>5</v>
      </c>
      <c r="BU16">
        <v>5</v>
      </c>
      <c r="BV16">
        <v>3</v>
      </c>
      <c r="BW16">
        <v>13</v>
      </c>
      <c r="BX16">
        <v>1</v>
      </c>
      <c r="BY16">
        <v>4</v>
      </c>
      <c r="BZ16">
        <v>5</v>
      </c>
      <c r="CA16">
        <v>10</v>
      </c>
      <c r="CB16">
        <v>0</v>
      </c>
      <c r="CC16">
        <v>2</v>
      </c>
      <c r="CD16">
        <v>0</v>
      </c>
      <c r="CE16">
        <v>2</v>
      </c>
      <c r="CF16">
        <v>0</v>
      </c>
      <c r="CG16">
        <v>3</v>
      </c>
      <c r="CH16">
        <v>2</v>
      </c>
      <c r="CI16">
        <v>5</v>
      </c>
      <c r="CJ16">
        <v>1</v>
      </c>
      <c r="CK16">
        <v>0</v>
      </c>
      <c r="CL16">
        <v>1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s="4">
        <v>0</v>
      </c>
      <c r="DE16" s="4">
        <v>0</v>
      </c>
      <c r="DF16" s="4">
        <v>0</v>
      </c>
      <c r="DG16" s="4">
        <v>0</v>
      </c>
    </row>
    <row r="17" spans="1:111" x14ac:dyDescent="0.35">
      <c r="A17" s="1" t="s">
        <v>975</v>
      </c>
      <c r="B17" s="1" t="s">
        <v>53</v>
      </c>
      <c r="C17" s="1" t="s">
        <v>1639</v>
      </c>
      <c r="D17" s="1">
        <v>16</v>
      </c>
      <c r="E17" s="1">
        <v>1</v>
      </c>
      <c r="F17" s="1">
        <v>1</v>
      </c>
      <c r="G17">
        <v>48</v>
      </c>
      <c r="H17">
        <v>11</v>
      </c>
      <c r="I17">
        <v>21</v>
      </c>
      <c r="J17">
        <v>15</v>
      </c>
      <c r="K17">
        <v>0</v>
      </c>
      <c r="L17">
        <v>0</v>
      </c>
      <c r="M17">
        <v>0</v>
      </c>
      <c r="N17">
        <v>0</v>
      </c>
      <c r="O17" s="6">
        <v>0</v>
      </c>
      <c r="P17">
        <v>0</v>
      </c>
      <c r="Q17">
        <v>4</v>
      </c>
      <c r="R17">
        <v>1</v>
      </c>
      <c r="S17">
        <v>5</v>
      </c>
      <c r="T17" s="6">
        <v>21</v>
      </c>
      <c r="U17">
        <v>1</v>
      </c>
      <c r="V17">
        <v>1</v>
      </c>
      <c r="W17">
        <v>7</v>
      </c>
      <c r="X17">
        <v>9</v>
      </c>
      <c r="Y17" s="6">
        <v>11</v>
      </c>
      <c r="Z17">
        <v>5</v>
      </c>
      <c r="AA17">
        <v>2</v>
      </c>
      <c r="AB17">
        <v>6</v>
      </c>
      <c r="AC17">
        <v>13</v>
      </c>
      <c r="AD17" s="6">
        <v>3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0</v>
      </c>
      <c r="AK17">
        <v>0</v>
      </c>
      <c r="AL17">
        <v>0</v>
      </c>
      <c r="AM17">
        <v>0</v>
      </c>
      <c r="AN17" s="6">
        <v>0</v>
      </c>
      <c r="AO17">
        <v>1</v>
      </c>
      <c r="AP17">
        <v>2</v>
      </c>
      <c r="AQ17">
        <v>5</v>
      </c>
      <c r="AR17">
        <v>8</v>
      </c>
      <c r="AS17" s="6">
        <v>13</v>
      </c>
      <c r="AT17">
        <v>2</v>
      </c>
      <c r="AU17">
        <v>2</v>
      </c>
      <c r="AV17">
        <v>4</v>
      </c>
      <c r="AW17">
        <v>8</v>
      </c>
      <c r="AX17" s="6">
        <v>10</v>
      </c>
      <c r="AY17">
        <v>0</v>
      </c>
      <c r="AZ17">
        <v>1</v>
      </c>
      <c r="BA17">
        <v>4</v>
      </c>
      <c r="BB17">
        <v>5</v>
      </c>
      <c r="BC17" s="6">
        <v>17</v>
      </c>
      <c r="BD17">
        <v>0</v>
      </c>
      <c r="BE17">
        <v>0</v>
      </c>
      <c r="BF17">
        <v>1</v>
      </c>
      <c r="BG17">
        <v>1</v>
      </c>
      <c r="BH17">
        <v>0</v>
      </c>
      <c r="BI17">
        <v>0</v>
      </c>
      <c r="BJ17">
        <v>1</v>
      </c>
      <c r="BK17">
        <v>1</v>
      </c>
      <c r="BL17">
        <v>1</v>
      </c>
      <c r="BM17">
        <v>2</v>
      </c>
      <c r="BN17">
        <v>3</v>
      </c>
      <c r="BO17">
        <v>6</v>
      </c>
      <c r="BP17">
        <v>2</v>
      </c>
      <c r="BQ17">
        <v>2</v>
      </c>
      <c r="BR17">
        <v>1</v>
      </c>
      <c r="BS17">
        <v>5</v>
      </c>
      <c r="BT17">
        <v>0</v>
      </c>
      <c r="BU17">
        <v>1</v>
      </c>
      <c r="BV17">
        <v>5</v>
      </c>
      <c r="BW17">
        <v>6</v>
      </c>
      <c r="BX17">
        <v>0</v>
      </c>
      <c r="BY17">
        <v>1</v>
      </c>
      <c r="BZ17">
        <v>5</v>
      </c>
      <c r="CA17">
        <v>6</v>
      </c>
      <c r="CB17">
        <v>0</v>
      </c>
      <c r="CC17">
        <v>2</v>
      </c>
      <c r="CD17">
        <v>2</v>
      </c>
      <c r="CE17">
        <v>4</v>
      </c>
      <c r="CF17">
        <v>1</v>
      </c>
      <c r="CG17">
        <v>1</v>
      </c>
      <c r="CH17">
        <v>2</v>
      </c>
      <c r="CI17">
        <v>4</v>
      </c>
      <c r="CJ17">
        <v>3</v>
      </c>
      <c r="CK17">
        <v>1</v>
      </c>
      <c r="CL17">
        <v>0</v>
      </c>
      <c r="CM17">
        <v>4</v>
      </c>
      <c r="CN17">
        <v>1</v>
      </c>
      <c r="CO17">
        <v>0</v>
      </c>
      <c r="CP17">
        <v>1</v>
      </c>
      <c r="CQ17">
        <v>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2</v>
      </c>
      <c r="CY17">
        <v>3</v>
      </c>
      <c r="CZ17">
        <v>1</v>
      </c>
      <c r="DA17">
        <v>0</v>
      </c>
      <c r="DB17">
        <v>2</v>
      </c>
      <c r="DC17">
        <v>3</v>
      </c>
      <c r="DD17" s="4">
        <v>0</v>
      </c>
      <c r="DE17" s="4">
        <v>1</v>
      </c>
      <c r="DF17" s="4">
        <v>2</v>
      </c>
      <c r="DG17" s="4">
        <v>3</v>
      </c>
    </row>
    <row r="18" spans="1:111" x14ac:dyDescent="0.35">
      <c r="A18" s="1" t="s">
        <v>472</v>
      </c>
      <c r="B18" s="1" t="s">
        <v>105</v>
      </c>
      <c r="C18" s="1" t="s">
        <v>1633</v>
      </c>
      <c r="D18" s="1">
        <v>17</v>
      </c>
      <c r="E18" s="1">
        <v>4</v>
      </c>
      <c r="F18" s="1">
        <v>1</v>
      </c>
      <c r="G18">
        <v>47</v>
      </c>
      <c r="H18">
        <v>9</v>
      </c>
      <c r="I18">
        <v>11</v>
      </c>
      <c r="J18">
        <v>25</v>
      </c>
      <c r="K18">
        <v>0</v>
      </c>
      <c r="L18">
        <v>1</v>
      </c>
      <c r="M18">
        <v>0</v>
      </c>
      <c r="N18">
        <v>1</v>
      </c>
      <c r="O18" s="6">
        <v>73</v>
      </c>
      <c r="P18">
        <v>3</v>
      </c>
      <c r="Q18">
        <v>4</v>
      </c>
      <c r="R18">
        <v>1</v>
      </c>
      <c r="S18">
        <v>8</v>
      </c>
      <c r="T18" s="6">
        <v>12</v>
      </c>
      <c r="U18">
        <v>0</v>
      </c>
      <c r="V18">
        <v>3</v>
      </c>
      <c r="W18">
        <v>3</v>
      </c>
      <c r="X18">
        <v>6</v>
      </c>
      <c r="Y18" s="6">
        <v>16</v>
      </c>
      <c r="Z18">
        <v>3</v>
      </c>
      <c r="AA18">
        <v>3</v>
      </c>
      <c r="AB18">
        <v>3</v>
      </c>
      <c r="AC18">
        <v>9</v>
      </c>
      <c r="AD18" s="6">
        <v>11</v>
      </c>
      <c r="AE18">
        <v>0</v>
      </c>
      <c r="AF18">
        <v>2</v>
      </c>
      <c r="AG18">
        <v>0</v>
      </c>
      <c r="AH18">
        <v>2</v>
      </c>
      <c r="AI18" s="6">
        <v>26</v>
      </c>
      <c r="AJ18">
        <v>0</v>
      </c>
      <c r="AK18">
        <v>0</v>
      </c>
      <c r="AL18">
        <v>0</v>
      </c>
      <c r="AM18">
        <v>0</v>
      </c>
      <c r="AN18" s="6">
        <v>0</v>
      </c>
      <c r="AO18">
        <v>1</v>
      </c>
      <c r="AP18">
        <v>2</v>
      </c>
      <c r="AQ18">
        <v>1</v>
      </c>
      <c r="AR18">
        <v>4</v>
      </c>
      <c r="AS18" s="6">
        <v>23</v>
      </c>
      <c r="AT18">
        <v>2</v>
      </c>
      <c r="AU18">
        <v>2</v>
      </c>
      <c r="AV18">
        <v>4</v>
      </c>
      <c r="AW18">
        <v>8</v>
      </c>
      <c r="AX18" s="6">
        <v>10</v>
      </c>
      <c r="AY18">
        <v>2</v>
      </c>
      <c r="AZ18">
        <v>4</v>
      </c>
      <c r="BA18">
        <v>3</v>
      </c>
      <c r="BB18">
        <v>9</v>
      </c>
      <c r="BC18" s="6">
        <v>7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2</v>
      </c>
      <c r="BJ18">
        <v>1</v>
      </c>
      <c r="BK18">
        <v>3</v>
      </c>
      <c r="BL18">
        <v>1</v>
      </c>
      <c r="BM18">
        <v>2</v>
      </c>
      <c r="BN18">
        <v>2</v>
      </c>
      <c r="BO18">
        <v>5</v>
      </c>
      <c r="BP18">
        <v>1</v>
      </c>
      <c r="BQ18">
        <v>2</v>
      </c>
      <c r="BR18">
        <v>2</v>
      </c>
      <c r="BS18">
        <v>5</v>
      </c>
      <c r="BT18">
        <v>2</v>
      </c>
      <c r="BU18">
        <v>0</v>
      </c>
      <c r="BV18">
        <v>1</v>
      </c>
      <c r="BW18">
        <v>3</v>
      </c>
      <c r="BX18">
        <v>2</v>
      </c>
      <c r="BY18">
        <v>1</v>
      </c>
      <c r="BZ18">
        <v>3</v>
      </c>
      <c r="CA18">
        <v>6</v>
      </c>
      <c r="CB18">
        <v>1</v>
      </c>
      <c r="CC18">
        <v>3</v>
      </c>
      <c r="CD18">
        <v>2</v>
      </c>
      <c r="CE18">
        <v>6</v>
      </c>
      <c r="CF18">
        <v>1</v>
      </c>
      <c r="CG18">
        <v>5</v>
      </c>
      <c r="CH18">
        <v>1</v>
      </c>
      <c r="CI18">
        <v>7</v>
      </c>
      <c r="CJ18">
        <v>1</v>
      </c>
      <c r="CK18">
        <v>2</v>
      </c>
      <c r="CL18">
        <v>1</v>
      </c>
      <c r="CM18">
        <v>4</v>
      </c>
      <c r="CN18">
        <v>0</v>
      </c>
      <c r="CO18">
        <v>2</v>
      </c>
      <c r="CP18">
        <v>1</v>
      </c>
      <c r="CQ18">
        <v>3</v>
      </c>
      <c r="CR18">
        <v>1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0</v>
      </c>
      <c r="CY18">
        <v>2</v>
      </c>
      <c r="CZ18">
        <v>0</v>
      </c>
      <c r="DA18">
        <v>1</v>
      </c>
      <c r="DB18">
        <v>0</v>
      </c>
      <c r="DC18">
        <v>1</v>
      </c>
      <c r="DD18" s="4">
        <v>0</v>
      </c>
      <c r="DE18" s="4">
        <v>0</v>
      </c>
      <c r="DF18" s="4">
        <v>0</v>
      </c>
      <c r="DG18" s="4">
        <v>0</v>
      </c>
    </row>
    <row r="19" spans="1:111" x14ac:dyDescent="0.35">
      <c r="A19" s="1" t="s">
        <v>509</v>
      </c>
      <c r="B19" s="1" t="s">
        <v>93</v>
      </c>
      <c r="C19" s="1" t="s">
        <v>25</v>
      </c>
      <c r="D19" s="1">
        <v>18</v>
      </c>
      <c r="E19" s="1">
        <v>1</v>
      </c>
      <c r="F19" s="1">
        <v>1</v>
      </c>
      <c r="G19">
        <v>46</v>
      </c>
      <c r="H19">
        <v>10</v>
      </c>
      <c r="I19">
        <v>18</v>
      </c>
      <c r="J19">
        <v>13</v>
      </c>
      <c r="K19">
        <v>0</v>
      </c>
      <c r="L19">
        <v>2</v>
      </c>
      <c r="M19">
        <v>5</v>
      </c>
      <c r="N19">
        <v>7</v>
      </c>
      <c r="O19" s="6">
        <v>11</v>
      </c>
      <c r="P19">
        <v>0</v>
      </c>
      <c r="Q19">
        <v>1</v>
      </c>
      <c r="R19">
        <v>3</v>
      </c>
      <c r="S19">
        <v>4</v>
      </c>
      <c r="T19" s="6">
        <v>26</v>
      </c>
      <c r="U19">
        <v>1</v>
      </c>
      <c r="V19">
        <v>0</v>
      </c>
      <c r="W19">
        <v>2</v>
      </c>
      <c r="X19">
        <v>3</v>
      </c>
      <c r="Y19" s="6">
        <v>34</v>
      </c>
      <c r="Z19">
        <v>0</v>
      </c>
      <c r="AA19">
        <v>7</v>
      </c>
      <c r="AB19">
        <v>5</v>
      </c>
      <c r="AC19">
        <v>12</v>
      </c>
      <c r="AD19" s="6">
        <v>5</v>
      </c>
      <c r="AE19">
        <v>0</v>
      </c>
      <c r="AF19">
        <v>0</v>
      </c>
      <c r="AG19">
        <v>0</v>
      </c>
      <c r="AH19">
        <v>0</v>
      </c>
      <c r="AI19" s="6">
        <v>0</v>
      </c>
      <c r="AJ19">
        <v>1</v>
      </c>
      <c r="AK19">
        <v>3</v>
      </c>
      <c r="AL19">
        <v>3</v>
      </c>
      <c r="AM19">
        <v>7</v>
      </c>
      <c r="AN19" s="6">
        <v>13</v>
      </c>
      <c r="AO19">
        <v>1</v>
      </c>
      <c r="AP19">
        <v>5</v>
      </c>
      <c r="AQ19">
        <v>2</v>
      </c>
      <c r="AR19">
        <v>8</v>
      </c>
      <c r="AS19" s="6">
        <v>13</v>
      </c>
      <c r="AT19">
        <v>0</v>
      </c>
      <c r="AU19">
        <v>0</v>
      </c>
      <c r="AV19">
        <v>2</v>
      </c>
      <c r="AW19">
        <v>2</v>
      </c>
      <c r="AX19" s="6">
        <v>42</v>
      </c>
      <c r="AY19">
        <v>0</v>
      </c>
      <c r="AZ19">
        <v>2</v>
      </c>
      <c r="BA19">
        <v>1</v>
      </c>
      <c r="BB19">
        <v>3</v>
      </c>
      <c r="BC19" s="6">
        <v>29</v>
      </c>
      <c r="BD19">
        <v>0</v>
      </c>
      <c r="BE19">
        <v>4</v>
      </c>
      <c r="BF19">
        <v>2</v>
      </c>
      <c r="BG19">
        <v>6</v>
      </c>
      <c r="BH19">
        <v>0</v>
      </c>
      <c r="BI19">
        <v>1</v>
      </c>
      <c r="BJ19">
        <v>4</v>
      </c>
      <c r="BK19">
        <v>5</v>
      </c>
      <c r="BL19">
        <v>1</v>
      </c>
      <c r="BM19">
        <v>0</v>
      </c>
      <c r="BN19">
        <v>1</v>
      </c>
      <c r="BO19">
        <v>2</v>
      </c>
      <c r="BP19">
        <v>0</v>
      </c>
      <c r="BQ19">
        <v>3</v>
      </c>
      <c r="BR19">
        <v>3</v>
      </c>
      <c r="BS19">
        <v>6</v>
      </c>
      <c r="BT19">
        <v>1</v>
      </c>
      <c r="BU19">
        <v>2</v>
      </c>
      <c r="BV19">
        <v>0</v>
      </c>
      <c r="BW19">
        <v>3</v>
      </c>
      <c r="BX19">
        <v>0</v>
      </c>
      <c r="BY19">
        <v>2</v>
      </c>
      <c r="BZ19">
        <v>1</v>
      </c>
      <c r="CA19">
        <v>3</v>
      </c>
      <c r="CB19">
        <v>0</v>
      </c>
      <c r="CC19">
        <v>2</v>
      </c>
      <c r="CD19">
        <v>3</v>
      </c>
      <c r="CE19">
        <v>5</v>
      </c>
      <c r="CF19">
        <v>0</v>
      </c>
      <c r="CG19">
        <v>2</v>
      </c>
      <c r="CH19">
        <v>2</v>
      </c>
      <c r="CI19">
        <v>4</v>
      </c>
      <c r="CJ19">
        <v>0</v>
      </c>
      <c r="CK19">
        <v>0</v>
      </c>
      <c r="CL19">
        <v>1</v>
      </c>
      <c r="CM19">
        <v>1</v>
      </c>
      <c r="CN19">
        <v>1</v>
      </c>
      <c r="CO19">
        <v>0</v>
      </c>
      <c r="CP19">
        <v>2</v>
      </c>
      <c r="CQ19">
        <v>3</v>
      </c>
      <c r="CR19">
        <v>0</v>
      </c>
      <c r="CS19">
        <v>1</v>
      </c>
      <c r="CT19">
        <v>2</v>
      </c>
      <c r="CU19">
        <v>3</v>
      </c>
      <c r="CV19">
        <v>0</v>
      </c>
      <c r="CW19">
        <v>3</v>
      </c>
      <c r="CX19">
        <v>1</v>
      </c>
      <c r="CY19">
        <v>4</v>
      </c>
      <c r="CZ19">
        <v>0</v>
      </c>
      <c r="DA19">
        <v>0</v>
      </c>
      <c r="DB19">
        <v>0</v>
      </c>
      <c r="DC19">
        <v>0</v>
      </c>
      <c r="DD19" s="4">
        <v>0</v>
      </c>
      <c r="DE19" s="4">
        <v>0</v>
      </c>
      <c r="DF19" s="4">
        <v>1</v>
      </c>
      <c r="DG19" s="4">
        <v>1</v>
      </c>
    </row>
    <row r="20" spans="1:111" x14ac:dyDescent="0.35">
      <c r="A20" s="1" t="s">
        <v>1093</v>
      </c>
      <c r="B20" s="1" t="s">
        <v>36</v>
      </c>
      <c r="C20" s="1" t="s">
        <v>27</v>
      </c>
      <c r="D20" s="1">
        <v>19</v>
      </c>
      <c r="E20" s="1">
        <v>4</v>
      </c>
      <c r="F20" s="1">
        <v>3</v>
      </c>
      <c r="G20">
        <v>46</v>
      </c>
      <c r="H20">
        <v>3</v>
      </c>
      <c r="I20">
        <v>20</v>
      </c>
      <c r="J20">
        <v>22</v>
      </c>
      <c r="K20">
        <v>1</v>
      </c>
      <c r="L20">
        <v>2</v>
      </c>
      <c r="M20">
        <v>1</v>
      </c>
      <c r="N20">
        <v>4</v>
      </c>
      <c r="O20" s="6">
        <v>25</v>
      </c>
      <c r="P20">
        <v>0</v>
      </c>
      <c r="Q20">
        <v>4</v>
      </c>
      <c r="R20">
        <v>2</v>
      </c>
      <c r="S20">
        <v>6</v>
      </c>
      <c r="T20" s="6">
        <v>18</v>
      </c>
      <c r="U20">
        <v>1</v>
      </c>
      <c r="V20">
        <v>2</v>
      </c>
      <c r="W20">
        <v>1</v>
      </c>
      <c r="X20">
        <v>4</v>
      </c>
      <c r="Y20" s="6">
        <v>27</v>
      </c>
      <c r="Z20">
        <v>1</v>
      </c>
      <c r="AA20">
        <v>1</v>
      </c>
      <c r="AB20">
        <v>4</v>
      </c>
      <c r="AC20">
        <v>6</v>
      </c>
      <c r="AD20" s="6">
        <v>17</v>
      </c>
      <c r="AE20">
        <v>9</v>
      </c>
      <c r="AF20">
        <v>6</v>
      </c>
      <c r="AG20">
        <v>0</v>
      </c>
      <c r="AH20">
        <v>15</v>
      </c>
      <c r="AI20" s="6">
        <v>1</v>
      </c>
      <c r="AJ20">
        <v>0</v>
      </c>
      <c r="AK20">
        <v>2</v>
      </c>
      <c r="AL20">
        <v>2</v>
      </c>
      <c r="AM20">
        <v>4</v>
      </c>
      <c r="AN20" s="6">
        <v>28</v>
      </c>
      <c r="AO20">
        <v>0</v>
      </c>
      <c r="AP20">
        <v>3</v>
      </c>
      <c r="AQ20">
        <v>1</v>
      </c>
      <c r="AR20">
        <v>4</v>
      </c>
      <c r="AS20" s="6">
        <v>23</v>
      </c>
      <c r="AT20">
        <v>0</v>
      </c>
      <c r="AU20">
        <v>0</v>
      </c>
      <c r="AV20">
        <v>1</v>
      </c>
      <c r="AW20">
        <v>1</v>
      </c>
      <c r="AX20" s="6">
        <v>67</v>
      </c>
      <c r="AY20">
        <v>0</v>
      </c>
      <c r="AZ20">
        <v>1</v>
      </c>
      <c r="BA20">
        <v>1</v>
      </c>
      <c r="BB20">
        <v>2</v>
      </c>
      <c r="BC20" s="6">
        <v>48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2</v>
      </c>
      <c r="CK20">
        <v>0</v>
      </c>
      <c r="CL20">
        <v>2</v>
      </c>
      <c r="CM20">
        <v>4</v>
      </c>
      <c r="CN20">
        <v>1</v>
      </c>
      <c r="CO20">
        <v>2</v>
      </c>
      <c r="CP20">
        <v>2</v>
      </c>
      <c r="CQ20">
        <v>5</v>
      </c>
      <c r="CR20">
        <v>3</v>
      </c>
      <c r="CS20">
        <v>3</v>
      </c>
      <c r="CT20">
        <v>3</v>
      </c>
      <c r="CU20">
        <v>9</v>
      </c>
      <c r="CV20">
        <v>2</v>
      </c>
      <c r="CW20">
        <v>5</v>
      </c>
      <c r="CX20">
        <v>4</v>
      </c>
      <c r="CY20">
        <v>11</v>
      </c>
      <c r="CZ20">
        <v>2</v>
      </c>
      <c r="DA20">
        <v>5</v>
      </c>
      <c r="DB20">
        <v>2</v>
      </c>
      <c r="DC20">
        <v>9</v>
      </c>
      <c r="DD20" s="4">
        <v>2</v>
      </c>
      <c r="DE20" s="4">
        <v>3</v>
      </c>
      <c r="DF20" s="4">
        <v>0</v>
      </c>
      <c r="DG20" s="4">
        <v>5</v>
      </c>
    </row>
    <row r="21" spans="1:111" x14ac:dyDescent="0.35">
      <c r="A21" s="1" t="s">
        <v>487</v>
      </c>
      <c r="B21" s="1" t="s">
        <v>81</v>
      </c>
      <c r="C21" s="1" t="s">
        <v>10</v>
      </c>
      <c r="D21" s="1">
        <v>20</v>
      </c>
      <c r="E21" s="1">
        <v>4</v>
      </c>
      <c r="F21" s="1">
        <v>2</v>
      </c>
      <c r="G21">
        <v>42</v>
      </c>
      <c r="H21">
        <v>8</v>
      </c>
      <c r="I21">
        <v>15</v>
      </c>
      <c r="J21">
        <v>17</v>
      </c>
      <c r="K21">
        <v>1</v>
      </c>
      <c r="L21">
        <v>0</v>
      </c>
      <c r="M21">
        <v>4</v>
      </c>
      <c r="N21">
        <v>5</v>
      </c>
      <c r="O21" s="6">
        <v>19</v>
      </c>
      <c r="P21">
        <v>0</v>
      </c>
      <c r="Q21">
        <v>2</v>
      </c>
      <c r="R21">
        <v>4</v>
      </c>
      <c r="S21">
        <v>6</v>
      </c>
      <c r="T21" s="6">
        <v>18</v>
      </c>
      <c r="U21">
        <v>2</v>
      </c>
      <c r="V21">
        <v>3</v>
      </c>
      <c r="W21">
        <v>1</v>
      </c>
      <c r="X21">
        <v>6</v>
      </c>
      <c r="Y21" s="6">
        <v>16</v>
      </c>
      <c r="Z21">
        <v>2</v>
      </c>
      <c r="AA21">
        <v>0</v>
      </c>
      <c r="AB21">
        <v>2</v>
      </c>
      <c r="AC21">
        <v>4</v>
      </c>
      <c r="AD21" s="6">
        <v>26</v>
      </c>
      <c r="AE21">
        <v>1</v>
      </c>
      <c r="AF21">
        <v>0</v>
      </c>
      <c r="AG21">
        <v>3</v>
      </c>
      <c r="AH21">
        <v>4</v>
      </c>
      <c r="AI21" s="6">
        <v>13</v>
      </c>
      <c r="AJ21">
        <v>1</v>
      </c>
      <c r="AK21">
        <v>1</v>
      </c>
      <c r="AL21">
        <v>0</v>
      </c>
      <c r="AM21">
        <v>2</v>
      </c>
      <c r="AN21" s="6">
        <v>49</v>
      </c>
      <c r="AO21">
        <v>1</v>
      </c>
      <c r="AP21">
        <v>3</v>
      </c>
      <c r="AQ21">
        <v>0</v>
      </c>
      <c r="AR21">
        <v>4</v>
      </c>
      <c r="AS21" s="6">
        <v>23</v>
      </c>
      <c r="AT21">
        <v>0</v>
      </c>
      <c r="AU21">
        <v>3</v>
      </c>
      <c r="AV21">
        <v>2</v>
      </c>
      <c r="AW21">
        <v>5</v>
      </c>
      <c r="AX21" s="6">
        <v>20</v>
      </c>
      <c r="AY21">
        <v>0</v>
      </c>
      <c r="AZ21">
        <v>3</v>
      </c>
      <c r="BA21">
        <v>3</v>
      </c>
      <c r="BB21">
        <v>6</v>
      </c>
      <c r="BC21" s="6">
        <v>15</v>
      </c>
      <c r="BD21">
        <v>0</v>
      </c>
      <c r="BE21">
        <v>1</v>
      </c>
      <c r="BF21">
        <v>1</v>
      </c>
      <c r="BG21">
        <v>2</v>
      </c>
      <c r="BH21">
        <v>2</v>
      </c>
      <c r="BI21">
        <v>1</v>
      </c>
      <c r="BJ21">
        <v>1</v>
      </c>
      <c r="BK21">
        <v>4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1</v>
      </c>
      <c r="BW21">
        <v>3</v>
      </c>
      <c r="BX21">
        <v>1</v>
      </c>
      <c r="BY21">
        <v>1</v>
      </c>
      <c r="BZ21">
        <v>4</v>
      </c>
      <c r="CA21">
        <v>6</v>
      </c>
      <c r="CB21">
        <v>0</v>
      </c>
      <c r="CC21">
        <v>5</v>
      </c>
      <c r="CD21">
        <v>2</v>
      </c>
      <c r="CE21">
        <v>7</v>
      </c>
      <c r="CF21">
        <v>2</v>
      </c>
      <c r="CG21">
        <v>1</v>
      </c>
      <c r="CH21">
        <v>2</v>
      </c>
      <c r="CI21">
        <v>5</v>
      </c>
      <c r="CJ21">
        <v>0</v>
      </c>
      <c r="CK21">
        <v>1</v>
      </c>
      <c r="CL21">
        <v>2</v>
      </c>
      <c r="CM21">
        <v>3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3</v>
      </c>
      <c r="CT21">
        <v>1</v>
      </c>
      <c r="CU21">
        <v>5</v>
      </c>
      <c r="CV21">
        <v>0</v>
      </c>
      <c r="CW21">
        <v>1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2</v>
      </c>
      <c r="DD21" s="4">
        <v>0</v>
      </c>
      <c r="DE21" s="4">
        <v>0</v>
      </c>
      <c r="DF21" s="4">
        <v>2</v>
      </c>
      <c r="DG21" s="4">
        <v>2</v>
      </c>
    </row>
    <row r="22" spans="1:111" x14ac:dyDescent="0.35">
      <c r="A22" s="1" t="s">
        <v>3643</v>
      </c>
      <c r="B22" s="1" t="s">
        <v>14</v>
      </c>
      <c r="C22" s="1" t="s">
        <v>13</v>
      </c>
      <c r="D22" s="1">
        <v>21</v>
      </c>
      <c r="E22" s="1">
        <v>2</v>
      </c>
      <c r="F22" s="1">
        <v>1</v>
      </c>
      <c r="G22">
        <v>39</v>
      </c>
      <c r="H22">
        <v>7</v>
      </c>
      <c r="I22">
        <v>11</v>
      </c>
      <c r="J22">
        <v>17</v>
      </c>
      <c r="K22">
        <v>1</v>
      </c>
      <c r="L22">
        <v>3</v>
      </c>
      <c r="M22">
        <v>2</v>
      </c>
      <c r="N22">
        <v>6</v>
      </c>
      <c r="O22" s="6">
        <v>14</v>
      </c>
      <c r="P22">
        <v>1</v>
      </c>
      <c r="Q22">
        <v>3</v>
      </c>
      <c r="R22">
        <v>4</v>
      </c>
      <c r="S22">
        <v>8</v>
      </c>
      <c r="T22" s="6">
        <v>12</v>
      </c>
      <c r="U22">
        <v>4</v>
      </c>
      <c r="V22">
        <v>1</v>
      </c>
      <c r="W22">
        <v>2</v>
      </c>
      <c r="X22">
        <v>7</v>
      </c>
      <c r="Y22" s="6">
        <v>14</v>
      </c>
      <c r="Z22">
        <v>0</v>
      </c>
      <c r="AA22">
        <v>0</v>
      </c>
      <c r="AB22">
        <v>1</v>
      </c>
      <c r="AC22">
        <v>1</v>
      </c>
      <c r="AD22" s="6">
        <v>72</v>
      </c>
      <c r="AE22">
        <v>0</v>
      </c>
      <c r="AF22">
        <v>1</v>
      </c>
      <c r="AG22">
        <v>3</v>
      </c>
      <c r="AH22">
        <v>4</v>
      </c>
      <c r="AI22" s="6">
        <v>13</v>
      </c>
      <c r="AJ22">
        <v>0</v>
      </c>
      <c r="AK22">
        <v>2</v>
      </c>
      <c r="AL22">
        <v>1</v>
      </c>
      <c r="AM22">
        <v>3</v>
      </c>
      <c r="AN22" s="6">
        <v>34</v>
      </c>
      <c r="AO22">
        <v>0</v>
      </c>
      <c r="AP22">
        <v>2</v>
      </c>
      <c r="AQ22">
        <v>1</v>
      </c>
      <c r="AR22">
        <v>3</v>
      </c>
      <c r="AS22" s="6">
        <v>37</v>
      </c>
      <c r="AT22">
        <v>1</v>
      </c>
      <c r="AU22">
        <v>2</v>
      </c>
      <c r="AV22">
        <v>0</v>
      </c>
      <c r="AW22">
        <v>3</v>
      </c>
      <c r="AX22" s="6">
        <v>34</v>
      </c>
      <c r="AY22">
        <v>1</v>
      </c>
      <c r="AZ22">
        <v>3</v>
      </c>
      <c r="BA22">
        <v>0</v>
      </c>
      <c r="BB22">
        <v>4</v>
      </c>
      <c r="BC22" s="6">
        <v>23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</v>
      </c>
      <c r="CS22">
        <v>4</v>
      </c>
      <c r="CT22">
        <v>2</v>
      </c>
      <c r="CU22">
        <v>9</v>
      </c>
      <c r="CV22">
        <v>0</v>
      </c>
      <c r="CW22">
        <v>7</v>
      </c>
      <c r="CX22">
        <v>4</v>
      </c>
      <c r="CY22">
        <v>11</v>
      </c>
      <c r="CZ22">
        <v>1</v>
      </c>
      <c r="DA22">
        <v>5</v>
      </c>
      <c r="DB22">
        <v>5</v>
      </c>
      <c r="DC22">
        <v>11</v>
      </c>
      <c r="DD22" s="4">
        <v>4</v>
      </c>
      <c r="DE22" s="4">
        <v>1</v>
      </c>
      <c r="DF22" s="4">
        <v>3</v>
      </c>
      <c r="DG22" s="4">
        <v>8</v>
      </c>
    </row>
    <row r="23" spans="1:111" x14ac:dyDescent="0.35">
      <c r="A23" s="1" t="s">
        <v>635</v>
      </c>
      <c r="B23" s="1" t="s">
        <v>54</v>
      </c>
      <c r="C23" s="1" t="s">
        <v>25</v>
      </c>
      <c r="D23" s="1">
        <v>22</v>
      </c>
      <c r="E23" s="1">
        <v>2</v>
      </c>
      <c r="F23" s="1">
        <v>1</v>
      </c>
      <c r="G23">
        <v>38</v>
      </c>
      <c r="H23">
        <v>4</v>
      </c>
      <c r="I23">
        <v>16</v>
      </c>
      <c r="J23">
        <v>11</v>
      </c>
      <c r="K23">
        <v>1</v>
      </c>
      <c r="L23">
        <v>1</v>
      </c>
      <c r="M23">
        <v>1</v>
      </c>
      <c r="N23">
        <v>3</v>
      </c>
      <c r="O23" s="6">
        <v>38</v>
      </c>
      <c r="P23">
        <v>1</v>
      </c>
      <c r="Q23">
        <v>2</v>
      </c>
      <c r="R23">
        <v>2</v>
      </c>
      <c r="S23">
        <v>5</v>
      </c>
      <c r="T23" s="6">
        <v>21</v>
      </c>
      <c r="U23">
        <v>1</v>
      </c>
      <c r="V23">
        <v>1</v>
      </c>
      <c r="W23">
        <v>3</v>
      </c>
      <c r="X23">
        <v>5</v>
      </c>
      <c r="Y23" s="6">
        <v>22</v>
      </c>
      <c r="Z23">
        <v>0</v>
      </c>
      <c r="AA23">
        <v>0</v>
      </c>
      <c r="AB23">
        <v>1</v>
      </c>
      <c r="AC23">
        <v>1</v>
      </c>
      <c r="AD23" s="6">
        <v>72</v>
      </c>
      <c r="AE23">
        <v>0</v>
      </c>
      <c r="AF23">
        <v>1</v>
      </c>
      <c r="AG23">
        <v>0</v>
      </c>
      <c r="AH23">
        <v>1</v>
      </c>
      <c r="AI23" s="6">
        <v>48</v>
      </c>
      <c r="AJ23">
        <v>0</v>
      </c>
      <c r="AK23">
        <v>1</v>
      </c>
      <c r="AL23">
        <v>1</v>
      </c>
      <c r="AM23">
        <v>2</v>
      </c>
      <c r="AN23" s="6">
        <v>49</v>
      </c>
      <c r="AO23">
        <v>3</v>
      </c>
      <c r="AP23">
        <v>3</v>
      </c>
      <c r="AQ23">
        <v>5</v>
      </c>
      <c r="AR23">
        <v>11</v>
      </c>
      <c r="AS23" s="6">
        <v>5</v>
      </c>
      <c r="AT23">
        <v>1</v>
      </c>
      <c r="AU23">
        <v>2</v>
      </c>
      <c r="AV23">
        <v>3</v>
      </c>
      <c r="AW23">
        <v>6</v>
      </c>
      <c r="AX23" s="6">
        <v>16</v>
      </c>
      <c r="AY23">
        <v>1</v>
      </c>
      <c r="AZ23">
        <v>1</v>
      </c>
      <c r="BA23">
        <v>2</v>
      </c>
      <c r="BB23">
        <v>4</v>
      </c>
      <c r="BC23" s="6">
        <v>23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2</v>
      </c>
      <c r="BT23">
        <v>0</v>
      </c>
      <c r="BU23">
        <v>2</v>
      </c>
      <c r="BV23">
        <v>2</v>
      </c>
      <c r="BW23">
        <v>4</v>
      </c>
      <c r="BX23">
        <v>1</v>
      </c>
      <c r="BY23">
        <v>1</v>
      </c>
      <c r="BZ23">
        <v>2</v>
      </c>
      <c r="CA23">
        <v>4</v>
      </c>
      <c r="CB23">
        <v>1</v>
      </c>
      <c r="CC23">
        <v>0</v>
      </c>
      <c r="CD23">
        <v>1</v>
      </c>
      <c r="CE23">
        <v>2</v>
      </c>
      <c r="CF23">
        <v>1</v>
      </c>
      <c r="CG23">
        <v>0</v>
      </c>
      <c r="CH23">
        <v>3</v>
      </c>
      <c r="CI23">
        <v>4</v>
      </c>
      <c r="CJ23">
        <v>0</v>
      </c>
      <c r="CK23">
        <v>2</v>
      </c>
      <c r="CL23">
        <v>1</v>
      </c>
      <c r="CM23">
        <v>3</v>
      </c>
      <c r="CN23">
        <v>0</v>
      </c>
      <c r="CO23">
        <v>3</v>
      </c>
      <c r="CP23">
        <v>0</v>
      </c>
      <c r="CQ23">
        <v>3</v>
      </c>
      <c r="CR23">
        <v>2</v>
      </c>
      <c r="CS23">
        <v>1</v>
      </c>
      <c r="CT23">
        <v>2</v>
      </c>
      <c r="CU23">
        <v>5</v>
      </c>
      <c r="CV23">
        <v>0</v>
      </c>
      <c r="CW23">
        <v>0</v>
      </c>
      <c r="CX23">
        <v>2</v>
      </c>
      <c r="CY23">
        <v>2</v>
      </c>
      <c r="CZ23">
        <v>0</v>
      </c>
      <c r="DA23">
        <v>1</v>
      </c>
      <c r="DB23">
        <v>2</v>
      </c>
      <c r="DC23">
        <v>3</v>
      </c>
      <c r="DD23" s="4">
        <v>1</v>
      </c>
      <c r="DE23" s="4">
        <v>1</v>
      </c>
      <c r="DF23" s="4">
        <v>1</v>
      </c>
      <c r="DG23" s="4">
        <v>3</v>
      </c>
    </row>
    <row r="24" spans="1:111" x14ac:dyDescent="0.35">
      <c r="A24" s="1" t="s">
        <v>458</v>
      </c>
      <c r="B24" s="1" t="s">
        <v>12</v>
      </c>
      <c r="C24" s="1" t="s">
        <v>13</v>
      </c>
      <c r="D24" s="1">
        <v>23</v>
      </c>
      <c r="E24" s="1">
        <v>3</v>
      </c>
      <c r="F24" s="1">
        <v>2</v>
      </c>
      <c r="G24">
        <v>34</v>
      </c>
      <c r="H24">
        <v>4</v>
      </c>
      <c r="I24">
        <v>15</v>
      </c>
      <c r="J24">
        <v>12</v>
      </c>
      <c r="K24">
        <v>0</v>
      </c>
      <c r="L24">
        <v>0</v>
      </c>
      <c r="M24">
        <v>1</v>
      </c>
      <c r="N24">
        <v>1</v>
      </c>
      <c r="O24" s="6">
        <v>73</v>
      </c>
      <c r="P24">
        <v>0</v>
      </c>
      <c r="Q24">
        <v>1</v>
      </c>
      <c r="R24">
        <v>2</v>
      </c>
      <c r="S24">
        <v>3</v>
      </c>
      <c r="T24" s="6">
        <v>34</v>
      </c>
      <c r="U24">
        <v>3</v>
      </c>
      <c r="V24">
        <v>1</v>
      </c>
      <c r="W24">
        <v>1</v>
      </c>
      <c r="X24">
        <v>5</v>
      </c>
      <c r="Y24" s="6">
        <v>22</v>
      </c>
      <c r="Z24">
        <v>2</v>
      </c>
      <c r="AA24">
        <v>2</v>
      </c>
      <c r="AB24">
        <v>4</v>
      </c>
      <c r="AC24">
        <v>8</v>
      </c>
      <c r="AD24" s="6">
        <v>13</v>
      </c>
      <c r="AE24">
        <v>0</v>
      </c>
      <c r="AF24">
        <v>2</v>
      </c>
      <c r="AG24">
        <v>1</v>
      </c>
      <c r="AH24">
        <v>3</v>
      </c>
      <c r="AI24" s="6">
        <v>21</v>
      </c>
      <c r="AJ24">
        <v>0</v>
      </c>
      <c r="AK24">
        <v>0</v>
      </c>
      <c r="AL24">
        <v>1</v>
      </c>
      <c r="AM24">
        <v>1</v>
      </c>
      <c r="AN24" s="6">
        <v>81</v>
      </c>
      <c r="AO24">
        <v>0</v>
      </c>
      <c r="AP24">
        <v>1</v>
      </c>
      <c r="AQ24">
        <v>1</v>
      </c>
      <c r="AR24">
        <v>2</v>
      </c>
      <c r="AS24" s="6">
        <v>52</v>
      </c>
      <c r="AT24">
        <v>0</v>
      </c>
      <c r="AU24">
        <v>5</v>
      </c>
      <c r="AV24">
        <v>1</v>
      </c>
      <c r="AW24">
        <v>6</v>
      </c>
      <c r="AX24" s="6">
        <v>16</v>
      </c>
      <c r="AY24">
        <v>1</v>
      </c>
      <c r="AZ24">
        <v>2</v>
      </c>
      <c r="BA24">
        <v>2</v>
      </c>
      <c r="BB24">
        <v>5</v>
      </c>
      <c r="BC24" s="6">
        <v>17</v>
      </c>
      <c r="BD24">
        <v>2</v>
      </c>
      <c r="BE24">
        <v>0</v>
      </c>
      <c r="BF24">
        <v>0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0</v>
      </c>
      <c r="BR24">
        <v>2</v>
      </c>
      <c r="BS24">
        <v>3</v>
      </c>
      <c r="BT24">
        <v>0</v>
      </c>
      <c r="BU24">
        <v>0</v>
      </c>
      <c r="BV24">
        <v>1</v>
      </c>
      <c r="BW24">
        <v>1</v>
      </c>
      <c r="BX24">
        <v>0</v>
      </c>
      <c r="BY24">
        <v>0</v>
      </c>
      <c r="BZ24">
        <v>2</v>
      </c>
      <c r="CA24">
        <v>2</v>
      </c>
      <c r="CB24">
        <v>0</v>
      </c>
      <c r="CC24">
        <v>1</v>
      </c>
      <c r="CD24">
        <v>0</v>
      </c>
      <c r="CE24">
        <v>1</v>
      </c>
      <c r="CF24">
        <v>1</v>
      </c>
      <c r="CG24">
        <v>2</v>
      </c>
      <c r="CH24">
        <v>0</v>
      </c>
      <c r="CI24">
        <v>3</v>
      </c>
      <c r="CJ24">
        <v>0</v>
      </c>
      <c r="CK24">
        <v>3</v>
      </c>
      <c r="CL24">
        <v>3</v>
      </c>
      <c r="CM24">
        <v>6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1</v>
      </c>
      <c r="CT24">
        <v>1</v>
      </c>
      <c r="CU24">
        <v>2</v>
      </c>
      <c r="CV24">
        <v>1</v>
      </c>
      <c r="CW24">
        <v>2</v>
      </c>
      <c r="CX24">
        <v>3</v>
      </c>
      <c r="CY24">
        <v>6</v>
      </c>
      <c r="CZ24">
        <v>0</v>
      </c>
      <c r="DA24">
        <v>2</v>
      </c>
      <c r="DB24">
        <v>0</v>
      </c>
      <c r="DC24">
        <v>2</v>
      </c>
      <c r="DD24" s="4">
        <v>1</v>
      </c>
      <c r="DE24" s="4">
        <v>3</v>
      </c>
      <c r="DF24" s="4">
        <v>0</v>
      </c>
      <c r="DG24" s="4">
        <v>4</v>
      </c>
    </row>
    <row r="25" spans="1:111" x14ac:dyDescent="0.35">
      <c r="A25" s="1" t="s">
        <v>477</v>
      </c>
      <c r="B25" s="1" t="s">
        <v>24</v>
      </c>
      <c r="C25" s="1" t="s">
        <v>25</v>
      </c>
      <c r="D25" s="1">
        <v>24</v>
      </c>
      <c r="E25" s="1">
        <v>3</v>
      </c>
      <c r="F25" s="1">
        <v>1</v>
      </c>
      <c r="G25">
        <v>33</v>
      </c>
      <c r="H25">
        <v>5</v>
      </c>
      <c r="I25">
        <v>11</v>
      </c>
      <c r="J25">
        <v>14</v>
      </c>
      <c r="K25">
        <v>1</v>
      </c>
      <c r="L25">
        <v>3</v>
      </c>
      <c r="M25">
        <v>0</v>
      </c>
      <c r="N25">
        <v>4</v>
      </c>
      <c r="O25" s="6">
        <v>25</v>
      </c>
      <c r="P25">
        <v>0</v>
      </c>
      <c r="Q25">
        <v>1</v>
      </c>
      <c r="R25">
        <v>2</v>
      </c>
      <c r="S25">
        <v>3</v>
      </c>
      <c r="T25" s="6">
        <v>34</v>
      </c>
      <c r="U25">
        <v>0</v>
      </c>
      <c r="V25">
        <v>0</v>
      </c>
      <c r="W25">
        <v>0</v>
      </c>
      <c r="X25">
        <v>0</v>
      </c>
      <c r="Y25" s="6">
        <v>0</v>
      </c>
      <c r="Z25">
        <v>1</v>
      </c>
      <c r="AA25">
        <v>4</v>
      </c>
      <c r="AB25">
        <v>3</v>
      </c>
      <c r="AC25">
        <v>8</v>
      </c>
      <c r="AD25" s="6">
        <v>13</v>
      </c>
      <c r="AE25">
        <v>0</v>
      </c>
      <c r="AF25">
        <v>1</v>
      </c>
      <c r="AG25">
        <v>1</v>
      </c>
      <c r="AH25">
        <v>2</v>
      </c>
      <c r="AI25" s="6">
        <v>26</v>
      </c>
      <c r="AJ25">
        <v>1</v>
      </c>
      <c r="AK25">
        <v>1</v>
      </c>
      <c r="AL25">
        <v>1</v>
      </c>
      <c r="AM25">
        <v>3</v>
      </c>
      <c r="AN25" s="6">
        <v>34</v>
      </c>
      <c r="AO25">
        <v>1</v>
      </c>
      <c r="AP25">
        <v>2</v>
      </c>
      <c r="AQ25">
        <v>2</v>
      </c>
      <c r="AR25">
        <v>5</v>
      </c>
      <c r="AS25" s="6">
        <v>20</v>
      </c>
      <c r="AT25">
        <v>0</v>
      </c>
      <c r="AU25">
        <v>2</v>
      </c>
      <c r="AV25">
        <v>3</v>
      </c>
      <c r="AW25">
        <v>5</v>
      </c>
      <c r="AX25" s="6">
        <v>20</v>
      </c>
      <c r="AY25">
        <v>0</v>
      </c>
      <c r="AZ25">
        <v>1</v>
      </c>
      <c r="BA25">
        <v>2</v>
      </c>
      <c r="BB25">
        <v>3</v>
      </c>
      <c r="BC25" s="6">
        <v>29</v>
      </c>
      <c r="BD25">
        <v>0</v>
      </c>
      <c r="BE25">
        <v>2</v>
      </c>
      <c r="BF25">
        <v>0</v>
      </c>
      <c r="BG25">
        <v>2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2</v>
      </c>
      <c r="BW25">
        <v>4</v>
      </c>
      <c r="BX25">
        <v>2</v>
      </c>
      <c r="BY25">
        <v>4</v>
      </c>
      <c r="BZ25">
        <v>1</v>
      </c>
      <c r="CA25">
        <v>7</v>
      </c>
      <c r="CB25">
        <v>2</v>
      </c>
      <c r="CC25">
        <v>1</v>
      </c>
      <c r="CD25">
        <v>1</v>
      </c>
      <c r="CE25">
        <v>4</v>
      </c>
      <c r="CF25">
        <v>0</v>
      </c>
      <c r="CG25">
        <v>1</v>
      </c>
      <c r="CH25">
        <v>3</v>
      </c>
      <c r="CI25">
        <v>4</v>
      </c>
      <c r="CJ25">
        <v>0</v>
      </c>
      <c r="CK25">
        <v>2</v>
      </c>
      <c r="CL25">
        <v>1</v>
      </c>
      <c r="CM25">
        <v>3</v>
      </c>
      <c r="CN25">
        <v>0</v>
      </c>
      <c r="CO25">
        <v>0</v>
      </c>
      <c r="CP25">
        <v>1</v>
      </c>
      <c r="CQ25">
        <v>1</v>
      </c>
      <c r="CR25">
        <v>0</v>
      </c>
      <c r="CS25">
        <v>2</v>
      </c>
      <c r="CT25">
        <v>1</v>
      </c>
      <c r="CU25">
        <v>3</v>
      </c>
      <c r="CV25">
        <v>0</v>
      </c>
      <c r="CW25">
        <v>1</v>
      </c>
      <c r="CX25">
        <v>1</v>
      </c>
      <c r="CY25">
        <v>2</v>
      </c>
      <c r="CZ25">
        <v>0</v>
      </c>
      <c r="DA25">
        <v>0</v>
      </c>
      <c r="DB25">
        <v>0</v>
      </c>
      <c r="DC25">
        <v>0</v>
      </c>
      <c r="DD25" s="4">
        <v>0</v>
      </c>
      <c r="DE25" s="4">
        <v>0</v>
      </c>
      <c r="DF25" s="4">
        <v>2</v>
      </c>
      <c r="DG25" s="4">
        <v>2</v>
      </c>
    </row>
    <row r="26" spans="1:111" x14ac:dyDescent="0.35">
      <c r="A26" s="1" t="s">
        <v>15</v>
      </c>
      <c r="B26" s="1" t="s">
        <v>16</v>
      </c>
      <c r="C26" s="1" t="s">
        <v>3728</v>
      </c>
      <c r="D26" s="1">
        <v>25</v>
      </c>
      <c r="E26" s="1">
        <v>1</v>
      </c>
      <c r="F26" s="1">
        <v>1</v>
      </c>
      <c r="G26">
        <v>32</v>
      </c>
      <c r="H26">
        <v>8</v>
      </c>
      <c r="I26">
        <v>11</v>
      </c>
      <c r="J26">
        <v>10</v>
      </c>
      <c r="K26">
        <v>1</v>
      </c>
      <c r="L26">
        <v>1</v>
      </c>
      <c r="M26">
        <v>1</v>
      </c>
      <c r="N26">
        <v>3</v>
      </c>
      <c r="O26" s="6">
        <v>38</v>
      </c>
      <c r="P26">
        <v>1</v>
      </c>
      <c r="Q26">
        <v>1</v>
      </c>
      <c r="R26">
        <v>3</v>
      </c>
      <c r="S26">
        <v>5</v>
      </c>
      <c r="T26" s="6">
        <v>21</v>
      </c>
      <c r="U26">
        <v>0</v>
      </c>
      <c r="V26">
        <v>1</v>
      </c>
      <c r="W26">
        <v>3</v>
      </c>
      <c r="X26">
        <v>4</v>
      </c>
      <c r="Y26" s="6">
        <v>27</v>
      </c>
      <c r="Z26">
        <v>0</v>
      </c>
      <c r="AA26">
        <v>0</v>
      </c>
      <c r="AB26">
        <v>0</v>
      </c>
      <c r="AC26">
        <v>0</v>
      </c>
      <c r="AD26" s="6">
        <v>0</v>
      </c>
      <c r="AE26">
        <v>0</v>
      </c>
      <c r="AF26">
        <v>0</v>
      </c>
      <c r="AG26">
        <v>1</v>
      </c>
      <c r="AH26">
        <v>1</v>
      </c>
      <c r="AI26" s="6">
        <v>48</v>
      </c>
      <c r="AJ26">
        <v>1</v>
      </c>
      <c r="AK26">
        <v>4</v>
      </c>
      <c r="AL26">
        <v>4</v>
      </c>
      <c r="AM26">
        <v>9</v>
      </c>
      <c r="AN26" s="6">
        <v>9</v>
      </c>
      <c r="AO26">
        <v>0</v>
      </c>
      <c r="AP26">
        <v>1</v>
      </c>
      <c r="AQ26">
        <v>0</v>
      </c>
      <c r="AR26">
        <v>1</v>
      </c>
      <c r="AS26" s="6">
        <v>68</v>
      </c>
      <c r="AT26">
        <v>0</v>
      </c>
      <c r="AU26">
        <v>3</v>
      </c>
      <c r="AV26">
        <v>2</v>
      </c>
      <c r="AW26">
        <v>5</v>
      </c>
      <c r="AX26" s="6">
        <v>20</v>
      </c>
      <c r="AY26">
        <v>0</v>
      </c>
      <c r="AZ26">
        <v>0</v>
      </c>
      <c r="BA26">
        <v>4</v>
      </c>
      <c r="BB26">
        <v>4</v>
      </c>
      <c r="BC26" s="6">
        <v>23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2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2</v>
      </c>
      <c r="CJ26">
        <v>1</v>
      </c>
      <c r="CK26">
        <v>0</v>
      </c>
      <c r="CL26">
        <v>2</v>
      </c>
      <c r="CM26">
        <v>3</v>
      </c>
      <c r="CN26">
        <v>0</v>
      </c>
      <c r="CO26">
        <v>1</v>
      </c>
      <c r="CP26">
        <v>2</v>
      </c>
      <c r="CQ26">
        <v>3</v>
      </c>
      <c r="CR26">
        <v>0</v>
      </c>
      <c r="CS26">
        <v>1</v>
      </c>
      <c r="CT26">
        <v>2</v>
      </c>
      <c r="CU26">
        <v>3</v>
      </c>
      <c r="CV26">
        <v>0</v>
      </c>
      <c r="CW26">
        <v>1</v>
      </c>
      <c r="CX26">
        <v>3</v>
      </c>
      <c r="CY26">
        <v>4</v>
      </c>
      <c r="CZ26">
        <v>2</v>
      </c>
      <c r="DA26">
        <v>2</v>
      </c>
      <c r="DB26">
        <v>1</v>
      </c>
      <c r="DC26">
        <v>5</v>
      </c>
      <c r="DD26" s="4">
        <v>0</v>
      </c>
      <c r="DE26" s="4">
        <v>5</v>
      </c>
      <c r="DF26" s="4">
        <v>4</v>
      </c>
      <c r="DG26" s="4">
        <v>9</v>
      </c>
    </row>
    <row r="27" spans="1:111" x14ac:dyDescent="0.35">
      <c r="A27" s="1" t="s">
        <v>1100</v>
      </c>
      <c r="B27" s="1" t="s">
        <v>14</v>
      </c>
      <c r="C27" s="1" t="s">
        <v>13</v>
      </c>
      <c r="D27" s="1">
        <v>26</v>
      </c>
      <c r="E27" s="1">
        <v>4</v>
      </c>
      <c r="F27" s="1">
        <v>2</v>
      </c>
      <c r="G27">
        <v>29</v>
      </c>
      <c r="H27">
        <v>5</v>
      </c>
      <c r="I27">
        <v>9</v>
      </c>
      <c r="J27">
        <v>15</v>
      </c>
      <c r="K27">
        <v>2</v>
      </c>
      <c r="L27">
        <v>3</v>
      </c>
      <c r="M27">
        <v>2</v>
      </c>
      <c r="N27">
        <v>7</v>
      </c>
      <c r="O27" s="6">
        <v>11</v>
      </c>
      <c r="P27">
        <v>1</v>
      </c>
      <c r="Q27">
        <v>4</v>
      </c>
      <c r="R27">
        <v>2</v>
      </c>
      <c r="S27">
        <v>7</v>
      </c>
      <c r="T27" s="6">
        <v>17</v>
      </c>
      <c r="U27">
        <v>0</v>
      </c>
      <c r="V27">
        <v>0</v>
      </c>
      <c r="W27">
        <v>1</v>
      </c>
      <c r="X27">
        <v>1</v>
      </c>
      <c r="Y27" s="6">
        <v>65</v>
      </c>
      <c r="Z27">
        <v>0</v>
      </c>
      <c r="AA27">
        <v>0</v>
      </c>
      <c r="AB27">
        <v>0</v>
      </c>
      <c r="AC27">
        <v>0</v>
      </c>
      <c r="AD27" s="6">
        <v>0</v>
      </c>
      <c r="AE27">
        <v>0</v>
      </c>
      <c r="AF27">
        <v>0</v>
      </c>
      <c r="AG27">
        <v>0</v>
      </c>
      <c r="AH27">
        <v>0</v>
      </c>
      <c r="AI27" s="6">
        <v>0</v>
      </c>
      <c r="AJ27">
        <v>2</v>
      </c>
      <c r="AK27">
        <v>2</v>
      </c>
      <c r="AL27">
        <v>8</v>
      </c>
      <c r="AM27">
        <v>12</v>
      </c>
      <c r="AN27" s="6">
        <v>5</v>
      </c>
      <c r="AO27">
        <v>0</v>
      </c>
      <c r="AP27">
        <v>0</v>
      </c>
      <c r="AQ27">
        <v>1</v>
      </c>
      <c r="AR27">
        <v>1</v>
      </c>
      <c r="AS27" s="6">
        <v>68</v>
      </c>
      <c r="AT27">
        <v>0</v>
      </c>
      <c r="AU27">
        <v>0</v>
      </c>
      <c r="AV27">
        <v>0</v>
      </c>
      <c r="AW27">
        <v>0</v>
      </c>
      <c r="AX27" s="6">
        <v>0</v>
      </c>
      <c r="AY27">
        <v>0</v>
      </c>
      <c r="AZ27">
        <v>0</v>
      </c>
      <c r="BA27">
        <v>1</v>
      </c>
      <c r="BB27">
        <v>1</v>
      </c>
      <c r="BC27" s="6">
        <v>80</v>
      </c>
      <c r="BD27">
        <v>0</v>
      </c>
      <c r="BE27">
        <v>0</v>
      </c>
      <c r="BF27">
        <v>4</v>
      </c>
      <c r="BG27">
        <v>4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3</v>
      </c>
      <c r="BO27">
        <v>3</v>
      </c>
      <c r="BP27">
        <v>0</v>
      </c>
      <c r="BQ27">
        <v>1</v>
      </c>
      <c r="BR27">
        <v>1</v>
      </c>
      <c r="BS27">
        <v>2</v>
      </c>
      <c r="BT27">
        <v>1</v>
      </c>
      <c r="BU27">
        <v>1</v>
      </c>
      <c r="BV27">
        <v>1</v>
      </c>
      <c r="BW27">
        <v>3</v>
      </c>
      <c r="BX27">
        <v>0</v>
      </c>
      <c r="BY27">
        <v>3</v>
      </c>
      <c r="BZ27">
        <v>1</v>
      </c>
      <c r="CA27">
        <v>4</v>
      </c>
      <c r="CB27">
        <v>2</v>
      </c>
      <c r="CC27">
        <v>1</v>
      </c>
      <c r="CD27">
        <v>2</v>
      </c>
      <c r="CE27">
        <v>5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2</v>
      </c>
      <c r="CY27">
        <v>4</v>
      </c>
      <c r="CZ27">
        <v>0</v>
      </c>
      <c r="DA27">
        <v>0</v>
      </c>
      <c r="DB27">
        <v>0</v>
      </c>
      <c r="DC27">
        <v>0</v>
      </c>
      <c r="DD27" s="4">
        <v>0</v>
      </c>
      <c r="DE27" s="4">
        <v>0</v>
      </c>
      <c r="DF27" s="4">
        <v>0</v>
      </c>
      <c r="DG27" s="4">
        <v>0</v>
      </c>
    </row>
    <row r="28" spans="1:111" x14ac:dyDescent="0.35">
      <c r="A28" s="1" t="s">
        <v>67</v>
      </c>
      <c r="B28" s="1" t="s">
        <v>29</v>
      </c>
      <c r="C28" s="1" t="s">
        <v>1633</v>
      </c>
      <c r="D28" s="1">
        <v>27</v>
      </c>
      <c r="E28" s="1">
        <v>5</v>
      </c>
      <c r="F28" s="1">
        <v>1</v>
      </c>
      <c r="G28">
        <v>29</v>
      </c>
      <c r="H28">
        <v>3</v>
      </c>
      <c r="I28">
        <v>7</v>
      </c>
      <c r="J28">
        <v>16</v>
      </c>
      <c r="K28">
        <v>1</v>
      </c>
      <c r="L28">
        <v>0</v>
      </c>
      <c r="M28">
        <v>0</v>
      </c>
      <c r="N28">
        <v>1</v>
      </c>
      <c r="O28" s="6">
        <v>73</v>
      </c>
      <c r="P28">
        <v>0</v>
      </c>
      <c r="Q28">
        <v>3</v>
      </c>
      <c r="R28">
        <v>2</v>
      </c>
      <c r="S28">
        <v>5</v>
      </c>
      <c r="T28" s="6">
        <v>21</v>
      </c>
      <c r="U28">
        <v>0</v>
      </c>
      <c r="V28">
        <v>3</v>
      </c>
      <c r="W28">
        <v>1</v>
      </c>
      <c r="X28">
        <v>4</v>
      </c>
      <c r="Y28" s="6">
        <v>27</v>
      </c>
      <c r="Z28">
        <v>0</v>
      </c>
      <c r="AA28">
        <v>0</v>
      </c>
      <c r="AB28">
        <v>0</v>
      </c>
      <c r="AC28">
        <v>0</v>
      </c>
      <c r="AD28" s="6">
        <v>0</v>
      </c>
      <c r="AE28">
        <v>0</v>
      </c>
      <c r="AF28">
        <v>0</v>
      </c>
      <c r="AG28">
        <v>0</v>
      </c>
      <c r="AH28">
        <v>0</v>
      </c>
      <c r="AI28" s="6">
        <v>0</v>
      </c>
      <c r="AJ28">
        <v>0</v>
      </c>
      <c r="AK28">
        <v>1</v>
      </c>
      <c r="AL28">
        <v>1</v>
      </c>
      <c r="AM28">
        <v>2</v>
      </c>
      <c r="AN28" s="6">
        <v>49</v>
      </c>
      <c r="AO28">
        <v>1</v>
      </c>
      <c r="AP28">
        <v>3</v>
      </c>
      <c r="AQ28">
        <v>5</v>
      </c>
      <c r="AR28">
        <v>9</v>
      </c>
      <c r="AS28" s="6">
        <v>9</v>
      </c>
      <c r="AT28">
        <v>5</v>
      </c>
      <c r="AU28">
        <v>0</v>
      </c>
      <c r="AV28">
        <v>0</v>
      </c>
      <c r="AW28">
        <v>5</v>
      </c>
      <c r="AX28" s="6">
        <v>20</v>
      </c>
      <c r="AY28">
        <v>1</v>
      </c>
      <c r="AZ28">
        <v>1</v>
      </c>
      <c r="BA28">
        <v>1</v>
      </c>
      <c r="BB28">
        <v>3</v>
      </c>
      <c r="BC28" s="6">
        <v>29</v>
      </c>
      <c r="BD28">
        <v>1</v>
      </c>
      <c r="BE28">
        <v>0</v>
      </c>
      <c r="BF28">
        <v>0</v>
      </c>
      <c r="BG28">
        <v>1</v>
      </c>
      <c r="BH28">
        <v>2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2</v>
      </c>
      <c r="BT28">
        <v>0</v>
      </c>
      <c r="BU28">
        <v>0</v>
      </c>
      <c r="BV28">
        <v>2</v>
      </c>
      <c r="BW28">
        <v>2</v>
      </c>
      <c r="BX28">
        <v>0</v>
      </c>
      <c r="BY28">
        <v>3</v>
      </c>
      <c r="BZ28">
        <v>1</v>
      </c>
      <c r="CA28">
        <v>4</v>
      </c>
      <c r="CB28">
        <v>2</v>
      </c>
      <c r="CC28">
        <v>2</v>
      </c>
      <c r="CD28">
        <v>3</v>
      </c>
      <c r="CE28">
        <v>7</v>
      </c>
      <c r="CF28">
        <v>0</v>
      </c>
      <c r="CG28">
        <v>1</v>
      </c>
      <c r="CH28">
        <v>1</v>
      </c>
      <c r="CI28">
        <v>2</v>
      </c>
      <c r="CJ28">
        <v>0</v>
      </c>
      <c r="CK28">
        <v>1</v>
      </c>
      <c r="CL28">
        <v>0</v>
      </c>
      <c r="CM28">
        <v>1</v>
      </c>
      <c r="CN28">
        <v>1</v>
      </c>
      <c r="CO28">
        <v>2</v>
      </c>
      <c r="CP28">
        <v>0</v>
      </c>
      <c r="CQ28">
        <v>3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2</v>
      </c>
      <c r="CY28">
        <v>3</v>
      </c>
      <c r="CZ28">
        <v>1</v>
      </c>
      <c r="DA28">
        <v>1</v>
      </c>
      <c r="DB28">
        <v>0</v>
      </c>
      <c r="DC28">
        <v>2</v>
      </c>
      <c r="DD28" s="4">
        <v>0</v>
      </c>
      <c r="DE28" s="4">
        <v>0</v>
      </c>
      <c r="DF28" s="4">
        <v>0</v>
      </c>
      <c r="DG28" s="4">
        <v>0</v>
      </c>
    </row>
    <row r="29" spans="1:111" x14ac:dyDescent="0.35">
      <c r="A29" s="1" t="s">
        <v>2097</v>
      </c>
      <c r="B29" s="1" t="s">
        <v>4</v>
      </c>
      <c r="C29" s="1" t="s">
        <v>5</v>
      </c>
      <c r="D29" s="1">
        <v>28</v>
      </c>
      <c r="E29" s="1">
        <v>1</v>
      </c>
      <c r="F29" s="1">
        <v>1</v>
      </c>
      <c r="G29">
        <v>28</v>
      </c>
      <c r="H29">
        <v>4</v>
      </c>
      <c r="I29">
        <v>7</v>
      </c>
      <c r="J29">
        <v>14</v>
      </c>
      <c r="K29">
        <v>0</v>
      </c>
      <c r="L29">
        <v>1</v>
      </c>
      <c r="M29">
        <v>5</v>
      </c>
      <c r="N29">
        <v>6</v>
      </c>
      <c r="O29" s="6">
        <v>14</v>
      </c>
      <c r="P29">
        <v>0</v>
      </c>
      <c r="Q29">
        <v>0</v>
      </c>
      <c r="R29">
        <v>1</v>
      </c>
      <c r="S29">
        <v>1</v>
      </c>
      <c r="T29" s="6">
        <v>73</v>
      </c>
      <c r="U29">
        <v>0</v>
      </c>
      <c r="V29">
        <v>0</v>
      </c>
      <c r="W29">
        <v>4</v>
      </c>
      <c r="X29">
        <v>4</v>
      </c>
      <c r="Y29" s="6">
        <v>27</v>
      </c>
      <c r="Z29">
        <v>0</v>
      </c>
      <c r="AA29">
        <v>0</v>
      </c>
      <c r="AB29">
        <v>0</v>
      </c>
      <c r="AC29">
        <v>0</v>
      </c>
      <c r="AD29" s="6">
        <v>0</v>
      </c>
      <c r="AE29">
        <v>0</v>
      </c>
      <c r="AF29">
        <v>1</v>
      </c>
      <c r="AG29">
        <v>1</v>
      </c>
      <c r="AH29">
        <v>2</v>
      </c>
      <c r="AI29" s="6">
        <v>26</v>
      </c>
      <c r="AJ29">
        <v>1</v>
      </c>
      <c r="AK29">
        <v>0</v>
      </c>
      <c r="AL29">
        <v>6</v>
      </c>
      <c r="AM29">
        <v>7</v>
      </c>
      <c r="AN29" s="6">
        <v>13</v>
      </c>
      <c r="AO29">
        <v>1</v>
      </c>
      <c r="AP29">
        <v>2</v>
      </c>
      <c r="AQ29">
        <v>1</v>
      </c>
      <c r="AR29">
        <v>4</v>
      </c>
      <c r="AS29" s="6">
        <v>23</v>
      </c>
      <c r="AT29">
        <v>1</v>
      </c>
      <c r="AU29">
        <v>2</v>
      </c>
      <c r="AV29">
        <v>0</v>
      </c>
      <c r="AW29">
        <v>3</v>
      </c>
      <c r="AX29" s="6">
        <v>34</v>
      </c>
      <c r="AY29">
        <v>0</v>
      </c>
      <c r="AZ29">
        <v>1</v>
      </c>
      <c r="BA29">
        <v>0</v>
      </c>
      <c r="BB29">
        <v>1</v>
      </c>
      <c r="BC29" s="6">
        <v>80</v>
      </c>
      <c r="BD29">
        <v>0</v>
      </c>
      <c r="BE29">
        <v>2</v>
      </c>
      <c r="BF29">
        <v>3</v>
      </c>
      <c r="BG29">
        <v>5</v>
      </c>
      <c r="BH29">
        <v>1</v>
      </c>
      <c r="BI29">
        <v>2</v>
      </c>
      <c r="BJ29">
        <v>2</v>
      </c>
      <c r="BK29">
        <v>5</v>
      </c>
      <c r="BL29">
        <v>1</v>
      </c>
      <c r="BM29">
        <v>0</v>
      </c>
      <c r="BN29">
        <v>1</v>
      </c>
      <c r="BO29">
        <v>2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2</v>
      </c>
      <c r="BV29">
        <v>1</v>
      </c>
      <c r="BW29">
        <v>3</v>
      </c>
      <c r="BX29">
        <v>0</v>
      </c>
      <c r="BY29">
        <v>0</v>
      </c>
      <c r="BZ29">
        <v>3</v>
      </c>
      <c r="CA29">
        <v>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</v>
      </c>
      <c r="CM29">
        <v>2</v>
      </c>
      <c r="CN29">
        <v>1</v>
      </c>
      <c r="CO29">
        <v>0</v>
      </c>
      <c r="CP29">
        <v>2</v>
      </c>
      <c r="CQ29">
        <v>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2</v>
      </c>
      <c r="DD29" s="4">
        <v>0</v>
      </c>
      <c r="DE29" s="4">
        <v>0</v>
      </c>
      <c r="DF29" s="4">
        <v>2</v>
      </c>
      <c r="DG29" s="4">
        <v>2</v>
      </c>
    </row>
    <row r="30" spans="1:111" x14ac:dyDescent="0.35">
      <c r="A30" s="1" t="s">
        <v>71</v>
      </c>
      <c r="B30" s="1" t="s">
        <v>72</v>
      </c>
      <c r="C30" s="1" t="s">
        <v>10</v>
      </c>
      <c r="D30" s="1">
        <v>29</v>
      </c>
      <c r="E30" s="1">
        <v>5</v>
      </c>
      <c r="F30" s="1">
        <v>1</v>
      </c>
      <c r="G30">
        <v>27</v>
      </c>
      <c r="H30">
        <v>3</v>
      </c>
      <c r="I30">
        <v>9</v>
      </c>
      <c r="J30">
        <v>13</v>
      </c>
      <c r="K30">
        <v>0</v>
      </c>
      <c r="L30">
        <v>1</v>
      </c>
      <c r="M30">
        <v>3</v>
      </c>
      <c r="N30">
        <v>4</v>
      </c>
      <c r="O30" s="6">
        <v>25</v>
      </c>
      <c r="P30">
        <v>0</v>
      </c>
      <c r="Q30">
        <v>0</v>
      </c>
      <c r="R30">
        <v>0</v>
      </c>
      <c r="S30">
        <v>0</v>
      </c>
      <c r="T30" s="6">
        <v>0</v>
      </c>
      <c r="U30">
        <v>0</v>
      </c>
      <c r="V30">
        <v>1</v>
      </c>
      <c r="W30">
        <v>1</v>
      </c>
      <c r="X30">
        <v>2</v>
      </c>
      <c r="Y30" s="6">
        <v>41</v>
      </c>
      <c r="Z30">
        <v>0</v>
      </c>
      <c r="AA30">
        <v>1</v>
      </c>
      <c r="AB30">
        <v>1</v>
      </c>
      <c r="AC30">
        <v>2</v>
      </c>
      <c r="AD30" s="6">
        <v>52</v>
      </c>
      <c r="AE30">
        <v>0</v>
      </c>
      <c r="AF30">
        <v>0</v>
      </c>
      <c r="AG30">
        <v>1</v>
      </c>
      <c r="AH30">
        <v>1</v>
      </c>
      <c r="AI30" s="6">
        <v>48</v>
      </c>
      <c r="AJ30">
        <v>0</v>
      </c>
      <c r="AK30">
        <v>4</v>
      </c>
      <c r="AL30">
        <v>1</v>
      </c>
      <c r="AM30">
        <v>5</v>
      </c>
      <c r="AN30" s="6">
        <v>22</v>
      </c>
      <c r="AO30">
        <v>1</v>
      </c>
      <c r="AP30">
        <v>0</v>
      </c>
      <c r="AQ30">
        <v>6</v>
      </c>
      <c r="AR30">
        <v>7</v>
      </c>
      <c r="AS30" s="6">
        <v>18</v>
      </c>
      <c r="AT30">
        <v>0</v>
      </c>
      <c r="AU30">
        <v>1</v>
      </c>
      <c r="AV30">
        <v>1</v>
      </c>
      <c r="AW30">
        <v>2</v>
      </c>
      <c r="AX30" s="6">
        <v>42</v>
      </c>
      <c r="AY30">
        <v>0</v>
      </c>
      <c r="AZ30">
        <v>2</v>
      </c>
      <c r="BA30">
        <v>2</v>
      </c>
      <c r="BB30">
        <v>4</v>
      </c>
      <c r="BC30" s="6">
        <v>23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2</v>
      </c>
      <c r="BJ30">
        <v>1</v>
      </c>
      <c r="BK30">
        <v>3</v>
      </c>
      <c r="BL30">
        <v>0</v>
      </c>
      <c r="BM30">
        <v>3</v>
      </c>
      <c r="BN30">
        <v>1</v>
      </c>
      <c r="BO30">
        <v>4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3</v>
      </c>
      <c r="CA30">
        <v>3</v>
      </c>
      <c r="CB30">
        <v>0</v>
      </c>
      <c r="CC30">
        <v>1</v>
      </c>
      <c r="CD30">
        <v>1</v>
      </c>
      <c r="CE30">
        <v>2</v>
      </c>
      <c r="CF30">
        <v>0</v>
      </c>
      <c r="CG30">
        <v>3</v>
      </c>
      <c r="CH30">
        <v>0</v>
      </c>
      <c r="CI30">
        <v>3</v>
      </c>
      <c r="CJ30">
        <v>0</v>
      </c>
      <c r="CK30">
        <v>1</v>
      </c>
      <c r="CL30">
        <v>2</v>
      </c>
      <c r="CM30">
        <v>3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3</v>
      </c>
      <c r="CY30">
        <v>3</v>
      </c>
      <c r="CZ30">
        <v>0</v>
      </c>
      <c r="DA30">
        <v>0</v>
      </c>
      <c r="DB30">
        <v>1</v>
      </c>
      <c r="DC30">
        <v>1</v>
      </c>
      <c r="DD30" s="4">
        <v>0</v>
      </c>
      <c r="DE30" s="4">
        <v>0</v>
      </c>
      <c r="DF30" s="4">
        <v>3</v>
      </c>
      <c r="DG30" s="4">
        <v>3</v>
      </c>
    </row>
    <row r="31" spans="1:111" x14ac:dyDescent="0.35">
      <c r="A31" s="1" t="s">
        <v>490</v>
      </c>
      <c r="B31" s="1" t="s">
        <v>4</v>
      </c>
      <c r="C31" s="1" t="s">
        <v>5</v>
      </c>
      <c r="D31" s="1">
        <v>30</v>
      </c>
      <c r="E31" s="1">
        <v>2</v>
      </c>
      <c r="F31" s="1">
        <v>2</v>
      </c>
      <c r="G31">
        <v>27</v>
      </c>
      <c r="H31">
        <v>3</v>
      </c>
      <c r="I31">
        <v>7</v>
      </c>
      <c r="J31">
        <v>15</v>
      </c>
      <c r="K31">
        <v>0</v>
      </c>
      <c r="L31">
        <v>2</v>
      </c>
      <c r="M31">
        <v>2</v>
      </c>
      <c r="N31">
        <v>4</v>
      </c>
      <c r="O31" s="6">
        <v>25</v>
      </c>
      <c r="P31">
        <v>0</v>
      </c>
      <c r="Q31">
        <v>0</v>
      </c>
      <c r="R31">
        <v>1</v>
      </c>
      <c r="S31">
        <v>1</v>
      </c>
      <c r="T31" s="6">
        <v>73</v>
      </c>
      <c r="U31">
        <v>1</v>
      </c>
      <c r="V31">
        <v>1</v>
      </c>
      <c r="W31">
        <v>2</v>
      </c>
      <c r="X31">
        <v>4</v>
      </c>
      <c r="Y31" s="6">
        <v>27</v>
      </c>
      <c r="Z31">
        <v>1</v>
      </c>
      <c r="AA31">
        <v>0</v>
      </c>
      <c r="AB31">
        <v>2</v>
      </c>
      <c r="AC31">
        <v>3</v>
      </c>
      <c r="AD31" s="6">
        <v>37</v>
      </c>
      <c r="AE31">
        <v>0</v>
      </c>
      <c r="AF31">
        <v>0</v>
      </c>
      <c r="AG31">
        <v>0</v>
      </c>
      <c r="AH31">
        <v>0</v>
      </c>
      <c r="AI31" s="6">
        <v>0</v>
      </c>
      <c r="AJ31">
        <v>2</v>
      </c>
      <c r="AK31">
        <v>1</v>
      </c>
      <c r="AL31">
        <v>3</v>
      </c>
      <c r="AM31">
        <v>6</v>
      </c>
      <c r="AN31" s="6">
        <v>17</v>
      </c>
      <c r="AO31">
        <v>0</v>
      </c>
      <c r="AP31">
        <v>0</v>
      </c>
      <c r="AQ31">
        <v>1</v>
      </c>
      <c r="AR31">
        <v>1</v>
      </c>
      <c r="AS31" s="6">
        <v>68</v>
      </c>
      <c r="AT31">
        <v>1</v>
      </c>
      <c r="AU31">
        <v>2</v>
      </c>
      <c r="AV31">
        <v>2</v>
      </c>
      <c r="AW31">
        <v>5</v>
      </c>
      <c r="AX31" s="6">
        <v>20</v>
      </c>
      <c r="AY31">
        <v>1</v>
      </c>
      <c r="AZ31">
        <v>1</v>
      </c>
      <c r="BA31">
        <v>1</v>
      </c>
      <c r="BB31">
        <v>3</v>
      </c>
      <c r="BC31" s="6">
        <v>29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0</v>
      </c>
      <c r="CK31">
        <v>2</v>
      </c>
      <c r="CL31">
        <v>3</v>
      </c>
      <c r="CM31">
        <v>5</v>
      </c>
      <c r="CN31">
        <v>3</v>
      </c>
      <c r="CO31">
        <v>3</v>
      </c>
      <c r="CP31">
        <v>2</v>
      </c>
      <c r="CQ31">
        <v>8</v>
      </c>
      <c r="CR31">
        <v>0</v>
      </c>
      <c r="CS31">
        <v>1</v>
      </c>
      <c r="CT31">
        <v>4</v>
      </c>
      <c r="CU31">
        <v>5</v>
      </c>
      <c r="CV31">
        <v>2</v>
      </c>
      <c r="CW31">
        <v>0</v>
      </c>
      <c r="CX31">
        <v>2</v>
      </c>
      <c r="CY31">
        <v>4</v>
      </c>
      <c r="CZ31">
        <v>0</v>
      </c>
      <c r="DA31">
        <v>0</v>
      </c>
      <c r="DB31">
        <v>1</v>
      </c>
      <c r="DC31">
        <v>1</v>
      </c>
      <c r="DD31" s="4">
        <v>1</v>
      </c>
      <c r="DE31" s="4">
        <v>1</v>
      </c>
      <c r="DF31" s="4">
        <v>1</v>
      </c>
      <c r="DG31" s="4">
        <v>3</v>
      </c>
    </row>
    <row r="32" spans="1:111" x14ac:dyDescent="0.35">
      <c r="A32" s="1" t="s">
        <v>427</v>
      </c>
      <c r="B32" s="1" t="s">
        <v>304</v>
      </c>
      <c r="C32" s="1" t="s">
        <v>10</v>
      </c>
      <c r="D32" s="1">
        <v>31</v>
      </c>
      <c r="E32" s="1">
        <v>6</v>
      </c>
      <c r="F32" s="1">
        <v>1</v>
      </c>
      <c r="G32">
        <v>26</v>
      </c>
      <c r="H32">
        <v>6</v>
      </c>
      <c r="I32">
        <v>8</v>
      </c>
      <c r="J32">
        <v>9</v>
      </c>
      <c r="K32">
        <v>1</v>
      </c>
      <c r="L32">
        <v>1</v>
      </c>
      <c r="M32">
        <v>3</v>
      </c>
      <c r="N32">
        <v>5</v>
      </c>
      <c r="O32" s="6">
        <v>19</v>
      </c>
      <c r="P32">
        <v>0</v>
      </c>
      <c r="Q32">
        <v>0</v>
      </c>
      <c r="R32">
        <v>1</v>
      </c>
      <c r="S32">
        <v>1</v>
      </c>
      <c r="T32" s="6">
        <v>73</v>
      </c>
      <c r="U32">
        <v>0</v>
      </c>
      <c r="V32">
        <v>0</v>
      </c>
      <c r="W32">
        <v>3</v>
      </c>
      <c r="X32">
        <v>3</v>
      </c>
      <c r="Y32" s="6">
        <v>34</v>
      </c>
      <c r="Z32">
        <v>0</v>
      </c>
      <c r="AA32">
        <v>0</v>
      </c>
      <c r="AB32">
        <v>1</v>
      </c>
      <c r="AC32">
        <v>1</v>
      </c>
      <c r="AD32" s="6">
        <v>72</v>
      </c>
      <c r="AE32">
        <v>1</v>
      </c>
      <c r="AF32">
        <v>0</v>
      </c>
      <c r="AG32">
        <v>1</v>
      </c>
      <c r="AH32">
        <v>2</v>
      </c>
      <c r="AI32" s="6">
        <v>26</v>
      </c>
      <c r="AJ32">
        <v>2</v>
      </c>
      <c r="AK32">
        <v>6</v>
      </c>
      <c r="AL32">
        <v>4</v>
      </c>
      <c r="AM32">
        <v>12</v>
      </c>
      <c r="AN32" s="6">
        <v>5</v>
      </c>
      <c r="AO32">
        <v>0</v>
      </c>
      <c r="AP32">
        <v>0</v>
      </c>
      <c r="AQ32">
        <v>0</v>
      </c>
      <c r="AR32">
        <v>0</v>
      </c>
      <c r="AS32" s="6">
        <v>0</v>
      </c>
      <c r="AT32">
        <v>0</v>
      </c>
      <c r="AU32">
        <v>0</v>
      </c>
      <c r="AV32">
        <v>1</v>
      </c>
      <c r="AW32">
        <v>1</v>
      </c>
      <c r="AX32" s="6">
        <v>67</v>
      </c>
      <c r="AY32">
        <v>0</v>
      </c>
      <c r="AZ32">
        <v>0</v>
      </c>
      <c r="BA32">
        <v>1</v>
      </c>
      <c r="BB32">
        <v>1</v>
      </c>
      <c r="BC32" s="6">
        <v>80</v>
      </c>
      <c r="BD32">
        <v>1</v>
      </c>
      <c r="BE32">
        <v>1</v>
      </c>
      <c r="BF32">
        <v>1</v>
      </c>
      <c r="BG32">
        <v>3</v>
      </c>
      <c r="BH32">
        <v>1</v>
      </c>
      <c r="BI32">
        <v>0</v>
      </c>
      <c r="BJ32">
        <v>2</v>
      </c>
      <c r="BK32">
        <v>3</v>
      </c>
      <c r="BL32">
        <v>0</v>
      </c>
      <c r="BM32">
        <v>1</v>
      </c>
      <c r="BN32">
        <v>2</v>
      </c>
      <c r="BO32">
        <v>3</v>
      </c>
      <c r="BP32">
        <v>0</v>
      </c>
      <c r="BQ32">
        <v>1</v>
      </c>
      <c r="BR32">
        <v>2</v>
      </c>
      <c r="BS32">
        <v>3</v>
      </c>
      <c r="BT32">
        <v>0</v>
      </c>
      <c r="BU32">
        <v>1</v>
      </c>
      <c r="BV32">
        <v>2</v>
      </c>
      <c r="BW32">
        <v>3</v>
      </c>
      <c r="BX32">
        <v>0</v>
      </c>
      <c r="BY32">
        <v>1</v>
      </c>
      <c r="BZ32">
        <v>1</v>
      </c>
      <c r="CA32">
        <v>2</v>
      </c>
      <c r="CB32">
        <v>0</v>
      </c>
      <c r="CC32">
        <v>0</v>
      </c>
      <c r="CD32">
        <v>1</v>
      </c>
      <c r="CE32">
        <v>1</v>
      </c>
      <c r="CF32">
        <v>2</v>
      </c>
      <c r="CG32">
        <v>0</v>
      </c>
      <c r="CH32">
        <v>0</v>
      </c>
      <c r="CI32">
        <v>2</v>
      </c>
      <c r="CJ32">
        <v>0</v>
      </c>
      <c r="CK32">
        <v>1</v>
      </c>
      <c r="CL32">
        <v>1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0</v>
      </c>
      <c r="CW32">
        <v>0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1</v>
      </c>
      <c r="DD32" s="4">
        <v>0</v>
      </c>
      <c r="DE32" s="4">
        <v>0</v>
      </c>
      <c r="DF32" s="4">
        <v>1</v>
      </c>
      <c r="DG32" s="4">
        <v>1</v>
      </c>
    </row>
    <row r="33" spans="1:111" x14ac:dyDescent="0.35">
      <c r="A33" s="1" t="s">
        <v>605</v>
      </c>
      <c r="B33" s="1" t="s">
        <v>8</v>
      </c>
      <c r="C33" s="1" t="s">
        <v>1467</v>
      </c>
      <c r="D33" s="1">
        <v>32</v>
      </c>
      <c r="E33" s="1">
        <v>3</v>
      </c>
      <c r="F33" s="1">
        <v>2</v>
      </c>
      <c r="G33">
        <v>26</v>
      </c>
      <c r="H33">
        <v>5</v>
      </c>
      <c r="I33">
        <v>6</v>
      </c>
      <c r="J33">
        <v>13</v>
      </c>
      <c r="K33">
        <v>1</v>
      </c>
      <c r="L33">
        <v>2</v>
      </c>
      <c r="M33">
        <v>2</v>
      </c>
      <c r="N33">
        <v>5</v>
      </c>
      <c r="O33" s="6">
        <v>19</v>
      </c>
      <c r="P33">
        <v>0</v>
      </c>
      <c r="Q33">
        <v>0</v>
      </c>
      <c r="R33">
        <v>1</v>
      </c>
      <c r="S33">
        <v>1</v>
      </c>
      <c r="T33" s="6">
        <v>73</v>
      </c>
      <c r="U33">
        <v>0</v>
      </c>
      <c r="V33">
        <v>1</v>
      </c>
      <c r="W33">
        <v>2</v>
      </c>
      <c r="X33">
        <v>3</v>
      </c>
      <c r="Y33" s="6">
        <v>34</v>
      </c>
      <c r="Z33">
        <v>0</v>
      </c>
      <c r="AA33">
        <v>1</v>
      </c>
      <c r="AB33">
        <v>1</v>
      </c>
      <c r="AC33">
        <v>2</v>
      </c>
      <c r="AD33" s="6">
        <v>52</v>
      </c>
      <c r="AE33">
        <v>0</v>
      </c>
      <c r="AF33">
        <v>1</v>
      </c>
      <c r="AG33">
        <v>2</v>
      </c>
      <c r="AH33">
        <v>3</v>
      </c>
      <c r="AI33" s="6">
        <v>21</v>
      </c>
      <c r="AJ33">
        <v>1</v>
      </c>
      <c r="AK33">
        <v>1</v>
      </c>
      <c r="AL33">
        <v>1</v>
      </c>
      <c r="AM33">
        <v>3</v>
      </c>
      <c r="AN33" s="6">
        <v>34</v>
      </c>
      <c r="AO33">
        <v>0</v>
      </c>
      <c r="AP33">
        <v>2</v>
      </c>
      <c r="AQ33">
        <v>3</v>
      </c>
      <c r="AR33">
        <v>5</v>
      </c>
      <c r="AS33" s="6">
        <v>20</v>
      </c>
      <c r="AT33">
        <v>0</v>
      </c>
      <c r="AU33">
        <v>0</v>
      </c>
      <c r="AV33">
        <v>1</v>
      </c>
      <c r="AW33">
        <v>1</v>
      </c>
      <c r="AX33" s="6">
        <v>67</v>
      </c>
      <c r="AY33">
        <v>1</v>
      </c>
      <c r="AZ33">
        <v>1</v>
      </c>
      <c r="BA33">
        <v>1</v>
      </c>
      <c r="BB33">
        <v>3</v>
      </c>
      <c r="BC33" s="6">
        <v>29</v>
      </c>
      <c r="BD33">
        <v>2</v>
      </c>
      <c r="BE33">
        <v>3</v>
      </c>
      <c r="BF33">
        <v>2</v>
      </c>
      <c r="BG33">
        <v>7</v>
      </c>
      <c r="BH33">
        <v>1</v>
      </c>
      <c r="BI33">
        <v>1</v>
      </c>
      <c r="BJ33">
        <v>1</v>
      </c>
      <c r="BK33">
        <v>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4</v>
      </c>
      <c r="BS33">
        <v>4</v>
      </c>
      <c r="BT33">
        <v>0</v>
      </c>
      <c r="BU33">
        <v>1</v>
      </c>
      <c r="BV33">
        <v>1</v>
      </c>
      <c r="BW33">
        <v>2</v>
      </c>
      <c r="BX33">
        <v>0</v>
      </c>
      <c r="BY33">
        <v>1</v>
      </c>
      <c r="BZ33">
        <v>1</v>
      </c>
      <c r="CA33">
        <v>2</v>
      </c>
      <c r="CB33">
        <v>0</v>
      </c>
      <c r="CC33">
        <v>1</v>
      </c>
      <c r="CD33">
        <v>1</v>
      </c>
      <c r="CE33">
        <v>2</v>
      </c>
      <c r="CF33">
        <v>0</v>
      </c>
      <c r="CG33">
        <v>1</v>
      </c>
      <c r="CH33">
        <v>1</v>
      </c>
      <c r="CI33">
        <v>2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0</v>
      </c>
      <c r="CW33">
        <v>0</v>
      </c>
      <c r="CX33">
        <v>1</v>
      </c>
      <c r="CY33">
        <v>1</v>
      </c>
      <c r="CZ33">
        <v>0</v>
      </c>
      <c r="DA33">
        <v>0</v>
      </c>
      <c r="DB33">
        <v>0</v>
      </c>
      <c r="DC33">
        <v>0</v>
      </c>
      <c r="DD33" s="4">
        <v>0</v>
      </c>
      <c r="DE33" s="4">
        <v>0</v>
      </c>
      <c r="DF33" s="4">
        <v>1</v>
      </c>
      <c r="DG33" s="4">
        <v>1</v>
      </c>
    </row>
    <row r="34" spans="1:111" x14ac:dyDescent="0.35">
      <c r="A34" s="1" t="s">
        <v>1284</v>
      </c>
      <c r="B34" s="1" t="s">
        <v>12</v>
      </c>
      <c r="C34" s="1" t="s">
        <v>13</v>
      </c>
      <c r="D34" s="1">
        <v>33</v>
      </c>
      <c r="E34" s="1">
        <v>5</v>
      </c>
      <c r="F34" s="1">
        <v>3</v>
      </c>
      <c r="G34">
        <v>26</v>
      </c>
      <c r="H34">
        <v>1</v>
      </c>
      <c r="I34">
        <v>10</v>
      </c>
      <c r="J34">
        <v>13</v>
      </c>
      <c r="K34">
        <v>0</v>
      </c>
      <c r="L34">
        <v>1</v>
      </c>
      <c r="M34">
        <v>0</v>
      </c>
      <c r="N34">
        <v>1</v>
      </c>
      <c r="O34" s="6">
        <v>73</v>
      </c>
      <c r="P34">
        <v>2</v>
      </c>
      <c r="Q34">
        <v>3</v>
      </c>
      <c r="R34">
        <v>4</v>
      </c>
      <c r="S34">
        <v>9</v>
      </c>
      <c r="T34" s="6">
        <v>10</v>
      </c>
      <c r="U34">
        <v>0</v>
      </c>
      <c r="V34">
        <v>1</v>
      </c>
      <c r="W34">
        <v>0</v>
      </c>
      <c r="X34">
        <v>1</v>
      </c>
      <c r="Y34" s="6">
        <v>65</v>
      </c>
      <c r="Z34">
        <v>0</v>
      </c>
      <c r="AA34">
        <v>0</v>
      </c>
      <c r="AB34">
        <v>0</v>
      </c>
      <c r="AC34">
        <v>0</v>
      </c>
      <c r="AD34" s="6">
        <v>0</v>
      </c>
      <c r="AE34">
        <v>0</v>
      </c>
      <c r="AF34">
        <v>0</v>
      </c>
      <c r="AG34">
        <v>0</v>
      </c>
      <c r="AH34">
        <v>0</v>
      </c>
      <c r="AI34" s="6">
        <v>0</v>
      </c>
      <c r="AJ34">
        <v>0</v>
      </c>
      <c r="AK34">
        <v>0</v>
      </c>
      <c r="AL34">
        <v>0</v>
      </c>
      <c r="AM34">
        <v>0</v>
      </c>
      <c r="AN34" s="6">
        <v>0</v>
      </c>
      <c r="AO34">
        <v>2</v>
      </c>
      <c r="AP34">
        <v>5</v>
      </c>
      <c r="AQ34">
        <v>2</v>
      </c>
      <c r="AR34">
        <v>9</v>
      </c>
      <c r="AS34" s="6">
        <v>9</v>
      </c>
      <c r="AT34">
        <v>0</v>
      </c>
      <c r="AU34">
        <v>2</v>
      </c>
      <c r="AV34">
        <v>3</v>
      </c>
      <c r="AW34">
        <v>5</v>
      </c>
      <c r="AX34" s="6">
        <v>20</v>
      </c>
      <c r="AY34">
        <v>0</v>
      </c>
      <c r="AZ34">
        <v>0</v>
      </c>
      <c r="BA34">
        <v>1</v>
      </c>
      <c r="BB34">
        <v>1</v>
      </c>
      <c r="BC34" s="6">
        <v>80</v>
      </c>
      <c r="BD34">
        <v>0</v>
      </c>
      <c r="BE34">
        <v>2</v>
      </c>
      <c r="BF34">
        <v>1</v>
      </c>
      <c r="BG34">
        <v>3</v>
      </c>
      <c r="BH34">
        <v>0</v>
      </c>
      <c r="BI34">
        <v>1</v>
      </c>
      <c r="BJ34">
        <v>1</v>
      </c>
      <c r="BK34">
        <v>2</v>
      </c>
      <c r="BL34">
        <v>1</v>
      </c>
      <c r="BM34">
        <v>1</v>
      </c>
      <c r="BN34">
        <v>2</v>
      </c>
      <c r="BO34">
        <v>4</v>
      </c>
      <c r="BP34">
        <v>0</v>
      </c>
      <c r="BQ34">
        <v>2</v>
      </c>
      <c r="BR34">
        <v>0</v>
      </c>
      <c r="BS34">
        <v>2</v>
      </c>
      <c r="BT34">
        <v>0</v>
      </c>
      <c r="BU34">
        <v>0</v>
      </c>
      <c r="BV34">
        <v>2</v>
      </c>
      <c r="BW34">
        <v>2</v>
      </c>
      <c r="BX34">
        <v>0</v>
      </c>
      <c r="BY34">
        <v>0</v>
      </c>
      <c r="BZ34">
        <v>1</v>
      </c>
      <c r="CA34">
        <v>1</v>
      </c>
      <c r="CB34">
        <v>0</v>
      </c>
      <c r="CC34">
        <v>2</v>
      </c>
      <c r="CD34">
        <v>0</v>
      </c>
      <c r="CE34">
        <v>2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1</v>
      </c>
      <c r="CQ34">
        <v>2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1</v>
      </c>
      <c r="CX34">
        <v>0</v>
      </c>
      <c r="CY34">
        <v>1</v>
      </c>
      <c r="CZ34">
        <v>1</v>
      </c>
      <c r="DA34">
        <v>1</v>
      </c>
      <c r="DB34">
        <v>0</v>
      </c>
      <c r="DC34">
        <v>2</v>
      </c>
      <c r="DD34" s="4">
        <v>2</v>
      </c>
      <c r="DE34" s="4">
        <v>0</v>
      </c>
      <c r="DF34" s="4">
        <v>1</v>
      </c>
      <c r="DG34" s="4">
        <v>3</v>
      </c>
    </row>
    <row r="35" spans="1:111" x14ac:dyDescent="0.35">
      <c r="A35" s="1" t="s">
        <v>56</v>
      </c>
      <c r="B35" s="1" t="s">
        <v>57</v>
      </c>
      <c r="C35" s="1" t="s">
        <v>43</v>
      </c>
      <c r="D35" s="1">
        <v>34</v>
      </c>
      <c r="E35" s="1">
        <v>2</v>
      </c>
      <c r="F35" s="1">
        <v>1</v>
      </c>
      <c r="G35">
        <v>25</v>
      </c>
      <c r="H35">
        <v>3</v>
      </c>
      <c r="I35">
        <v>6</v>
      </c>
      <c r="J35">
        <v>14</v>
      </c>
      <c r="K35">
        <v>0</v>
      </c>
      <c r="L35">
        <v>0</v>
      </c>
      <c r="M35">
        <v>4</v>
      </c>
      <c r="N35">
        <v>4</v>
      </c>
      <c r="O35" s="6">
        <v>25</v>
      </c>
      <c r="P35">
        <v>0</v>
      </c>
      <c r="Q35">
        <v>1</v>
      </c>
      <c r="R35">
        <v>2</v>
      </c>
      <c r="S35">
        <v>3</v>
      </c>
      <c r="T35" s="6">
        <v>34</v>
      </c>
      <c r="U35">
        <v>0</v>
      </c>
      <c r="V35">
        <v>2</v>
      </c>
      <c r="W35">
        <v>1</v>
      </c>
      <c r="X35">
        <v>3</v>
      </c>
      <c r="Y35" s="6">
        <v>34</v>
      </c>
      <c r="Z35">
        <v>0</v>
      </c>
      <c r="AA35">
        <v>2</v>
      </c>
      <c r="AB35">
        <v>2</v>
      </c>
      <c r="AC35">
        <v>4</v>
      </c>
      <c r="AD35" s="6">
        <v>26</v>
      </c>
      <c r="AE35">
        <v>0</v>
      </c>
      <c r="AF35">
        <v>0</v>
      </c>
      <c r="AG35">
        <v>0</v>
      </c>
      <c r="AH35">
        <v>0</v>
      </c>
      <c r="AI35" s="6">
        <v>0</v>
      </c>
      <c r="AJ35">
        <v>1</v>
      </c>
      <c r="AK35">
        <v>3</v>
      </c>
      <c r="AL35">
        <v>0</v>
      </c>
      <c r="AM35">
        <v>4</v>
      </c>
      <c r="AN35" s="6">
        <v>28</v>
      </c>
      <c r="AO35">
        <v>0</v>
      </c>
      <c r="AP35">
        <v>1</v>
      </c>
      <c r="AQ35">
        <v>0</v>
      </c>
      <c r="AR35">
        <v>1</v>
      </c>
      <c r="AS35" s="6">
        <v>68</v>
      </c>
      <c r="AT35">
        <v>0</v>
      </c>
      <c r="AU35">
        <v>0</v>
      </c>
      <c r="AV35">
        <v>1</v>
      </c>
      <c r="AW35">
        <v>1</v>
      </c>
      <c r="AX35" s="6">
        <v>67</v>
      </c>
      <c r="AY35">
        <v>2</v>
      </c>
      <c r="AZ35">
        <v>2</v>
      </c>
      <c r="BA35">
        <v>1</v>
      </c>
      <c r="BB35">
        <v>5</v>
      </c>
      <c r="BC35" s="6">
        <v>17</v>
      </c>
      <c r="BD35">
        <v>0</v>
      </c>
      <c r="BE35">
        <v>2</v>
      </c>
      <c r="BF35">
        <v>1</v>
      </c>
      <c r="BG35">
        <v>3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0</v>
      </c>
      <c r="BN35">
        <v>2</v>
      </c>
      <c r="BO35">
        <v>3</v>
      </c>
      <c r="BP35">
        <v>0</v>
      </c>
      <c r="BQ35">
        <v>1</v>
      </c>
      <c r="BR35">
        <v>4</v>
      </c>
      <c r="BS35">
        <v>5</v>
      </c>
      <c r="BT35">
        <v>0</v>
      </c>
      <c r="BU35">
        <v>2</v>
      </c>
      <c r="BV35">
        <v>1</v>
      </c>
      <c r="BW35">
        <v>3</v>
      </c>
      <c r="BX35">
        <v>0</v>
      </c>
      <c r="BY35">
        <v>1</v>
      </c>
      <c r="BZ35">
        <v>1</v>
      </c>
      <c r="CA35">
        <v>2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2</v>
      </c>
      <c r="CZ35">
        <v>0</v>
      </c>
      <c r="DA35">
        <v>0</v>
      </c>
      <c r="DB35">
        <v>0</v>
      </c>
      <c r="DC35">
        <v>0</v>
      </c>
      <c r="DD35" s="4">
        <v>1</v>
      </c>
      <c r="DE35" s="4">
        <v>2</v>
      </c>
      <c r="DF35" s="4">
        <v>0</v>
      </c>
      <c r="DG35" s="4">
        <v>3</v>
      </c>
    </row>
    <row r="36" spans="1:111" x14ac:dyDescent="0.35">
      <c r="A36" s="1" t="s">
        <v>759</v>
      </c>
      <c r="B36" s="1" t="s">
        <v>14</v>
      </c>
      <c r="C36" s="1" t="s">
        <v>13</v>
      </c>
      <c r="D36" s="1">
        <v>35</v>
      </c>
      <c r="E36" s="1">
        <v>6</v>
      </c>
      <c r="F36" s="1">
        <v>3</v>
      </c>
      <c r="G36">
        <v>25</v>
      </c>
      <c r="H36">
        <v>2</v>
      </c>
      <c r="I36">
        <v>12</v>
      </c>
      <c r="J36">
        <v>9</v>
      </c>
      <c r="K36">
        <v>1</v>
      </c>
      <c r="L36">
        <v>2</v>
      </c>
      <c r="M36">
        <v>1</v>
      </c>
      <c r="N36">
        <v>4</v>
      </c>
      <c r="O36" s="6">
        <v>25</v>
      </c>
      <c r="P36">
        <v>0</v>
      </c>
      <c r="Q36">
        <v>0</v>
      </c>
      <c r="R36">
        <v>1</v>
      </c>
      <c r="S36">
        <v>1</v>
      </c>
      <c r="T36" s="6">
        <v>73</v>
      </c>
      <c r="U36">
        <v>1</v>
      </c>
      <c r="V36">
        <v>3</v>
      </c>
      <c r="W36">
        <v>2</v>
      </c>
      <c r="X36">
        <v>6</v>
      </c>
      <c r="Y36" s="6">
        <v>16</v>
      </c>
      <c r="Z36">
        <v>0</v>
      </c>
      <c r="AA36">
        <v>0</v>
      </c>
      <c r="AB36">
        <v>1</v>
      </c>
      <c r="AC36">
        <v>1</v>
      </c>
      <c r="AD36" s="6">
        <v>72</v>
      </c>
      <c r="AE36">
        <v>1</v>
      </c>
      <c r="AF36">
        <v>1</v>
      </c>
      <c r="AG36">
        <v>4</v>
      </c>
      <c r="AH36">
        <v>6</v>
      </c>
      <c r="AI36" s="6">
        <v>8</v>
      </c>
      <c r="AJ36">
        <v>0</v>
      </c>
      <c r="AK36">
        <v>1</v>
      </c>
      <c r="AL36">
        <v>3</v>
      </c>
      <c r="AM36">
        <v>4</v>
      </c>
      <c r="AN36" s="6">
        <v>28</v>
      </c>
      <c r="AO36">
        <v>0</v>
      </c>
      <c r="AP36">
        <v>0</v>
      </c>
      <c r="AQ36">
        <v>3</v>
      </c>
      <c r="AR36">
        <v>3</v>
      </c>
      <c r="AS36" s="6">
        <v>37</v>
      </c>
      <c r="AT36">
        <v>0</v>
      </c>
      <c r="AU36">
        <v>0</v>
      </c>
      <c r="AV36">
        <v>0</v>
      </c>
      <c r="AW36">
        <v>0</v>
      </c>
      <c r="AX36" s="6">
        <v>0</v>
      </c>
      <c r="AY36">
        <v>0</v>
      </c>
      <c r="AZ36">
        <v>0</v>
      </c>
      <c r="BA36">
        <v>0</v>
      </c>
      <c r="BB36">
        <v>0</v>
      </c>
      <c r="BC36" s="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2</v>
      </c>
      <c r="CB36">
        <v>0</v>
      </c>
      <c r="CC36">
        <v>1</v>
      </c>
      <c r="CD36">
        <v>2</v>
      </c>
      <c r="CE36">
        <v>3</v>
      </c>
      <c r="CF36">
        <v>0</v>
      </c>
      <c r="CG36">
        <v>0</v>
      </c>
      <c r="CH36">
        <v>3</v>
      </c>
      <c r="CI36">
        <v>3</v>
      </c>
      <c r="CJ36">
        <v>0</v>
      </c>
      <c r="CK36">
        <v>4</v>
      </c>
      <c r="CL36">
        <v>4</v>
      </c>
      <c r="CM36">
        <v>8</v>
      </c>
      <c r="CN36">
        <v>2</v>
      </c>
      <c r="CO36">
        <v>1</v>
      </c>
      <c r="CP36">
        <v>5</v>
      </c>
      <c r="CQ36">
        <v>8</v>
      </c>
      <c r="CR36">
        <v>0</v>
      </c>
      <c r="CS36">
        <v>0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4">
        <v>0</v>
      </c>
      <c r="DE36" s="4">
        <v>0</v>
      </c>
      <c r="DF36" s="4">
        <v>0</v>
      </c>
      <c r="DG36" s="4">
        <v>0</v>
      </c>
    </row>
    <row r="37" spans="1:111" x14ac:dyDescent="0.35">
      <c r="A37" s="1" t="s">
        <v>1258</v>
      </c>
      <c r="B37" s="1" t="s">
        <v>140</v>
      </c>
      <c r="C37" s="1" t="s">
        <v>1635</v>
      </c>
      <c r="D37" s="1">
        <v>36</v>
      </c>
      <c r="E37" s="1">
        <v>1</v>
      </c>
      <c r="F37" s="1">
        <v>1</v>
      </c>
      <c r="G37">
        <v>25</v>
      </c>
      <c r="H37">
        <v>1</v>
      </c>
      <c r="I37">
        <v>6</v>
      </c>
      <c r="J37">
        <v>16</v>
      </c>
      <c r="K37">
        <v>0</v>
      </c>
      <c r="L37">
        <v>2</v>
      </c>
      <c r="M37">
        <v>0</v>
      </c>
      <c r="N37">
        <v>2</v>
      </c>
      <c r="O37" s="6">
        <v>51</v>
      </c>
      <c r="P37">
        <v>0</v>
      </c>
      <c r="Q37">
        <v>0</v>
      </c>
      <c r="R37">
        <v>3</v>
      </c>
      <c r="S37">
        <v>3</v>
      </c>
      <c r="T37" s="6">
        <v>34</v>
      </c>
      <c r="U37">
        <v>0</v>
      </c>
      <c r="V37">
        <v>2</v>
      </c>
      <c r="W37">
        <v>3</v>
      </c>
      <c r="X37">
        <v>5</v>
      </c>
      <c r="Y37" s="6">
        <v>22</v>
      </c>
      <c r="Z37">
        <v>0</v>
      </c>
      <c r="AA37">
        <v>0</v>
      </c>
      <c r="AB37">
        <v>0</v>
      </c>
      <c r="AC37">
        <v>0</v>
      </c>
      <c r="AD37" s="6">
        <v>0</v>
      </c>
      <c r="AE37">
        <v>0</v>
      </c>
      <c r="AF37">
        <v>0</v>
      </c>
      <c r="AG37">
        <v>0</v>
      </c>
      <c r="AH37">
        <v>0</v>
      </c>
      <c r="AI37" s="6">
        <v>0</v>
      </c>
      <c r="AJ37">
        <v>0</v>
      </c>
      <c r="AK37">
        <v>0</v>
      </c>
      <c r="AL37">
        <v>0</v>
      </c>
      <c r="AM37">
        <v>0</v>
      </c>
      <c r="AN37" s="6">
        <v>0</v>
      </c>
      <c r="AO37">
        <v>1</v>
      </c>
      <c r="AP37">
        <v>3</v>
      </c>
      <c r="AQ37">
        <v>9</v>
      </c>
      <c r="AR37">
        <v>13</v>
      </c>
      <c r="AS37" s="6">
        <v>3</v>
      </c>
      <c r="AT37">
        <v>0</v>
      </c>
      <c r="AU37">
        <v>0</v>
      </c>
      <c r="AV37">
        <v>0</v>
      </c>
      <c r="AW37">
        <v>0</v>
      </c>
      <c r="AX37" s="6">
        <v>0</v>
      </c>
      <c r="AY37">
        <v>0</v>
      </c>
      <c r="AZ37">
        <v>0</v>
      </c>
      <c r="BA37">
        <v>2</v>
      </c>
      <c r="BB37">
        <v>2</v>
      </c>
      <c r="BC37" s="6">
        <v>48</v>
      </c>
      <c r="BD37">
        <v>1</v>
      </c>
      <c r="BE37">
        <v>2</v>
      </c>
      <c r="BF37">
        <v>1</v>
      </c>
      <c r="BG37">
        <v>4</v>
      </c>
      <c r="BH37">
        <v>0</v>
      </c>
      <c r="BI37">
        <v>2</v>
      </c>
      <c r="BJ37">
        <v>3</v>
      </c>
      <c r="BK37">
        <v>5</v>
      </c>
      <c r="BL37">
        <v>0</v>
      </c>
      <c r="BM37">
        <v>0</v>
      </c>
      <c r="BN37">
        <v>3</v>
      </c>
      <c r="BO37">
        <v>3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0</v>
      </c>
      <c r="BV37">
        <v>2</v>
      </c>
      <c r="BW37">
        <v>2</v>
      </c>
      <c r="BX37">
        <v>0</v>
      </c>
      <c r="BY37">
        <v>1</v>
      </c>
      <c r="BZ37">
        <v>2</v>
      </c>
      <c r="CA37">
        <v>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0</v>
      </c>
      <c r="DA37">
        <v>0</v>
      </c>
      <c r="DB37">
        <v>2</v>
      </c>
      <c r="DC37">
        <v>2</v>
      </c>
      <c r="DD37" s="4">
        <v>0</v>
      </c>
      <c r="DE37" s="4">
        <v>1</v>
      </c>
      <c r="DF37" s="4">
        <v>1</v>
      </c>
      <c r="DG37" s="4">
        <v>2</v>
      </c>
    </row>
    <row r="38" spans="1:111" x14ac:dyDescent="0.35">
      <c r="A38" s="1" t="s">
        <v>389</v>
      </c>
      <c r="B38" s="1" t="s">
        <v>105</v>
      </c>
      <c r="C38" s="1" t="s">
        <v>1633</v>
      </c>
      <c r="D38" s="1">
        <v>37</v>
      </c>
      <c r="E38" s="1">
        <v>6</v>
      </c>
      <c r="F38" s="1">
        <v>2</v>
      </c>
      <c r="G38">
        <v>24</v>
      </c>
      <c r="H38">
        <v>4</v>
      </c>
      <c r="I38">
        <v>9</v>
      </c>
      <c r="J38">
        <v>9</v>
      </c>
      <c r="K38">
        <v>0</v>
      </c>
      <c r="L38">
        <v>1</v>
      </c>
      <c r="M38">
        <v>1</v>
      </c>
      <c r="N38">
        <v>2</v>
      </c>
      <c r="O38" s="6">
        <v>51</v>
      </c>
      <c r="P38">
        <v>0</v>
      </c>
      <c r="Q38">
        <v>1</v>
      </c>
      <c r="R38">
        <v>2</v>
      </c>
      <c r="S38">
        <v>3</v>
      </c>
      <c r="T38" s="6">
        <v>34</v>
      </c>
      <c r="U38">
        <v>0</v>
      </c>
      <c r="V38">
        <v>0</v>
      </c>
      <c r="W38">
        <v>0</v>
      </c>
      <c r="X38">
        <v>0</v>
      </c>
      <c r="Y38" s="6">
        <v>0</v>
      </c>
      <c r="Z38">
        <v>1</v>
      </c>
      <c r="AA38">
        <v>2</v>
      </c>
      <c r="AB38">
        <v>1</v>
      </c>
      <c r="AC38">
        <v>4</v>
      </c>
      <c r="AD38" s="6">
        <v>26</v>
      </c>
      <c r="AE38">
        <v>0</v>
      </c>
      <c r="AF38">
        <v>0</v>
      </c>
      <c r="AG38">
        <v>0</v>
      </c>
      <c r="AH38">
        <v>0</v>
      </c>
      <c r="AI38" s="6">
        <v>0</v>
      </c>
      <c r="AJ38">
        <v>0</v>
      </c>
      <c r="AK38">
        <v>0</v>
      </c>
      <c r="AL38">
        <v>0</v>
      </c>
      <c r="AM38">
        <v>0</v>
      </c>
      <c r="AN38" s="6">
        <v>0</v>
      </c>
      <c r="AO38">
        <v>5</v>
      </c>
      <c r="AP38">
        <v>4</v>
      </c>
      <c r="AQ38">
        <v>5</v>
      </c>
      <c r="AR38">
        <v>14</v>
      </c>
      <c r="AS38" s="6">
        <v>2</v>
      </c>
      <c r="AT38">
        <v>0</v>
      </c>
      <c r="AU38">
        <v>1</v>
      </c>
      <c r="AV38">
        <v>0</v>
      </c>
      <c r="AW38">
        <v>1</v>
      </c>
      <c r="AX38" s="6">
        <v>67</v>
      </c>
      <c r="AY38">
        <v>0</v>
      </c>
      <c r="AZ38">
        <v>0</v>
      </c>
      <c r="BA38">
        <v>0</v>
      </c>
      <c r="BB38">
        <v>0</v>
      </c>
      <c r="BC38" s="6">
        <v>0</v>
      </c>
      <c r="BD38">
        <v>2</v>
      </c>
      <c r="BE38">
        <v>1</v>
      </c>
      <c r="BF38">
        <v>1</v>
      </c>
      <c r="BG38">
        <v>4</v>
      </c>
      <c r="BH38">
        <v>0</v>
      </c>
      <c r="BI38">
        <v>1</v>
      </c>
      <c r="BJ38">
        <v>1</v>
      </c>
      <c r="BK38">
        <v>2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2</v>
      </c>
      <c r="BW38">
        <v>2</v>
      </c>
      <c r="BX38">
        <v>1</v>
      </c>
      <c r="BY38">
        <v>1</v>
      </c>
      <c r="BZ38">
        <v>0</v>
      </c>
      <c r="CA38">
        <v>2</v>
      </c>
      <c r="CB38">
        <v>1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1</v>
      </c>
      <c r="CM38">
        <v>2</v>
      </c>
      <c r="CN38">
        <v>1</v>
      </c>
      <c r="CO38">
        <v>2</v>
      </c>
      <c r="CP38">
        <v>0</v>
      </c>
      <c r="CQ38">
        <v>3</v>
      </c>
      <c r="CR38">
        <v>0</v>
      </c>
      <c r="CS38">
        <v>1</v>
      </c>
      <c r="CT38">
        <v>1</v>
      </c>
      <c r="CU38">
        <v>2</v>
      </c>
      <c r="CV38">
        <v>1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2</v>
      </c>
      <c r="DC38">
        <v>2</v>
      </c>
      <c r="DD38" s="4">
        <v>0</v>
      </c>
      <c r="DE38" s="4">
        <v>1</v>
      </c>
      <c r="DF38" s="4">
        <v>0</v>
      </c>
      <c r="DG38" s="4">
        <v>1</v>
      </c>
    </row>
    <row r="39" spans="1:111" x14ac:dyDescent="0.35">
      <c r="A39" s="1" t="s">
        <v>410</v>
      </c>
      <c r="B39" s="1" t="s">
        <v>54</v>
      </c>
      <c r="C39" s="1" t="s">
        <v>25</v>
      </c>
      <c r="D39" s="1">
        <v>38</v>
      </c>
      <c r="E39" s="1">
        <v>4</v>
      </c>
      <c r="F39" s="1">
        <v>2</v>
      </c>
      <c r="G39">
        <v>23</v>
      </c>
      <c r="H39">
        <v>2</v>
      </c>
      <c r="I39">
        <v>9</v>
      </c>
      <c r="J39">
        <v>11</v>
      </c>
      <c r="K39">
        <v>0</v>
      </c>
      <c r="L39">
        <v>0</v>
      </c>
      <c r="M39">
        <v>0</v>
      </c>
      <c r="N39">
        <v>0</v>
      </c>
      <c r="O39" s="6">
        <v>0</v>
      </c>
      <c r="P39">
        <v>0</v>
      </c>
      <c r="Q39">
        <v>1</v>
      </c>
      <c r="R39">
        <v>3</v>
      </c>
      <c r="S39">
        <v>4</v>
      </c>
      <c r="T39" s="6">
        <v>26</v>
      </c>
      <c r="U39">
        <v>0</v>
      </c>
      <c r="V39">
        <v>0</v>
      </c>
      <c r="W39">
        <v>1</v>
      </c>
      <c r="X39">
        <v>1</v>
      </c>
      <c r="Y39" s="6">
        <v>65</v>
      </c>
      <c r="Z39">
        <v>0</v>
      </c>
      <c r="AA39">
        <v>0</v>
      </c>
      <c r="AB39">
        <v>0</v>
      </c>
      <c r="AC39">
        <v>0</v>
      </c>
      <c r="AD39" s="6">
        <v>0</v>
      </c>
      <c r="AE39">
        <v>0</v>
      </c>
      <c r="AF39">
        <v>3</v>
      </c>
      <c r="AG39">
        <v>1</v>
      </c>
      <c r="AH39">
        <v>4</v>
      </c>
      <c r="AI39" s="6">
        <v>13</v>
      </c>
      <c r="AJ39">
        <v>0</v>
      </c>
      <c r="AK39">
        <v>2</v>
      </c>
      <c r="AL39">
        <v>1</v>
      </c>
      <c r="AM39">
        <v>3</v>
      </c>
      <c r="AN39" s="6">
        <v>34</v>
      </c>
      <c r="AO39">
        <v>0</v>
      </c>
      <c r="AP39">
        <v>0</v>
      </c>
      <c r="AQ39">
        <v>1</v>
      </c>
      <c r="AR39">
        <v>1</v>
      </c>
      <c r="AS39" s="6">
        <v>68</v>
      </c>
      <c r="AT39">
        <v>1</v>
      </c>
      <c r="AU39">
        <v>2</v>
      </c>
      <c r="AV39">
        <v>2</v>
      </c>
      <c r="AW39">
        <v>5</v>
      </c>
      <c r="AX39" s="6">
        <v>20</v>
      </c>
      <c r="AY39">
        <v>0</v>
      </c>
      <c r="AZ39">
        <v>2</v>
      </c>
      <c r="BA39">
        <v>3</v>
      </c>
      <c r="BB39">
        <v>5</v>
      </c>
      <c r="BC39" s="6">
        <v>17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</v>
      </c>
      <c r="CH39">
        <v>2</v>
      </c>
      <c r="CI39">
        <v>4</v>
      </c>
      <c r="CJ39">
        <v>1</v>
      </c>
      <c r="CK39">
        <v>0</v>
      </c>
      <c r="CL39">
        <v>0</v>
      </c>
      <c r="CM39">
        <v>1</v>
      </c>
      <c r="CN39">
        <v>0</v>
      </c>
      <c r="CO39">
        <v>2</v>
      </c>
      <c r="CP39">
        <v>2</v>
      </c>
      <c r="CQ39">
        <v>4</v>
      </c>
      <c r="CR39">
        <v>0</v>
      </c>
      <c r="CS39">
        <v>2</v>
      </c>
      <c r="CT39">
        <v>2</v>
      </c>
      <c r="CU39">
        <v>4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2</v>
      </c>
      <c r="DB39">
        <v>2</v>
      </c>
      <c r="DC39">
        <v>4</v>
      </c>
      <c r="DD39" s="4">
        <v>0</v>
      </c>
      <c r="DE39" s="4">
        <v>0</v>
      </c>
      <c r="DF39" s="4">
        <v>1</v>
      </c>
      <c r="DG39" s="4">
        <v>1</v>
      </c>
    </row>
    <row r="40" spans="1:111" x14ac:dyDescent="0.35">
      <c r="A40" s="1" t="s">
        <v>653</v>
      </c>
      <c r="B40" s="1" t="s">
        <v>93</v>
      </c>
      <c r="C40" s="1" t="s">
        <v>25</v>
      </c>
      <c r="D40" s="1">
        <v>39</v>
      </c>
      <c r="E40" s="1">
        <v>5</v>
      </c>
      <c r="F40" s="1">
        <v>2</v>
      </c>
      <c r="G40">
        <v>22</v>
      </c>
      <c r="H40">
        <v>3</v>
      </c>
      <c r="I40">
        <v>7</v>
      </c>
      <c r="J40">
        <v>11</v>
      </c>
      <c r="K40">
        <v>0</v>
      </c>
      <c r="L40">
        <v>0</v>
      </c>
      <c r="M40">
        <v>0</v>
      </c>
      <c r="N40">
        <v>0</v>
      </c>
      <c r="O40" s="6">
        <v>0</v>
      </c>
      <c r="P40">
        <v>1</v>
      </c>
      <c r="Q40">
        <v>0</v>
      </c>
      <c r="R40">
        <v>2</v>
      </c>
      <c r="S40">
        <v>3</v>
      </c>
      <c r="T40" s="6">
        <v>34</v>
      </c>
      <c r="U40">
        <v>0</v>
      </c>
      <c r="V40">
        <v>3</v>
      </c>
      <c r="W40">
        <v>2</v>
      </c>
      <c r="X40">
        <v>5</v>
      </c>
      <c r="Y40" s="6">
        <v>22</v>
      </c>
      <c r="Z40">
        <v>0</v>
      </c>
      <c r="AA40">
        <v>0</v>
      </c>
      <c r="AB40">
        <v>0</v>
      </c>
      <c r="AC40">
        <v>0</v>
      </c>
      <c r="AD40" s="6">
        <v>0</v>
      </c>
      <c r="AE40">
        <v>0</v>
      </c>
      <c r="AF40">
        <v>0</v>
      </c>
      <c r="AG40">
        <v>1</v>
      </c>
      <c r="AH40">
        <v>1</v>
      </c>
      <c r="AI40" s="6">
        <v>48</v>
      </c>
      <c r="AJ40">
        <v>0</v>
      </c>
      <c r="AK40">
        <v>0</v>
      </c>
      <c r="AL40">
        <v>0</v>
      </c>
      <c r="AM40">
        <v>0</v>
      </c>
      <c r="AN40" s="6">
        <v>0</v>
      </c>
      <c r="AO40">
        <v>0</v>
      </c>
      <c r="AP40">
        <v>1</v>
      </c>
      <c r="AQ40">
        <v>3</v>
      </c>
      <c r="AR40">
        <v>4</v>
      </c>
      <c r="AS40" s="6">
        <v>23</v>
      </c>
      <c r="AT40">
        <v>0</v>
      </c>
      <c r="AU40">
        <v>3</v>
      </c>
      <c r="AV40">
        <v>3</v>
      </c>
      <c r="AW40">
        <v>6</v>
      </c>
      <c r="AX40" s="6">
        <v>16</v>
      </c>
      <c r="AY40">
        <v>1</v>
      </c>
      <c r="AZ40">
        <v>1</v>
      </c>
      <c r="BA40">
        <v>1</v>
      </c>
      <c r="BB40">
        <v>3</v>
      </c>
      <c r="BC40" s="6">
        <v>29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2</v>
      </c>
      <c r="BK40">
        <v>3</v>
      </c>
      <c r="BL40">
        <v>1</v>
      </c>
      <c r="BM40">
        <v>1</v>
      </c>
      <c r="BN40">
        <v>0</v>
      </c>
      <c r="BO40">
        <v>2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2</v>
      </c>
      <c r="BX40">
        <v>0</v>
      </c>
      <c r="BY40">
        <v>1</v>
      </c>
      <c r="BZ40">
        <v>1</v>
      </c>
      <c r="CA40">
        <v>2</v>
      </c>
      <c r="CB40">
        <v>1</v>
      </c>
      <c r="CC40">
        <v>1</v>
      </c>
      <c r="CD40">
        <v>1</v>
      </c>
      <c r="CE40">
        <v>3</v>
      </c>
      <c r="CF40">
        <v>0</v>
      </c>
      <c r="CG40">
        <v>1</v>
      </c>
      <c r="CH40">
        <v>1</v>
      </c>
      <c r="CI40">
        <v>2</v>
      </c>
      <c r="CJ40">
        <v>0</v>
      </c>
      <c r="CK40">
        <v>0</v>
      </c>
      <c r="CL40">
        <v>3</v>
      </c>
      <c r="CM40">
        <v>3</v>
      </c>
      <c r="CN40">
        <v>0</v>
      </c>
      <c r="CO40">
        <v>1</v>
      </c>
      <c r="CP40">
        <v>0</v>
      </c>
      <c r="CQ40">
        <v>1</v>
      </c>
      <c r="CR40">
        <v>0</v>
      </c>
      <c r="CS40">
        <v>0</v>
      </c>
      <c r="CT40">
        <v>1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 s="4">
        <v>0</v>
      </c>
      <c r="DE40" s="4">
        <v>0</v>
      </c>
      <c r="DF40" s="4">
        <v>1</v>
      </c>
      <c r="DG40" s="4">
        <v>1</v>
      </c>
    </row>
    <row r="41" spans="1:111" x14ac:dyDescent="0.35">
      <c r="A41" s="1" t="s">
        <v>717</v>
      </c>
      <c r="B41" s="1" t="s">
        <v>718</v>
      </c>
      <c r="C41" s="1" t="s">
        <v>10</v>
      </c>
      <c r="D41" s="1">
        <v>40</v>
      </c>
      <c r="E41" s="1">
        <v>7</v>
      </c>
      <c r="F41" s="1">
        <v>1</v>
      </c>
      <c r="G41">
        <v>22</v>
      </c>
      <c r="H41">
        <v>1</v>
      </c>
      <c r="I41">
        <v>10</v>
      </c>
      <c r="J41">
        <v>11</v>
      </c>
      <c r="K41">
        <v>0</v>
      </c>
      <c r="L41">
        <v>1</v>
      </c>
      <c r="M41">
        <v>2</v>
      </c>
      <c r="N41">
        <v>3</v>
      </c>
      <c r="O41" s="6">
        <v>38</v>
      </c>
      <c r="P41">
        <v>0</v>
      </c>
      <c r="Q41">
        <v>1</v>
      </c>
      <c r="R41">
        <v>0</v>
      </c>
      <c r="S41">
        <v>1</v>
      </c>
      <c r="T41" s="6">
        <v>73</v>
      </c>
      <c r="U41">
        <v>0</v>
      </c>
      <c r="V41">
        <v>2</v>
      </c>
      <c r="W41">
        <v>0</v>
      </c>
      <c r="X41">
        <v>2</v>
      </c>
      <c r="Y41" s="6">
        <v>41</v>
      </c>
      <c r="Z41">
        <v>2</v>
      </c>
      <c r="AA41">
        <v>3</v>
      </c>
      <c r="AB41">
        <v>4</v>
      </c>
      <c r="AC41">
        <v>9</v>
      </c>
      <c r="AD41" s="6">
        <v>11</v>
      </c>
      <c r="AE41">
        <v>0</v>
      </c>
      <c r="AF41">
        <v>0</v>
      </c>
      <c r="AG41">
        <v>1</v>
      </c>
      <c r="AH41">
        <v>1</v>
      </c>
      <c r="AI41" s="6">
        <v>48</v>
      </c>
      <c r="AJ41">
        <v>1</v>
      </c>
      <c r="AK41">
        <v>1</v>
      </c>
      <c r="AL41">
        <v>1</v>
      </c>
      <c r="AM41">
        <v>3</v>
      </c>
      <c r="AN41" s="6">
        <v>34</v>
      </c>
      <c r="AO41">
        <v>0</v>
      </c>
      <c r="AP41">
        <v>1</v>
      </c>
      <c r="AQ41">
        <v>0</v>
      </c>
      <c r="AR41">
        <v>1</v>
      </c>
      <c r="AS41" s="6">
        <v>68</v>
      </c>
      <c r="AT41">
        <v>0</v>
      </c>
      <c r="AU41">
        <v>0</v>
      </c>
      <c r="AV41">
        <v>0</v>
      </c>
      <c r="AW41">
        <v>0</v>
      </c>
      <c r="AX41" s="6">
        <v>0</v>
      </c>
      <c r="AY41">
        <v>1</v>
      </c>
      <c r="AZ41">
        <v>0</v>
      </c>
      <c r="BA41">
        <v>1</v>
      </c>
      <c r="BB41">
        <v>2</v>
      </c>
      <c r="BC41" s="6">
        <v>48</v>
      </c>
      <c r="BD41">
        <v>0</v>
      </c>
      <c r="BE41">
        <v>1</v>
      </c>
      <c r="BF41">
        <v>4</v>
      </c>
      <c r="BG41">
        <v>5</v>
      </c>
      <c r="BH41">
        <v>0</v>
      </c>
      <c r="BI41">
        <v>2</v>
      </c>
      <c r="BJ41">
        <v>0</v>
      </c>
      <c r="BK41">
        <v>2</v>
      </c>
      <c r="BL41">
        <v>0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1</v>
      </c>
      <c r="BS41">
        <v>2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1</v>
      </c>
      <c r="CA41">
        <v>2</v>
      </c>
      <c r="CB41">
        <v>0</v>
      </c>
      <c r="CC41">
        <v>1</v>
      </c>
      <c r="CD41">
        <v>1</v>
      </c>
      <c r="CE41">
        <v>2</v>
      </c>
      <c r="CF41">
        <v>1</v>
      </c>
      <c r="CG41">
        <v>2</v>
      </c>
      <c r="CH41">
        <v>0</v>
      </c>
      <c r="CI41">
        <v>3</v>
      </c>
      <c r="CJ41">
        <v>0</v>
      </c>
      <c r="CK41">
        <v>1</v>
      </c>
      <c r="CL41">
        <v>1</v>
      </c>
      <c r="CM41">
        <v>2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1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s="4">
        <v>0</v>
      </c>
      <c r="DE41" s="4">
        <v>0</v>
      </c>
      <c r="DF41" s="4">
        <v>0</v>
      </c>
      <c r="DG41" s="4">
        <v>0</v>
      </c>
    </row>
    <row r="42" spans="1:111" x14ac:dyDescent="0.35">
      <c r="A42" s="1" t="s">
        <v>438</v>
      </c>
      <c r="B42" s="1" t="s">
        <v>4</v>
      </c>
      <c r="C42" s="1" t="s">
        <v>5</v>
      </c>
      <c r="D42" s="1">
        <v>41</v>
      </c>
      <c r="E42" s="1">
        <v>3</v>
      </c>
      <c r="F42" s="1">
        <v>3</v>
      </c>
      <c r="G42">
        <v>21</v>
      </c>
      <c r="H42">
        <v>6</v>
      </c>
      <c r="I42">
        <v>7</v>
      </c>
      <c r="J42">
        <v>6</v>
      </c>
      <c r="K42">
        <v>0</v>
      </c>
      <c r="L42">
        <v>0</v>
      </c>
      <c r="M42">
        <v>0</v>
      </c>
      <c r="N42">
        <v>0</v>
      </c>
      <c r="O42" s="6">
        <v>0</v>
      </c>
      <c r="P42">
        <v>0</v>
      </c>
      <c r="Q42">
        <v>0</v>
      </c>
      <c r="R42">
        <v>3</v>
      </c>
      <c r="S42">
        <v>3</v>
      </c>
      <c r="T42" s="6">
        <v>34</v>
      </c>
      <c r="U42">
        <v>1</v>
      </c>
      <c r="V42">
        <v>1</v>
      </c>
      <c r="W42">
        <v>5</v>
      </c>
      <c r="X42">
        <v>7</v>
      </c>
      <c r="Y42" s="6">
        <v>14</v>
      </c>
      <c r="Z42">
        <v>1</v>
      </c>
      <c r="AA42">
        <v>1</v>
      </c>
      <c r="AB42">
        <v>4</v>
      </c>
      <c r="AC42">
        <v>6</v>
      </c>
      <c r="AD42" s="6">
        <v>17</v>
      </c>
      <c r="AE42">
        <v>0</v>
      </c>
      <c r="AF42">
        <v>0</v>
      </c>
      <c r="AG42">
        <v>0</v>
      </c>
      <c r="AH42">
        <v>0</v>
      </c>
      <c r="AI42" s="6">
        <v>0</v>
      </c>
      <c r="AJ42">
        <v>0</v>
      </c>
      <c r="AK42">
        <v>1</v>
      </c>
      <c r="AL42">
        <v>1</v>
      </c>
      <c r="AM42">
        <v>2</v>
      </c>
      <c r="AN42" s="6">
        <v>49</v>
      </c>
      <c r="AO42">
        <v>0</v>
      </c>
      <c r="AP42">
        <v>0</v>
      </c>
      <c r="AQ42">
        <v>2</v>
      </c>
      <c r="AR42">
        <v>2</v>
      </c>
      <c r="AS42" s="6">
        <v>52</v>
      </c>
      <c r="AT42">
        <v>0</v>
      </c>
      <c r="AU42">
        <v>0</v>
      </c>
      <c r="AV42">
        <v>1</v>
      </c>
      <c r="AW42">
        <v>1</v>
      </c>
      <c r="AX42" s="6">
        <v>67</v>
      </c>
      <c r="AY42">
        <v>0</v>
      </c>
      <c r="AZ42">
        <v>0</v>
      </c>
      <c r="BA42">
        <v>0</v>
      </c>
      <c r="BB42">
        <v>0</v>
      </c>
      <c r="BC42" s="6">
        <v>0</v>
      </c>
      <c r="BD42">
        <v>0</v>
      </c>
      <c r="BE42">
        <v>1</v>
      </c>
      <c r="BF42">
        <v>2</v>
      </c>
      <c r="BG42">
        <v>3</v>
      </c>
      <c r="BH42">
        <v>0</v>
      </c>
      <c r="BI42">
        <v>0</v>
      </c>
      <c r="BJ42">
        <v>2</v>
      </c>
      <c r="BK42">
        <v>2</v>
      </c>
      <c r="BL42">
        <v>0</v>
      </c>
      <c r="BM42">
        <v>1</v>
      </c>
      <c r="BN42">
        <v>0</v>
      </c>
      <c r="BO42">
        <v>1</v>
      </c>
      <c r="BP42">
        <v>1</v>
      </c>
      <c r="BQ42">
        <v>1</v>
      </c>
      <c r="BR42">
        <v>0</v>
      </c>
      <c r="BS42">
        <v>2</v>
      </c>
      <c r="BT42">
        <v>0</v>
      </c>
      <c r="BU42">
        <v>0</v>
      </c>
      <c r="BV42">
        <v>2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2</v>
      </c>
      <c r="CN42">
        <v>0</v>
      </c>
      <c r="CO42">
        <v>0</v>
      </c>
      <c r="CP42">
        <v>3</v>
      </c>
      <c r="CQ42">
        <v>3</v>
      </c>
      <c r="CR42">
        <v>0</v>
      </c>
      <c r="CS42">
        <v>0</v>
      </c>
      <c r="CT42">
        <v>2</v>
      </c>
      <c r="CU42">
        <v>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 s="4">
        <v>0</v>
      </c>
      <c r="DE42" s="4">
        <v>0</v>
      </c>
      <c r="DF42" s="4">
        <v>2</v>
      </c>
      <c r="DG42" s="4">
        <v>2</v>
      </c>
    </row>
    <row r="43" spans="1:111" x14ac:dyDescent="0.35">
      <c r="A43" s="1" t="s">
        <v>1538</v>
      </c>
      <c r="B43" s="1" t="s">
        <v>16</v>
      </c>
      <c r="C43" s="1" t="s">
        <v>3728</v>
      </c>
      <c r="D43" s="1">
        <v>42</v>
      </c>
      <c r="E43" s="1">
        <v>2</v>
      </c>
      <c r="F43" s="1">
        <v>2</v>
      </c>
      <c r="G43">
        <v>21</v>
      </c>
      <c r="H43">
        <v>5</v>
      </c>
      <c r="I43">
        <v>8</v>
      </c>
      <c r="J43">
        <v>6</v>
      </c>
      <c r="K43">
        <v>0</v>
      </c>
      <c r="L43">
        <v>0</v>
      </c>
      <c r="M43">
        <v>1</v>
      </c>
      <c r="N43">
        <v>1</v>
      </c>
      <c r="O43" s="6">
        <v>73</v>
      </c>
      <c r="P43">
        <v>1</v>
      </c>
      <c r="Q43">
        <v>0</v>
      </c>
      <c r="R43">
        <v>0</v>
      </c>
      <c r="S43">
        <v>1</v>
      </c>
      <c r="T43" s="6">
        <v>73</v>
      </c>
      <c r="U43">
        <v>0</v>
      </c>
      <c r="V43">
        <v>0</v>
      </c>
      <c r="W43">
        <v>1</v>
      </c>
      <c r="X43">
        <v>1</v>
      </c>
      <c r="Y43" s="6">
        <v>65</v>
      </c>
      <c r="Z43">
        <v>1</v>
      </c>
      <c r="AA43">
        <v>1</v>
      </c>
      <c r="AB43">
        <v>8</v>
      </c>
      <c r="AC43">
        <v>10</v>
      </c>
      <c r="AD43" s="6">
        <v>10</v>
      </c>
      <c r="AE43">
        <v>0</v>
      </c>
      <c r="AF43">
        <v>0</v>
      </c>
      <c r="AG43">
        <v>0</v>
      </c>
      <c r="AH43">
        <v>0</v>
      </c>
      <c r="AI43" s="6">
        <v>0</v>
      </c>
      <c r="AJ43">
        <v>0</v>
      </c>
      <c r="AK43">
        <v>0</v>
      </c>
      <c r="AL43">
        <v>0</v>
      </c>
      <c r="AM43">
        <v>0</v>
      </c>
      <c r="AN43" s="6">
        <v>0</v>
      </c>
      <c r="AO43">
        <v>1</v>
      </c>
      <c r="AP43">
        <v>2</v>
      </c>
      <c r="AQ43">
        <v>3</v>
      </c>
      <c r="AR43">
        <v>6</v>
      </c>
      <c r="AS43" s="6">
        <v>19</v>
      </c>
      <c r="AT43">
        <v>0</v>
      </c>
      <c r="AU43">
        <v>0</v>
      </c>
      <c r="AV43">
        <v>1</v>
      </c>
      <c r="AW43">
        <v>1</v>
      </c>
      <c r="AX43" s="6">
        <v>67</v>
      </c>
      <c r="AY43">
        <v>0</v>
      </c>
      <c r="AZ43">
        <v>1</v>
      </c>
      <c r="BA43">
        <v>0</v>
      </c>
      <c r="BB43">
        <v>1</v>
      </c>
      <c r="BC43" s="6">
        <v>80</v>
      </c>
      <c r="BD43">
        <v>1</v>
      </c>
      <c r="BE43">
        <v>1</v>
      </c>
      <c r="BF43">
        <v>3</v>
      </c>
      <c r="BG43">
        <v>5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0</v>
      </c>
      <c r="BV43">
        <v>2</v>
      </c>
      <c r="BW43">
        <v>2</v>
      </c>
      <c r="BX43">
        <v>0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1</v>
      </c>
      <c r="CE43">
        <v>1</v>
      </c>
      <c r="CF43">
        <v>1</v>
      </c>
      <c r="CG43">
        <v>0</v>
      </c>
      <c r="CH43">
        <v>1</v>
      </c>
      <c r="CI43">
        <v>2</v>
      </c>
      <c r="CJ43">
        <v>1</v>
      </c>
      <c r="CK43">
        <v>0</v>
      </c>
      <c r="CL43">
        <v>1</v>
      </c>
      <c r="CM43">
        <v>2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 s="4">
        <v>0</v>
      </c>
      <c r="DE43" s="4">
        <v>1</v>
      </c>
      <c r="DF43" s="4">
        <v>1</v>
      </c>
      <c r="DG43" s="4">
        <v>2</v>
      </c>
    </row>
    <row r="44" spans="1:111" x14ac:dyDescent="0.35">
      <c r="A44" s="1" t="s">
        <v>397</v>
      </c>
      <c r="B44" s="1" t="s">
        <v>59</v>
      </c>
      <c r="C44" s="1" t="s">
        <v>1633</v>
      </c>
      <c r="D44" s="1">
        <v>43</v>
      </c>
      <c r="E44" s="1">
        <v>7</v>
      </c>
      <c r="F44" s="1">
        <v>2</v>
      </c>
      <c r="G44">
        <v>21</v>
      </c>
      <c r="H44">
        <v>2</v>
      </c>
      <c r="I44">
        <v>8</v>
      </c>
      <c r="J44">
        <v>11</v>
      </c>
      <c r="K44">
        <v>2</v>
      </c>
      <c r="L44">
        <v>1</v>
      </c>
      <c r="M44">
        <v>3</v>
      </c>
      <c r="N44">
        <v>6</v>
      </c>
      <c r="O44" s="6">
        <v>14</v>
      </c>
      <c r="P44">
        <v>0</v>
      </c>
      <c r="Q44">
        <v>1</v>
      </c>
      <c r="R44">
        <v>1</v>
      </c>
      <c r="S44">
        <v>2</v>
      </c>
      <c r="T44" s="6">
        <v>45</v>
      </c>
      <c r="U44">
        <v>1</v>
      </c>
      <c r="V44">
        <v>1</v>
      </c>
      <c r="W44">
        <v>2</v>
      </c>
      <c r="X44">
        <v>4</v>
      </c>
      <c r="Y44" s="6">
        <v>27</v>
      </c>
      <c r="Z44">
        <v>0</v>
      </c>
      <c r="AA44">
        <v>1</v>
      </c>
      <c r="AB44">
        <v>4</v>
      </c>
      <c r="AC44">
        <v>5</v>
      </c>
      <c r="AD44" s="6">
        <v>20</v>
      </c>
      <c r="AE44">
        <v>0</v>
      </c>
      <c r="AF44">
        <v>1</v>
      </c>
      <c r="AG44">
        <v>0</v>
      </c>
      <c r="AH44">
        <v>1</v>
      </c>
      <c r="AI44" s="6">
        <v>48</v>
      </c>
      <c r="AJ44">
        <v>0</v>
      </c>
      <c r="AK44">
        <v>0</v>
      </c>
      <c r="AL44">
        <v>0</v>
      </c>
      <c r="AM44">
        <v>0</v>
      </c>
      <c r="AN44" s="6">
        <v>0</v>
      </c>
      <c r="AO44">
        <v>0</v>
      </c>
      <c r="AP44">
        <v>1</v>
      </c>
      <c r="AQ44">
        <v>0</v>
      </c>
      <c r="AR44">
        <v>1</v>
      </c>
      <c r="AS44" s="6">
        <v>68</v>
      </c>
      <c r="AT44">
        <v>0</v>
      </c>
      <c r="AU44">
        <v>1</v>
      </c>
      <c r="AV44">
        <v>1</v>
      </c>
      <c r="AW44">
        <v>2</v>
      </c>
      <c r="AX44" s="6">
        <v>42</v>
      </c>
      <c r="AY44">
        <v>0</v>
      </c>
      <c r="AZ44">
        <v>0</v>
      </c>
      <c r="BA44">
        <v>0</v>
      </c>
      <c r="BB44">
        <v>0</v>
      </c>
      <c r="BC44" s="6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0</v>
      </c>
      <c r="BM44">
        <v>1</v>
      </c>
      <c r="BN44">
        <v>1</v>
      </c>
      <c r="BO44">
        <v>2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0</v>
      </c>
      <c r="BV44">
        <v>1</v>
      </c>
      <c r="BW44">
        <v>2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1</v>
      </c>
      <c r="CE44">
        <v>2</v>
      </c>
      <c r="CF44">
        <v>1</v>
      </c>
      <c r="CG44">
        <v>0</v>
      </c>
      <c r="CH44">
        <v>0</v>
      </c>
      <c r="CI44">
        <v>1</v>
      </c>
      <c r="CJ44">
        <v>0</v>
      </c>
      <c r="CK44">
        <v>1</v>
      </c>
      <c r="CL44">
        <v>2</v>
      </c>
      <c r="CM44">
        <v>3</v>
      </c>
      <c r="CN44">
        <v>0</v>
      </c>
      <c r="CO44">
        <v>1</v>
      </c>
      <c r="CP44">
        <v>1</v>
      </c>
      <c r="CQ44">
        <v>2</v>
      </c>
      <c r="CR44">
        <v>1</v>
      </c>
      <c r="CS44">
        <v>0</v>
      </c>
      <c r="CT44">
        <v>1</v>
      </c>
      <c r="CU44">
        <v>2</v>
      </c>
      <c r="CV44">
        <v>0</v>
      </c>
      <c r="CW44">
        <v>0</v>
      </c>
      <c r="CX44">
        <v>2</v>
      </c>
      <c r="CY44">
        <v>2</v>
      </c>
      <c r="CZ44">
        <v>0</v>
      </c>
      <c r="DA44">
        <v>1</v>
      </c>
      <c r="DB44">
        <v>1</v>
      </c>
      <c r="DC44">
        <v>2</v>
      </c>
      <c r="DD44" s="4">
        <v>0</v>
      </c>
      <c r="DE44" s="4">
        <v>0</v>
      </c>
      <c r="DF44" s="4">
        <v>0</v>
      </c>
      <c r="DG44" s="4">
        <v>0</v>
      </c>
    </row>
    <row r="45" spans="1:111" x14ac:dyDescent="0.35">
      <c r="A45" s="1" t="s">
        <v>415</v>
      </c>
      <c r="B45" s="1" t="s">
        <v>179</v>
      </c>
      <c r="C45" s="1" t="s">
        <v>25</v>
      </c>
      <c r="D45" s="1">
        <v>44</v>
      </c>
      <c r="E45" s="1">
        <v>6</v>
      </c>
      <c r="F45" s="1">
        <v>1</v>
      </c>
      <c r="G45">
        <v>20</v>
      </c>
      <c r="H45">
        <v>3</v>
      </c>
      <c r="I45">
        <v>3</v>
      </c>
      <c r="J45">
        <v>13</v>
      </c>
      <c r="K45">
        <v>0</v>
      </c>
      <c r="L45">
        <v>0</v>
      </c>
      <c r="M45">
        <v>1</v>
      </c>
      <c r="N45">
        <v>1</v>
      </c>
      <c r="O45" s="6">
        <v>73</v>
      </c>
      <c r="P45">
        <v>0</v>
      </c>
      <c r="Q45">
        <v>0</v>
      </c>
      <c r="R45">
        <v>0</v>
      </c>
      <c r="S45">
        <v>0</v>
      </c>
      <c r="T45" s="6">
        <v>0</v>
      </c>
      <c r="U45">
        <v>1</v>
      </c>
      <c r="V45">
        <v>0</v>
      </c>
      <c r="W45">
        <v>0</v>
      </c>
      <c r="X45">
        <v>1</v>
      </c>
      <c r="Y45" s="6">
        <v>65</v>
      </c>
      <c r="Z45">
        <v>0</v>
      </c>
      <c r="AA45">
        <v>0</v>
      </c>
      <c r="AB45">
        <v>4</v>
      </c>
      <c r="AC45">
        <v>4</v>
      </c>
      <c r="AD45" s="6">
        <v>26</v>
      </c>
      <c r="AE45">
        <v>5</v>
      </c>
      <c r="AF45">
        <v>7</v>
      </c>
      <c r="AG45">
        <v>2</v>
      </c>
      <c r="AH45">
        <v>14</v>
      </c>
      <c r="AI45" s="6">
        <v>2</v>
      </c>
      <c r="AJ45">
        <v>0</v>
      </c>
      <c r="AK45">
        <v>0</v>
      </c>
      <c r="AL45">
        <v>0</v>
      </c>
      <c r="AM45">
        <v>0</v>
      </c>
      <c r="AN45" s="6">
        <v>0</v>
      </c>
      <c r="AO45">
        <v>0</v>
      </c>
      <c r="AP45">
        <v>0</v>
      </c>
      <c r="AQ45">
        <v>0</v>
      </c>
      <c r="AR45">
        <v>0</v>
      </c>
      <c r="AS45" s="6">
        <v>0</v>
      </c>
      <c r="AT45">
        <v>0</v>
      </c>
      <c r="AU45">
        <v>0</v>
      </c>
      <c r="AV45">
        <v>0</v>
      </c>
      <c r="AW45">
        <v>0</v>
      </c>
      <c r="AX45" s="6">
        <v>0</v>
      </c>
      <c r="AY45">
        <v>0</v>
      </c>
      <c r="AZ45">
        <v>0</v>
      </c>
      <c r="BA45">
        <v>0</v>
      </c>
      <c r="BB45">
        <v>0</v>
      </c>
      <c r="BC45" s="6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2</v>
      </c>
      <c r="CA45">
        <v>3</v>
      </c>
      <c r="CB45">
        <v>0</v>
      </c>
      <c r="CC45">
        <v>1</v>
      </c>
      <c r="CD45">
        <v>1</v>
      </c>
      <c r="CE45">
        <v>2</v>
      </c>
      <c r="CF45">
        <v>0</v>
      </c>
      <c r="CG45">
        <v>0</v>
      </c>
      <c r="CH45">
        <v>2</v>
      </c>
      <c r="CI45">
        <v>2</v>
      </c>
      <c r="CJ45">
        <v>1</v>
      </c>
      <c r="CK45">
        <v>1</v>
      </c>
      <c r="CL45">
        <v>0</v>
      </c>
      <c r="CM45">
        <v>2</v>
      </c>
      <c r="CN45">
        <v>0</v>
      </c>
      <c r="CO45">
        <v>2</v>
      </c>
      <c r="CP45">
        <v>0</v>
      </c>
      <c r="CQ45">
        <v>2</v>
      </c>
      <c r="CR45">
        <v>0</v>
      </c>
      <c r="CS45">
        <v>2</v>
      </c>
      <c r="CT45">
        <v>1</v>
      </c>
      <c r="CU45">
        <v>3</v>
      </c>
      <c r="CV45">
        <v>2</v>
      </c>
      <c r="CW45">
        <v>0</v>
      </c>
      <c r="CX45">
        <v>0</v>
      </c>
      <c r="CY45">
        <v>2</v>
      </c>
      <c r="CZ45">
        <v>2</v>
      </c>
      <c r="DA45">
        <v>0</v>
      </c>
      <c r="DB45">
        <v>0</v>
      </c>
      <c r="DC45">
        <v>2</v>
      </c>
      <c r="DD45" s="4">
        <v>0</v>
      </c>
      <c r="DE45" s="4">
        <v>0</v>
      </c>
      <c r="DF45" s="4">
        <v>1</v>
      </c>
      <c r="DG45" s="4">
        <v>1</v>
      </c>
    </row>
    <row r="46" spans="1:111" x14ac:dyDescent="0.35">
      <c r="A46" s="1" t="s">
        <v>417</v>
      </c>
      <c r="B46" s="1" t="s">
        <v>12</v>
      </c>
      <c r="C46" s="1" t="s">
        <v>13</v>
      </c>
      <c r="D46" s="1">
        <v>45</v>
      </c>
      <c r="E46" s="1">
        <v>7</v>
      </c>
      <c r="F46" s="1">
        <v>4</v>
      </c>
      <c r="G46">
        <v>19</v>
      </c>
      <c r="H46">
        <v>3</v>
      </c>
      <c r="I46">
        <v>3</v>
      </c>
      <c r="J46">
        <v>12</v>
      </c>
      <c r="K46">
        <v>0</v>
      </c>
      <c r="L46">
        <v>2</v>
      </c>
      <c r="M46">
        <v>1</v>
      </c>
      <c r="N46">
        <v>3</v>
      </c>
      <c r="O46" s="6">
        <v>38</v>
      </c>
      <c r="P46">
        <v>1</v>
      </c>
      <c r="Q46">
        <v>0</v>
      </c>
      <c r="R46">
        <v>3</v>
      </c>
      <c r="S46">
        <v>4</v>
      </c>
      <c r="T46" s="6">
        <v>26</v>
      </c>
      <c r="U46">
        <v>0</v>
      </c>
      <c r="V46">
        <v>0</v>
      </c>
      <c r="W46">
        <v>1</v>
      </c>
      <c r="X46">
        <v>1</v>
      </c>
      <c r="Y46" s="6">
        <v>65</v>
      </c>
      <c r="Z46">
        <v>0</v>
      </c>
      <c r="AA46">
        <v>0</v>
      </c>
      <c r="AB46">
        <v>1</v>
      </c>
      <c r="AC46">
        <v>1</v>
      </c>
      <c r="AD46" s="6">
        <v>72</v>
      </c>
      <c r="AE46">
        <v>0</v>
      </c>
      <c r="AF46">
        <v>1</v>
      </c>
      <c r="AG46">
        <v>2</v>
      </c>
      <c r="AH46">
        <v>3</v>
      </c>
      <c r="AI46" s="6">
        <v>21</v>
      </c>
      <c r="AJ46">
        <v>1</v>
      </c>
      <c r="AK46">
        <v>0</v>
      </c>
      <c r="AL46">
        <v>0</v>
      </c>
      <c r="AM46">
        <v>1</v>
      </c>
      <c r="AN46" s="6">
        <v>81</v>
      </c>
      <c r="AO46">
        <v>0</v>
      </c>
      <c r="AP46">
        <v>0</v>
      </c>
      <c r="AQ46">
        <v>2</v>
      </c>
      <c r="AR46">
        <v>2</v>
      </c>
      <c r="AS46" s="6">
        <v>52</v>
      </c>
      <c r="AT46">
        <v>0</v>
      </c>
      <c r="AU46">
        <v>0</v>
      </c>
      <c r="AV46">
        <v>1</v>
      </c>
      <c r="AW46">
        <v>1</v>
      </c>
      <c r="AX46" s="6">
        <v>67</v>
      </c>
      <c r="AY46">
        <v>1</v>
      </c>
      <c r="AZ46">
        <v>0</v>
      </c>
      <c r="BA46">
        <v>2</v>
      </c>
      <c r="BB46">
        <v>3</v>
      </c>
      <c r="BC46" s="6">
        <v>29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2</v>
      </c>
      <c r="BL46">
        <v>0</v>
      </c>
      <c r="BM46">
        <v>0</v>
      </c>
      <c r="BN46">
        <v>2</v>
      </c>
      <c r="BO46">
        <v>2</v>
      </c>
      <c r="BP46">
        <v>1</v>
      </c>
      <c r="BQ46">
        <v>0</v>
      </c>
      <c r="BR46">
        <v>1</v>
      </c>
      <c r="BS46">
        <v>2</v>
      </c>
      <c r="BT46">
        <v>0</v>
      </c>
      <c r="BU46">
        <v>1</v>
      </c>
      <c r="BV46">
        <v>2</v>
      </c>
      <c r="BW46">
        <v>3</v>
      </c>
      <c r="BX46">
        <v>0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1</v>
      </c>
      <c r="CE46">
        <v>1</v>
      </c>
      <c r="CF46">
        <v>0</v>
      </c>
      <c r="CG46">
        <v>1</v>
      </c>
      <c r="CH46">
        <v>3</v>
      </c>
      <c r="CI46">
        <v>4</v>
      </c>
      <c r="CJ46">
        <v>1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 s="4">
        <v>0</v>
      </c>
      <c r="DE46" s="4">
        <v>0</v>
      </c>
      <c r="DF46" s="4">
        <v>1</v>
      </c>
      <c r="DG46" s="4">
        <v>1</v>
      </c>
    </row>
    <row r="47" spans="1:111" x14ac:dyDescent="0.35">
      <c r="A47" s="1" t="s">
        <v>1367</v>
      </c>
      <c r="B47" s="1" t="s">
        <v>41</v>
      </c>
      <c r="C47" s="1" t="s">
        <v>1633</v>
      </c>
      <c r="D47" s="1">
        <v>46</v>
      </c>
      <c r="E47" s="1">
        <v>8</v>
      </c>
      <c r="F47" s="1">
        <v>2</v>
      </c>
      <c r="G47">
        <v>19</v>
      </c>
      <c r="H47">
        <v>2</v>
      </c>
      <c r="I47">
        <v>7</v>
      </c>
      <c r="J47">
        <v>10</v>
      </c>
      <c r="K47">
        <v>1</v>
      </c>
      <c r="L47">
        <v>1</v>
      </c>
      <c r="M47">
        <v>2</v>
      </c>
      <c r="N47">
        <v>4</v>
      </c>
      <c r="O47" s="6">
        <v>25</v>
      </c>
      <c r="P47">
        <v>0</v>
      </c>
      <c r="Q47">
        <v>2</v>
      </c>
      <c r="R47">
        <v>2</v>
      </c>
      <c r="S47">
        <v>4</v>
      </c>
      <c r="T47" s="6">
        <v>26</v>
      </c>
      <c r="U47">
        <v>0</v>
      </c>
      <c r="V47">
        <v>1</v>
      </c>
      <c r="W47">
        <v>0</v>
      </c>
      <c r="X47">
        <v>1</v>
      </c>
      <c r="Y47" s="6">
        <v>65</v>
      </c>
      <c r="Z47">
        <v>1</v>
      </c>
      <c r="AA47">
        <v>0</v>
      </c>
      <c r="AB47">
        <v>2</v>
      </c>
      <c r="AC47">
        <v>3</v>
      </c>
      <c r="AD47" s="6">
        <v>37</v>
      </c>
      <c r="AE47">
        <v>0</v>
      </c>
      <c r="AF47">
        <v>0</v>
      </c>
      <c r="AG47">
        <v>1</v>
      </c>
      <c r="AH47">
        <v>1</v>
      </c>
      <c r="AI47" s="6">
        <v>48</v>
      </c>
      <c r="AJ47">
        <v>0</v>
      </c>
      <c r="AK47">
        <v>1</v>
      </c>
      <c r="AL47">
        <v>1</v>
      </c>
      <c r="AM47">
        <v>2</v>
      </c>
      <c r="AN47" s="6">
        <v>49</v>
      </c>
      <c r="AO47">
        <v>0</v>
      </c>
      <c r="AP47">
        <v>0</v>
      </c>
      <c r="AQ47">
        <v>0</v>
      </c>
      <c r="AR47">
        <v>0</v>
      </c>
      <c r="AS47" s="6">
        <v>0</v>
      </c>
      <c r="AT47">
        <v>0</v>
      </c>
      <c r="AU47">
        <v>0</v>
      </c>
      <c r="AV47">
        <v>1</v>
      </c>
      <c r="AW47">
        <v>1</v>
      </c>
      <c r="AX47" s="6">
        <v>67</v>
      </c>
      <c r="AY47">
        <v>1</v>
      </c>
      <c r="AZ47">
        <v>1</v>
      </c>
      <c r="BA47">
        <v>1</v>
      </c>
      <c r="BB47">
        <v>3</v>
      </c>
      <c r="BC47" s="6">
        <v>29</v>
      </c>
      <c r="BD47">
        <v>0</v>
      </c>
      <c r="BE47">
        <v>0</v>
      </c>
      <c r="BF47">
        <v>2</v>
      </c>
      <c r="BG47">
        <v>2</v>
      </c>
      <c r="BH47">
        <v>0</v>
      </c>
      <c r="BI47">
        <v>1</v>
      </c>
      <c r="BJ47">
        <v>1</v>
      </c>
      <c r="BK47">
        <v>2</v>
      </c>
      <c r="BL47">
        <v>0</v>
      </c>
      <c r="BM47">
        <v>1</v>
      </c>
      <c r="BN47">
        <v>2</v>
      </c>
      <c r="BO47">
        <v>3</v>
      </c>
      <c r="BP47">
        <v>1</v>
      </c>
      <c r="BQ47">
        <v>0</v>
      </c>
      <c r="BR47">
        <v>2</v>
      </c>
      <c r="BS47">
        <v>3</v>
      </c>
      <c r="BT47">
        <v>0</v>
      </c>
      <c r="BU47">
        <v>2</v>
      </c>
      <c r="BV47">
        <v>2</v>
      </c>
      <c r="BW47">
        <v>4</v>
      </c>
      <c r="BX47">
        <v>1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 s="4">
        <v>1</v>
      </c>
      <c r="DE47" s="4">
        <v>0</v>
      </c>
      <c r="DF47" s="4">
        <v>0</v>
      </c>
      <c r="DG47" s="4">
        <v>1</v>
      </c>
    </row>
    <row r="48" spans="1:111" x14ac:dyDescent="0.35">
      <c r="A48" s="1" t="s">
        <v>923</v>
      </c>
      <c r="B48" s="1" t="s">
        <v>41</v>
      </c>
      <c r="C48" s="1" t="s">
        <v>1633</v>
      </c>
      <c r="D48" s="1">
        <v>47</v>
      </c>
      <c r="E48" s="1">
        <v>9</v>
      </c>
      <c r="F48" s="1">
        <v>3</v>
      </c>
      <c r="G48">
        <v>19</v>
      </c>
      <c r="H48">
        <v>2</v>
      </c>
      <c r="I48">
        <v>6</v>
      </c>
      <c r="J48">
        <v>10</v>
      </c>
      <c r="K48">
        <v>0</v>
      </c>
      <c r="L48">
        <v>0</v>
      </c>
      <c r="M48">
        <v>0</v>
      </c>
      <c r="N48">
        <v>0</v>
      </c>
      <c r="O48" s="6">
        <v>0</v>
      </c>
      <c r="P48">
        <v>0</v>
      </c>
      <c r="Q48">
        <v>0</v>
      </c>
      <c r="R48">
        <v>1</v>
      </c>
      <c r="S48">
        <v>1</v>
      </c>
      <c r="T48" s="6">
        <v>73</v>
      </c>
      <c r="U48">
        <v>0</v>
      </c>
      <c r="V48">
        <v>0</v>
      </c>
      <c r="W48">
        <v>0</v>
      </c>
      <c r="X48">
        <v>0</v>
      </c>
      <c r="Y48" s="6">
        <v>0</v>
      </c>
      <c r="Z48">
        <v>5</v>
      </c>
      <c r="AA48">
        <v>7</v>
      </c>
      <c r="AB48">
        <v>3</v>
      </c>
      <c r="AC48">
        <v>15</v>
      </c>
      <c r="AD48" s="6">
        <v>2</v>
      </c>
      <c r="AE48">
        <v>0</v>
      </c>
      <c r="AF48">
        <v>0</v>
      </c>
      <c r="AG48">
        <v>0</v>
      </c>
      <c r="AH48">
        <v>0</v>
      </c>
      <c r="AI48" s="6">
        <v>0</v>
      </c>
      <c r="AJ48">
        <v>0</v>
      </c>
      <c r="AK48">
        <v>0</v>
      </c>
      <c r="AL48">
        <v>0</v>
      </c>
      <c r="AM48">
        <v>0</v>
      </c>
      <c r="AN48" s="6">
        <v>0</v>
      </c>
      <c r="AO48">
        <v>0</v>
      </c>
      <c r="AP48">
        <v>0</v>
      </c>
      <c r="AQ48">
        <v>0</v>
      </c>
      <c r="AR48">
        <v>0</v>
      </c>
      <c r="AS48" s="6">
        <v>0</v>
      </c>
      <c r="AT48">
        <v>0</v>
      </c>
      <c r="AU48">
        <v>1</v>
      </c>
      <c r="AV48">
        <v>2</v>
      </c>
      <c r="AW48">
        <v>3</v>
      </c>
      <c r="AX48" s="6">
        <v>34</v>
      </c>
      <c r="AY48">
        <v>0</v>
      </c>
      <c r="AZ48">
        <v>0</v>
      </c>
      <c r="BA48">
        <v>0</v>
      </c>
      <c r="BB48">
        <v>0</v>
      </c>
      <c r="BC48" s="6">
        <v>0</v>
      </c>
      <c r="BD48">
        <v>1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0</v>
      </c>
      <c r="BM48">
        <v>1</v>
      </c>
      <c r="BN48">
        <v>1</v>
      </c>
      <c r="BO48">
        <v>2</v>
      </c>
      <c r="BP48">
        <v>1</v>
      </c>
      <c r="BQ48">
        <v>0</v>
      </c>
      <c r="BR48">
        <v>1</v>
      </c>
      <c r="BS48">
        <v>2</v>
      </c>
      <c r="BT48">
        <v>1</v>
      </c>
      <c r="BU48">
        <v>1</v>
      </c>
      <c r="BV48">
        <v>0</v>
      </c>
      <c r="BW48">
        <v>2</v>
      </c>
      <c r="BX48">
        <v>0</v>
      </c>
      <c r="BY48">
        <v>1</v>
      </c>
      <c r="BZ48">
        <v>1</v>
      </c>
      <c r="CA48">
        <v>2</v>
      </c>
      <c r="CB48">
        <v>0</v>
      </c>
      <c r="CC48">
        <v>2</v>
      </c>
      <c r="CD48">
        <v>0</v>
      </c>
      <c r="CE48">
        <v>2</v>
      </c>
      <c r="CF48">
        <v>0</v>
      </c>
      <c r="CG48">
        <v>1</v>
      </c>
      <c r="CH48">
        <v>0</v>
      </c>
      <c r="CI48">
        <v>1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1</v>
      </c>
      <c r="DD48" s="4">
        <v>0</v>
      </c>
      <c r="DE48" s="4">
        <v>0</v>
      </c>
      <c r="DF48" s="4">
        <v>0</v>
      </c>
      <c r="DG48" s="4">
        <v>0</v>
      </c>
    </row>
    <row r="49" spans="1:111" x14ac:dyDescent="0.35">
      <c r="A49" s="1" t="s">
        <v>426</v>
      </c>
      <c r="B49" s="1" t="s">
        <v>300</v>
      </c>
      <c r="C49" s="1" t="s">
        <v>10</v>
      </c>
      <c r="D49" s="1">
        <v>48</v>
      </c>
      <c r="E49" s="1">
        <v>8</v>
      </c>
      <c r="F49" s="1">
        <v>1</v>
      </c>
      <c r="G49">
        <v>19</v>
      </c>
      <c r="H49">
        <v>2</v>
      </c>
      <c r="I49">
        <v>3</v>
      </c>
      <c r="J49">
        <v>14</v>
      </c>
      <c r="K49">
        <v>1</v>
      </c>
      <c r="L49">
        <v>2</v>
      </c>
      <c r="M49">
        <v>0</v>
      </c>
      <c r="N49">
        <v>3</v>
      </c>
      <c r="O49" s="6">
        <v>38</v>
      </c>
      <c r="P49">
        <v>0</v>
      </c>
      <c r="Q49">
        <v>1</v>
      </c>
      <c r="R49">
        <v>1</v>
      </c>
      <c r="S49">
        <v>2</v>
      </c>
      <c r="T49" s="6">
        <v>45</v>
      </c>
      <c r="U49">
        <v>0</v>
      </c>
      <c r="V49">
        <v>0</v>
      </c>
      <c r="W49">
        <v>0</v>
      </c>
      <c r="X49">
        <v>0</v>
      </c>
      <c r="Y49" s="6">
        <v>0</v>
      </c>
      <c r="Z49">
        <v>0</v>
      </c>
      <c r="AA49">
        <v>0</v>
      </c>
      <c r="AB49">
        <v>0</v>
      </c>
      <c r="AC49">
        <v>0</v>
      </c>
      <c r="AD49" s="6">
        <v>0</v>
      </c>
      <c r="AE49">
        <v>0</v>
      </c>
      <c r="AF49">
        <v>1</v>
      </c>
      <c r="AG49">
        <v>3</v>
      </c>
      <c r="AH49">
        <v>4</v>
      </c>
      <c r="AI49" s="6">
        <v>13</v>
      </c>
      <c r="AJ49">
        <v>1</v>
      </c>
      <c r="AK49">
        <v>3</v>
      </c>
      <c r="AL49">
        <v>5</v>
      </c>
      <c r="AM49">
        <v>9</v>
      </c>
      <c r="AN49" s="6">
        <v>9</v>
      </c>
      <c r="AO49">
        <v>0</v>
      </c>
      <c r="AP49">
        <v>0</v>
      </c>
      <c r="AQ49">
        <v>1</v>
      </c>
      <c r="AR49">
        <v>1</v>
      </c>
      <c r="AS49" s="6">
        <v>68</v>
      </c>
      <c r="AT49">
        <v>0</v>
      </c>
      <c r="AU49">
        <v>0</v>
      </c>
      <c r="AV49">
        <v>0</v>
      </c>
      <c r="AW49">
        <v>0</v>
      </c>
      <c r="AX49" s="6">
        <v>0</v>
      </c>
      <c r="AY49">
        <v>0</v>
      </c>
      <c r="AZ49">
        <v>0</v>
      </c>
      <c r="BA49">
        <v>0</v>
      </c>
      <c r="BB49">
        <v>0</v>
      </c>
      <c r="BC49" s="6">
        <v>0</v>
      </c>
      <c r="BD49">
        <v>0</v>
      </c>
      <c r="BE49">
        <v>1</v>
      </c>
      <c r="BF49">
        <v>2</v>
      </c>
      <c r="BG49">
        <v>3</v>
      </c>
      <c r="BH49">
        <v>0</v>
      </c>
      <c r="BI49">
        <v>1</v>
      </c>
      <c r="BJ49">
        <v>1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2</v>
      </c>
      <c r="BT49">
        <v>1</v>
      </c>
      <c r="BU49">
        <v>1</v>
      </c>
      <c r="BV49">
        <v>2</v>
      </c>
      <c r="BW49">
        <v>4</v>
      </c>
      <c r="BX49">
        <v>0</v>
      </c>
      <c r="BY49">
        <v>1</v>
      </c>
      <c r="BZ49">
        <v>2</v>
      </c>
      <c r="CA49">
        <v>3</v>
      </c>
      <c r="CB49">
        <v>0</v>
      </c>
      <c r="CC49">
        <v>1</v>
      </c>
      <c r="CD49">
        <v>1</v>
      </c>
      <c r="CE49">
        <v>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1</v>
      </c>
      <c r="DA49">
        <v>0</v>
      </c>
      <c r="DB49">
        <v>0</v>
      </c>
      <c r="DC49">
        <v>1</v>
      </c>
      <c r="DD49" s="4">
        <v>0</v>
      </c>
      <c r="DE49" s="4">
        <v>0</v>
      </c>
      <c r="DF49" s="4">
        <v>0</v>
      </c>
      <c r="DG49" s="4">
        <v>0</v>
      </c>
    </row>
    <row r="50" spans="1:111" x14ac:dyDescent="0.35">
      <c r="A50" s="1" t="s">
        <v>781</v>
      </c>
      <c r="B50" s="1" t="s">
        <v>114</v>
      </c>
      <c r="C50" s="1" t="s">
        <v>1638</v>
      </c>
      <c r="D50" s="1">
        <v>49</v>
      </c>
      <c r="E50" s="1">
        <v>1</v>
      </c>
      <c r="F50" s="1">
        <v>1</v>
      </c>
      <c r="G50">
        <v>17</v>
      </c>
      <c r="H50">
        <v>4</v>
      </c>
      <c r="I50">
        <v>9</v>
      </c>
      <c r="J50">
        <v>3</v>
      </c>
      <c r="K50">
        <v>0</v>
      </c>
      <c r="L50">
        <v>1</v>
      </c>
      <c r="M50">
        <v>2</v>
      </c>
      <c r="N50">
        <v>3</v>
      </c>
      <c r="O50" s="6">
        <v>38</v>
      </c>
      <c r="P50">
        <v>0</v>
      </c>
      <c r="Q50">
        <v>0</v>
      </c>
      <c r="R50">
        <v>0</v>
      </c>
      <c r="S50">
        <v>0</v>
      </c>
      <c r="T50" s="6">
        <v>0</v>
      </c>
      <c r="U50">
        <v>1</v>
      </c>
      <c r="V50">
        <v>0</v>
      </c>
      <c r="W50">
        <v>1</v>
      </c>
      <c r="X50">
        <v>2</v>
      </c>
      <c r="Y50" s="6">
        <v>41</v>
      </c>
      <c r="Z50">
        <v>0</v>
      </c>
      <c r="AA50">
        <v>0</v>
      </c>
      <c r="AB50">
        <v>2</v>
      </c>
      <c r="AC50">
        <v>2</v>
      </c>
      <c r="AD50" s="6">
        <v>52</v>
      </c>
      <c r="AE50">
        <v>0</v>
      </c>
      <c r="AF50">
        <v>1</v>
      </c>
      <c r="AG50">
        <v>0</v>
      </c>
      <c r="AH50">
        <v>1</v>
      </c>
      <c r="AI50" s="6">
        <v>48</v>
      </c>
      <c r="AJ50">
        <v>1</v>
      </c>
      <c r="AK50">
        <v>1</v>
      </c>
      <c r="AL50">
        <v>2</v>
      </c>
      <c r="AM50">
        <v>4</v>
      </c>
      <c r="AN50" s="6">
        <v>28</v>
      </c>
      <c r="AO50">
        <v>0</v>
      </c>
      <c r="AP50">
        <v>0</v>
      </c>
      <c r="AQ50">
        <v>1</v>
      </c>
      <c r="AR50">
        <v>1</v>
      </c>
      <c r="AS50" s="6">
        <v>68</v>
      </c>
      <c r="AT50">
        <v>1</v>
      </c>
      <c r="AU50">
        <v>0</v>
      </c>
      <c r="AV50">
        <v>1</v>
      </c>
      <c r="AW50">
        <v>2</v>
      </c>
      <c r="AX50" s="6">
        <v>42</v>
      </c>
      <c r="AY50">
        <v>0</v>
      </c>
      <c r="AZ50">
        <v>0</v>
      </c>
      <c r="BA50">
        <v>2</v>
      </c>
      <c r="BB50">
        <v>2</v>
      </c>
      <c r="BC50" s="6">
        <v>48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</v>
      </c>
      <c r="BO50">
        <v>3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1</v>
      </c>
      <c r="BW50">
        <v>2</v>
      </c>
      <c r="BX50">
        <v>0</v>
      </c>
      <c r="BY50">
        <v>0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2</v>
      </c>
      <c r="CF50">
        <v>0</v>
      </c>
      <c r="CG50">
        <v>1</v>
      </c>
      <c r="CH50">
        <v>2</v>
      </c>
      <c r="CI50">
        <v>3</v>
      </c>
      <c r="CJ50">
        <v>0</v>
      </c>
      <c r="CK50">
        <v>0</v>
      </c>
      <c r="CL50">
        <v>1</v>
      </c>
      <c r="CM50">
        <v>1</v>
      </c>
      <c r="CN50">
        <v>1</v>
      </c>
      <c r="CO50">
        <v>0</v>
      </c>
      <c r="CP50">
        <v>2</v>
      </c>
      <c r="CQ50">
        <v>3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  <c r="DD50" s="4">
        <v>0</v>
      </c>
      <c r="DE50" s="4">
        <v>0</v>
      </c>
      <c r="DF50" s="4">
        <v>0</v>
      </c>
      <c r="DG50" s="4">
        <v>0</v>
      </c>
    </row>
    <row r="51" spans="1:111" x14ac:dyDescent="0.35">
      <c r="A51" s="1" t="s">
        <v>837</v>
      </c>
      <c r="B51" s="1" t="s">
        <v>156</v>
      </c>
      <c r="C51" s="1" t="s">
        <v>13</v>
      </c>
      <c r="D51" s="1">
        <v>50</v>
      </c>
      <c r="E51" s="1">
        <v>8</v>
      </c>
      <c r="F51" s="1">
        <v>1</v>
      </c>
      <c r="G51">
        <v>17</v>
      </c>
      <c r="H51">
        <v>4</v>
      </c>
      <c r="I51">
        <v>4</v>
      </c>
      <c r="J51">
        <v>7</v>
      </c>
      <c r="K51">
        <v>0</v>
      </c>
      <c r="L51">
        <v>0</v>
      </c>
      <c r="M51">
        <v>1</v>
      </c>
      <c r="N51">
        <v>1</v>
      </c>
      <c r="O51" s="6">
        <v>73</v>
      </c>
      <c r="P51">
        <v>0</v>
      </c>
      <c r="Q51">
        <v>2</v>
      </c>
      <c r="R51">
        <v>2</v>
      </c>
      <c r="S51">
        <v>4</v>
      </c>
      <c r="T51" s="6">
        <v>26</v>
      </c>
      <c r="U51">
        <v>0</v>
      </c>
      <c r="V51">
        <v>0</v>
      </c>
      <c r="W51">
        <v>0</v>
      </c>
      <c r="X51">
        <v>0</v>
      </c>
      <c r="Y51" s="6">
        <v>0</v>
      </c>
      <c r="Z51">
        <v>1</v>
      </c>
      <c r="AA51">
        <v>1</v>
      </c>
      <c r="AB51">
        <v>0</v>
      </c>
      <c r="AC51">
        <v>2</v>
      </c>
      <c r="AD51" s="6">
        <v>52</v>
      </c>
      <c r="AE51">
        <v>6</v>
      </c>
      <c r="AF51">
        <v>2</v>
      </c>
      <c r="AG51">
        <v>1</v>
      </c>
      <c r="AH51">
        <v>9</v>
      </c>
      <c r="AI51" s="6">
        <v>6</v>
      </c>
      <c r="AJ51">
        <v>0</v>
      </c>
      <c r="AK51">
        <v>0</v>
      </c>
      <c r="AL51">
        <v>0</v>
      </c>
      <c r="AM51">
        <v>0</v>
      </c>
      <c r="AN51" s="6">
        <v>0</v>
      </c>
      <c r="AO51">
        <v>0</v>
      </c>
      <c r="AP51">
        <v>0</v>
      </c>
      <c r="AQ51">
        <v>0</v>
      </c>
      <c r="AR51">
        <v>0</v>
      </c>
      <c r="AS51" s="6">
        <v>0</v>
      </c>
      <c r="AT51">
        <v>0</v>
      </c>
      <c r="AU51">
        <v>0</v>
      </c>
      <c r="AV51">
        <v>0</v>
      </c>
      <c r="AW51">
        <v>0</v>
      </c>
      <c r="AX51" s="6">
        <v>0</v>
      </c>
      <c r="AY51">
        <v>0</v>
      </c>
      <c r="AZ51">
        <v>0</v>
      </c>
      <c r="BA51">
        <v>1</v>
      </c>
      <c r="BB51">
        <v>1</v>
      </c>
      <c r="BC51" s="6">
        <v>80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2</v>
      </c>
      <c r="CO51">
        <v>0</v>
      </c>
      <c r="CP51">
        <v>1</v>
      </c>
      <c r="CQ51">
        <v>3</v>
      </c>
      <c r="CR51">
        <v>1</v>
      </c>
      <c r="CS51">
        <v>0</v>
      </c>
      <c r="CT51">
        <v>1</v>
      </c>
      <c r="CU51">
        <v>2</v>
      </c>
      <c r="CV51">
        <v>0</v>
      </c>
      <c r="CW51">
        <v>1</v>
      </c>
      <c r="CX51">
        <v>0</v>
      </c>
      <c r="CY51">
        <v>1</v>
      </c>
      <c r="CZ51">
        <v>1</v>
      </c>
      <c r="DA51">
        <v>0</v>
      </c>
      <c r="DB51">
        <v>1</v>
      </c>
      <c r="DC51">
        <v>2</v>
      </c>
      <c r="DD51" s="4">
        <v>1</v>
      </c>
      <c r="DE51" s="4">
        <v>2</v>
      </c>
      <c r="DF51" s="4">
        <v>0</v>
      </c>
      <c r="DG51" s="4">
        <v>3</v>
      </c>
    </row>
    <row r="52" spans="1:111" x14ac:dyDescent="0.35">
      <c r="A52" s="1" t="s">
        <v>416</v>
      </c>
      <c r="B52" s="1" t="s">
        <v>41</v>
      </c>
      <c r="C52" s="1" t="s">
        <v>1633</v>
      </c>
      <c r="D52" s="1">
        <v>51</v>
      </c>
      <c r="E52" s="1">
        <v>10</v>
      </c>
      <c r="F52" s="1">
        <v>4</v>
      </c>
      <c r="G52">
        <v>17</v>
      </c>
      <c r="H52">
        <v>3</v>
      </c>
      <c r="I52">
        <v>3</v>
      </c>
      <c r="J52">
        <v>11</v>
      </c>
      <c r="K52">
        <v>0</v>
      </c>
      <c r="L52">
        <v>0</v>
      </c>
      <c r="M52">
        <v>0</v>
      </c>
      <c r="N52">
        <v>0</v>
      </c>
      <c r="O52" s="6">
        <v>0</v>
      </c>
      <c r="P52">
        <v>0</v>
      </c>
      <c r="Q52">
        <v>0</v>
      </c>
      <c r="R52">
        <v>1</v>
      </c>
      <c r="S52">
        <v>1</v>
      </c>
      <c r="T52" s="6">
        <v>73</v>
      </c>
      <c r="U52">
        <v>0</v>
      </c>
      <c r="V52">
        <v>0</v>
      </c>
      <c r="W52">
        <v>0</v>
      </c>
      <c r="X52">
        <v>0</v>
      </c>
      <c r="Y52" s="6">
        <v>0</v>
      </c>
      <c r="Z52">
        <v>0</v>
      </c>
      <c r="AA52">
        <v>1</v>
      </c>
      <c r="AB52">
        <v>0</v>
      </c>
      <c r="AC52">
        <v>1</v>
      </c>
      <c r="AD52" s="6">
        <v>72</v>
      </c>
      <c r="AE52">
        <v>2</v>
      </c>
      <c r="AF52">
        <v>5</v>
      </c>
      <c r="AG52">
        <v>1</v>
      </c>
      <c r="AH52">
        <v>8</v>
      </c>
      <c r="AI52" s="6">
        <v>7</v>
      </c>
      <c r="AJ52">
        <v>0</v>
      </c>
      <c r="AK52">
        <v>1</v>
      </c>
      <c r="AL52">
        <v>3</v>
      </c>
      <c r="AM52">
        <v>4</v>
      </c>
      <c r="AN52" s="6">
        <v>28</v>
      </c>
      <c r="AO52">
        <v>1</v>
      </c>
      <c r="AP52">
        <v>0</v>
      </c>
      <c r="AQ52">
        <v>1</v>
      </c>
      <c r="AR52">
        <v>2</v>
      </c>
      <c r="AS52" s="6">
        <v>52</v>
      </c>
      <c r="AT52">
        <v>0</v>
      </c>
      <c r="AU52">
        <v>0</v>
      </c>
      <c r="AV52">
        <v>1</v>
      </c>
      <c r="AW52">
        <v>1</v>
      </c>
      <c r="AX52" s="6">
        <v>67</v>
      </c>
      <c r="AY52">
        <v>0</v>
      </c>
      <c r="AZ52">
        <v>0</v>
      </c>
      <c r="BA52">
        <v>0</v>
      </c>
      <c r="BB52">
        <v>0</v>
      </c>
      <c r="BC52" s="6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1</v>
      </c>
      <c r="CK52">
        <v>0</v>
      </c>
      <c r="CL52">
        <v>0</v>
      </c>
      <c r="CM52">
        <v>1</v>
      </c>
      <c r="CN52">
        <v>0</v>
      </c>
      <c r="CO52">
        <v>2</v>
      </c>
      <c r="CP52">
        <v>0</v>
      </c>
      <c r="CQ52">
        <v>2</v>
      </c>
      <c r="CR52">
        <v>1</v>
      </c>
      <c r="CS52">
        <v>1</v>
      </c>
      <c r="CT52">
        <v>1</v>
      </c>
      <c r="CU52">
        <v>3</v>
      </c>
      <c r="CV52">
        <v>1</v>
      </c>
      <c r="CW52">
        <v>0</v>
      </c>
      <c r="CX52">
        <v>0</v>
      </c>
      <c r="CY52">
        <v>1</v>
      </c>
      <c r="CZ52">
        <v>0</v>
      </c>
      <c r="DA52">
        <v>3</v>
      </c>
      <c r="DB52">
        <v>0</v>
      </c>
      <c r="DC52">
        <v>3</v>
      </c>
      <c r="DD52" s="4">
        <v>0</v>
      </c>
      <c r="DE52" s="4">
        <v>1</v>
      </c>
      <c r="DF52" s="4">
        <v>1</v>
      </c>
      <c r="DG52" s="4">
        <v>2</v>
      </c>
    </row>
    <row r="53" spans="1:111" x14ac:dyDescent="0.35">
      <c r="A53" s="1" t="s">
        <v>4027</v>
      </c>
      <c r="B53" s="1" t="s">
        <v>4</v>
      </c>
      <c r="C53" s="1" t="s">
        <v>5</v>
      </c>
      <c r="D53" s="1">
        <v>52</v>
      </c>
      <c r="E53" s="1">
        <v>4</v>
      </c>
      <c r="F53" s="1">
        <v>4</v>
      </c>
      <c r="G53">
        <v>16</v>
      </c>
      <c r="H53">
        <v>6</v>
      </c>
      <c r="I53">
        <v>3</v>
      </c>
      <c r="J53">
        <v>5</v>
      </c>
      <c r="K53">
        <v>0</v>
      </c>
      <c r="L53">
        <v>3</v>
      </c>
      <c r="M53">
        <v>1</v>
      </c>
      <c r="N53">
        <v>4</v>
      </c>
      <c r="O53" s="6">
        <v>25</v>
      </c>
      <c r="P53">
        <v>0</v>
      </c>
      <c r="Q53">
        <v>0</v>
      </c>
      <c r="R53">
        <v>0</v>
      </c>
      <c r="S53">
        <v>0</v>
      </c>
      <c r="T53" s="6">
        <v>0</v>
      </c>
      <c r="U53">
        <v>0</v>
      </c>
      <c r="V53">
        <v>0</v>
      </c>
      <c r="W53">
        <v>1</v>
      </c>
      <c r="X53">
        <v>1</v>
      </c>
      <c r="Y53" s="6">
        <v>65</v>
      </c>
      <c r="Z53">
        <v>2</v>
      </c>
      <c r="AA53">
        <v>0</v>
      </c>
      <c r="AB53">
        <v>3</v>
      </c>
      <c r="AC53">
        <v>5</v>
      </c>
      <c r="AD53" s="6">
        <v>20</v>
      </c>
      <c r="AE53">
        <v>0</v>
      </c>
      <c r="AF53">
        <v>0</v>
      </c>
      <c r="AG53">
        <v>3</v>
      </c>
      <c r="AH53">
        <v>3</v>
      </c>
      <c r="AI53" s="6">
        <v>21</v>
      </c>
      <c r="AJ53">
        <v>0</v>
      </c>
      <c r="AK53">
        <v>0</v>
      </c>
      <c r="AL53">
        <v>2</v>
      </c>
      <c r="AM53">
        <v>2</v>
      </c>
      <c r="AN53" s="6">
        <v>49</v>
      </c>
      <c r="AO53">
        <v>0</v>
      </c>
      <c r="AP53">
        <v>0</v>
      </c>
      <c r="AQ53">
        <v>0</v>
      </c>
      <c r="AR53">
        <v>0</v>
      </c>
      <c r="AS53" s="6">
        <v>0</v>
      </c>
      <c r="AT53">
        <v>0</v>
      </c>
      <c r="AU53">
        <v>0</v>
      </c>
      <c r="AV53">
        <v>0</v>
      </c>
      <c r="AW53">
        <v>0</v>
      </c>
      <c r="AX53" s="6">
        <v>0</v>
      </c>
      <c r="AY53">
        <v>0</v>
      </c>
      <c r="AZ53">
        <v>1</v>
      </c>
      <c r="BA53">
        <v>0</v>
      </c>
      <c r="BB53">
        <v>1</v>
      </c>
      <c r="BC53" s="6">
        <v>80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3</v>
      </c>
      <c r="CV53">
        <v>0</v>
      </c>
      <c r="CW53">
        <v>1</v>
      </c>
      <c r="CX53">
        <v>3</v>
      </c>
      <c r="CY53">
        <v>4</v>
      </c>
      <c r="CZ53">
        <v>1</v>
      </c>
      <c r="DA53">
        <v>2</v>
      </c>
      <c r="DB53">
        <v>1</v>
      </c>
      <c r="DC53">
        <v>4</v>
      </c>
      <c r="DD53" s="4">
        <v>0</v>
      </c>
      <c r="DE53" s="4">
        <v>0</v>
      </c>
      <c r="DF53" s="4">
        <v>4</v>
      </c>
      <c r="DG53" s="4">
        <v>4</v>
      </c>
    </row>
    <row r="54" spans="1:111" x14ac:dyDescent="0.35">
      <c r="A54" s="1" t="s">
        <v>401</v>
      </c>
      <c r="B54" s="1" t="s">
        <v>19</v>
      </c>
      <c r="C54" s="1" t="s">
        <v>1633</v>
      </c>
      <c r="D54" s="1">
        <v>53</v>
      </c>
      <c r="E54" s="1">
        <v>11</v>
      </c>
      <c r="F54" s="1">
        <v>2</v>
      </c>
      <c r="G54">
        <v>16</v>
      </c>
      <c r="H54">
        <v>3</v>
      </c>
      <c r="I54">
        <v>6</v>
      </c>
      <c r="J54">
        <v>6</v>
      </c>
      <c r="K54">
        <v>0</v>
      </c>
      <c r="L54">
        <v>0</v>
      </c>
      <c r="M54">
        <v>0</v>
      </c>
      <c r="N54">
        <v>0</v>
      </c>
      <c r="O54" s="6">
        <v>0</v>
      </c>
      <c r="P54">
        <v>4</v>
      </c>
      <c r="Q54">
        <v>4</v>
      </c>
      <c r="R54">
        <v>0</v>
      </c>
      <c r="S54">
        <v>8</v>
      </c>
      <c r="T54" s="6">
        <v>12</v>
      </c>
      <c r="U54">
        <v>0</v>
      </c>
      <c r="V54">
        <v>0</v>
      </c>
      <c r="W54">
        <v>1</v>
      </c>
      <c r="X54">
        <v>1</v>
      </c>
      <c r="Y54" s="6">
        <v>65</v>
      </c>
      <c r="Z54">
        <v>0</v>
      </c>
      <c r="AA54">
        <v>0</v>
      </c>
      <c r="AB54">
        <v>0</v>
      </c>
      <c r="AC54">
        <v>0</v>
      </c>
      <c r="AD54" s="6">
        <v>0</v>
      </c>
      <c r="AE54">
        <v>0</v>
      </c>
      <c r="AF54">
        <v>2</v>
      </c>
      <c r="AG54">
        <v>1</v>
      </c>
      <c r="AH54">
        <v>3</v>
      </c>
      <c r="AI54" s="6">
        <v>21</v>
      </c>
      <c r="AJ54">
        <v>0</v>
      </c>
      <c r="AK54">
        <v>0</v>
      </c>
      <c r="AL54">
        <v>0</v>
      </c>
      <c r="AM54">
        <v>0</v>
      </c>
      <c r="AN54" s="6">
        <v>0</v>
      </c>
      <c r="AO54">
        <v>0</v>
      </c>
      <c r="AP54">
        <v>1</v>
      </c>
      <c r="AQ54">
        <v>0</v>
      </c>
      <c r="AR54">
        <v>1</v>
      </c>
      <c r="AS54" s="6">
        <v>68</v>
      </c>
      <c r="AT54">
        <v>0</v>
      </c>
      <c r="AU54">
        <v>0</v>
      </c>
      <c r="AV54">
        <v>0</v>
      </c>
      <c r="AW54">
        <v>0</v>
      </c>
      <c r="AX54" s="6">
        <v>0</v>
      </c>
      <c r="AY54">
        <v>0</v>
      </c>
      <c r="AZ54">
        <v>2</v>
      </c>
      <c r="BA54">
        <v>1</v>
      </c>
      <c r="BB54">
        <v>3</v>
      </c>
      <c r="BC54" s="6">
        <v>29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2</v>
      </c>
      <c r="BN54">
        <v>1</v>
      </c>
      <c r="BO54">
        <v>3</v>
      </c>
      <c r="BP54">
        <v>1</v>
      </c>
      <c r="BQ54">
        <v>1</v>
      </c>
      <c r="BR54">
        <v>0</v>
      </c>
      <c r="BS54">
        <v>2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0</v>
      </c>
      <c r="CH54">
        <v>1</v>
      </c>
      <c r="CI54">
        <v>1</v>
      </c>
      <c r="CJ54">
        <v>0</v>
      </c>
      <c r="CK54">
        <v>1</v>
      </c>
      <c r="CL54">
        <v>1</v>
      </c>
      <c r="CM54">
        <v>2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1</v>
      </c>
      <c r="DA54">
        <v>0</v>
      </c>
      <c r="DB54">
        <v>0</v>
      </c>
      <c r="DC54">
        <v>1</v>
      </c>
      <c r="DD54" s="4">
        <v>0</v>
      </c>
      <c r="DE54" s="4">
        <v>0</v>
      </c>
      <c r="DF54" s="4">
        <v>0</v>
      </c>
      <c r="DG54" s="4">
        <v>0</v>
      </c>
    </row>
    <row r="55" spans="1:111" x14ac:dyDescent="0.35">
      <c r="A55" s="1" t="s">
        <v>418</v>
      </c>
      <c r="B55" s="1" t="s">
        <v>8</v>
      </c>
      <c r="C55" s="1" t="s">
        <v>1467</v>
      </c>
      <c r="D55" s="1">
        <v>54</v>
      </c>
      <c r="E55" s="1">
        <v>4</v>
      </c>
      <c r="F55" s="1">
        <v>3</v>
      </c>
      <c r="G55">
        <v>16</v>
      </c>
      <c r="H55">
        <v>2</v>
      </c>
      <c r="I55">
        <v>5</v>
      </c>
      <c r="J55">
        <v>8</v>
      </c>
      <c r="K55">
        <v>0</v>
      </c>
      <c r="L55">
        <v>0</v>
      </c>
      <c r="M55">
        <v>0</v>
      </c>
      <c r="N55">
        <v>0</v>
      </c>
      <c r="O55" s="6">
        <v>0</v>
      </c>
      <c r="P55">
        <v>0</v>
      </c>
      <c r="Q55">
        <v>0</v>
      </c>
      <c r="R55">
        <v>1</v>
      </c>
      <c r="S55">
        <v>1</v>
      </c>
      <c r="T55" s="6">
        <v>73</v>
      </c>
      <c r="U55">
        <v>0</v>
      </c>
      <c r="V55">
        <v>0</v>
      </c>
      <c r="W55">
        <v>1</v>
      </c>
      <c r="X55">
        <v>1</v>
      </c>
      <c r="Y55" s="6">
        <v>65</v>
      </c>
      <c r="Z55">
        <v>0</v>
      </c>
      <c r="AA55">
        <v>1</v>
      </c>
      <c r="AB55">
        <v>2</v>
      </c>
      <c r="AC55">
        <v>3</v>
      </c>
      <c r="AD55" s="6">
        <v>37</v>
      </c>
      <c r="AE55">
        <v>0</v>
      </c>
      <c r="AF55">
        <v>0</v>
      </c>
      <c r="AG55">
        <v>1</v>
      </c>
      <c r="AH55">
        <v>1</v>
      </c>
      <c r="AI55" s="6">
        <v>48</v>
      </c>
      <c r="AJ55">
        <v>3</v>
      </c>
      <c r="AK55">
        <v>3</v>
      </c>
      <c r="AL55">
        <v>0</v>
      </c>
      <c r="AM55">
        <v>6</v>
      </c>
      <c r="AN55" s="6">
        <v>17</v>
      </c>
      <c r="AO55">
        <v>1</v>
      </c>
      <c r="AP55">
        <v>1</v>
      </c>
      <c r="AQ55">
        <v>1</v>
      </c>
      <c r="AR55">
        <v>3</v>
      </c>
      <c r="AS55" s="6">
        <v>37</v>
      </c>
      <c r="AT55">
        <v>0</v>
      </c>
      <c r="AU55">
        <v>0</v>
      </c>
      <c r="AV55">
        <v>0</v>
      </c>
      <c r="AW55">
        <v>0</v>
      </c>
      <c r="AX55" s="6">
        <v>0</v>
      </c>
      <c r="AY55">
        <v>0</v>
      </c>
      <c r="AZ55">
        <v>0</v>
      </c>
      <c r="BA55">
        <v>1</v>
      </c>
      <c r="BB55">
        <v>1</v>
      </c>
      <c r="BC55" s="6">
        <v>80</v>
      </c>
      <c r="BD55">
        <v>1</v>
      </c>
      <c r="BE55">
        <v>0</v>
      </c>
      <c r="BF55">
        <v>1</v>
      </c>
      <c r="BG55">
        <v>2</v>
      </c>
      <c r="BH55">
        <v>1</v>
      </c>
      <c r="BI55">
        <v>0</v>
      </c>
      <c r="BJ55">
        <v>1</v>
      </c>
      <c r="BK55">
        <v>2</v>
      </c>
      <c r="BL55">
        <v>2</v>
      </c>
      <c r="BM55">
        <v>0</v>
      </c>
      <c r="BN55">
        <v>1</v>
      </c>
      <c r="BO55">
        <v>3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1</v>
      </c>
      <c r="BV55">
        <v>1</v>
      </c>
      <c r="BW55">
        <v>2</v>
      </c>
      <c r="BX55">
        <v>0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1</v>
      </c>
      <c r="DD55" s="4">
        <v>0</v>
      </c>
      <c r="DE55" s="4">
        <v>0</v>
      </c>
      <c r="DF55" s="4">
        <v>2</v>
      </c>
      <c r="DG55" s="4">
        <v>2</v>
      </c>
    </row>
    <row r="56" spans="1:111" x14ac:dyDescent="0.35">
      <c r="A56" s="1" t="s">
        <v>38</v>
      </c>
      <c r="B56" s="1" t="s">
        <v>29</v>
      </c>
      <c r="C56" s="1" t="s">
        <v>1633</v>
      </c>
      <c r="D56" s="1">
        <v>55</v>
      </c>
      <c r="E56" s="1">
        <v>12</v>
      </c>
      <c r="F56" s="1">
        <v>2</v>
      </c>
      <c r="G56">
        <v>16</v>
      </c>
      <c r="H56">
        <v>2</v>
      </c>
      <c r="I56">
        <v>3</v>
      </c>
      <c r="J56">
        <v>10</v>
      </c>
      <c r="K56">
        <v>1</v>
      </c>
      <c r="L56">
        <v>0</v>
      </c>
      <c r="M56">
        <v>0</v>
      </c>
      <c r="N56">
        <v>1</v>
      </c>
      <c r="O56" s="6">
        <v>73</v>
      </c>
      <c r="P56">
        <v>3</v>
      </c>
      <c r="Q56">
        <v>1</v>
      </c>
      <c r="R56">
        <v>1</v>
      </c>
      <c r="S56">
        <v>5</v>
      </c>
      <c r="T56" s="6">
        <v>21</v>
      </c>
      <c r="U56">
        <v>0</v>
      </c>
      <c r="V56">
        <v>1</v>
      </c>
      <c r="W56">
        <v>0</v>
      </c>
      <c r="X56">
        <v>1</v>
      </c>
      <c r="Y56" s="6">
        <v>65</v>
      </c>
      <c r="Z56">
        <v>0</v>
      </c>
      <c r="AA56">
        <v>1</v>
      </c>
      <c r="AB56">
        <v>0</v>
      </c>
      <c r="AC56">
        <v>1</v>
      </c>
      <c r="AD56" s="6">
        <v>72</v>
      </c>
      <c r="AE56">
        <v>0</v>
      </c>
      <c r="AF56">
        <v>0</v>
      </c>
      <c r="AG56">
        <v>0</v>
      </c>
      <c r="AH56">
        <v>0</v>
      </c>
      <c r="AI56" s="6">
        <v>0</v>
      </c>
      <c r="AJ56">
        <v>0</v>
      </c>
      <c r="AK56">
        <v>1</v>
      </c>
      <c r="AL56">
        <v>0</v>
      </c>
      <c r="AM56">
        <v>1</v>
      </c>
      <c r="AN56" s="6">
        <v>81</v>
      </c>
      <c r="AO56">
        <v>0</v>
      </c>
      <c r="AP56">
        <v>0</v>
      </c>
      <c r="AQ56">
        <v>1</v>
      </c>
      <c r="AR56">
        <v>1</v>
      </c>
      <c r="AS56" s="6">
        <v>68</v>
      </c>
      <c r="AT56">
        <v>0</v>
      </c>
      <c r="AU56">
        <v>0</v>
      </c>
      <c r="AV56">
        <v>3</v>
      </c>
      <c r="AW56">
        <v>3</v>
      </c>
      <c r="AX56" s="6">
        <v>34</v>
      </c>
      <c r="AY56">
        <v>0</v>
      </c>
      <c r="AZ56">
        <v>1</v>
      </c>
      <c r="BA56">
        <v>2</v>
      </c>
      <c r="BB56">
        <v>3</v>
      </c>
      <c r="BC56" s="6">
        <v>29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1</v>
      </c>
      <c r="BW56">
        <v>1</v>
      </c>
      <c r="BX56">
        <v>0</v>
      </c>
      <c r="BY56">
        <v>1</v>
      </c>
      <c r="BZ56">
        <v>0</v>
      </c>
      <c r="CA56">
        <v>1</v>
      </c>
      <c r="CB56">
        <v>1</v>
      </c>
      <c r="CC56">
        <v>0</v>
      </c>
      <c r="CD56">
        <v>1</v>
      </c>
      <c r="CE56">
        <v>2</v>
      </c>
      <c r="CF56">
        <v>1</v>
      </c>
      <c r="CG56">
        <v>0</v>
      </c>
      <c r="CH56">
        <v>2</v>
      </c>
      <c r="CI56">
        <v>3</v>
      </c>
      <c r="CJ56">
        <v>0</v>
      </c>
      <c r="CK56">
        <v>1</v>
      </c>
      <c r="CL56">
        <v>0</v>
      </c>
      <c r="CM56">
        <v>1</v>
      </c>
      <c r="CN56">
        <v>1</v>
      </c>
      <c r="CO56">
        <v>1</v>
      </c>
      <c r="CP56">
        <v>0</v>
      </c>
      <c r="CQ56">
        <v>2</v>
      </c>
      <c r="CR56">
        <v>0</v>
      </c>
      <c r="CS56">
        <v>0</v>
      </c>
      <c r="CT56">
        <v>1</v>
      </c>
      <c r="CU56">
        <v>1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 s="4">
        <v>0</v>
      </c>
      <c r="DE56" s="4">
        <v>1</v>
      </c>
      <c r="DF56" s="4">
        <v>0</v>
      </c>
      <c r="DG56" s="4">
        <v>1</v>
      </c>
    </row>
    <row r="57" spans="1:111" x14ac:dyDescent="0.35">
      <c r="A57" s="1" t="s">
        <v>1521</v>
      </c>
      <c r="B57" s="1" t="s">
        <v>48</v>
      </c>
      <c r="C57" s="1" t="s">
        <v>25</v>
      </c>
      <c r="D57" s="1">
        <v>56</v>
      </c>
      <c r="E57" s="1">
        <v>7</v>
      </c>
      <c r="F57" s="1">
        <v>1</v>
      </c>
      <c r="G57">
        <v>16</v>
      </c>
      <c r="H57">
        <v>1</v>
      </c>
      <c r="I57">
        <v>3</v>
      </c>
      <c r="J57">
        <v>11</v>
      </c>
      <c r="K57">
        <v>0</v>
      </c>
      <c r="L57">
        <v>0</v>
      </c>
      <c r="M57">
        <v>0</v>
      </c>
      <c r="N57">
        <v>0</v>
      </c>
      <c r="O57" s="6">
        <v>0</v>
      </c>
      <c r="P57">
        <v>1</v>
      </c>
      <c r="Q57">
        <v>2</v>
      </c>
      <c r="R57">
        <v>0</v>
      </c>
      <c r="S57">
        <v>3</v>
      </c>
      <c r="T57" s="6">
        <v>34</v>
      </c>
      <c r="U57">
        <v>0</v>
      </c>
      <c r="V57">
        <v>0</v>
      </c>
      <c r="W57">
        <v>0</v>
      </c>
      <c r="X57">
        <v>0</v>
      </c>
      <c r="Y57" s="6">
        <v>0</v>
      </c>
      <c r="Z57">
        <v>0</v>
      </c>
      <c r="AA57">
        <v>0</v>
      </c>
      <c r="AB57">
        <v>0</v>
      </c>
      <c r="AC57">
        <v>0</v>
      </c>
      <c r="AD57" s="6">
        <v>0</v>
      </c>
      <c r="AE57">
        <v>0</v>
      </c>
      <c r="AF57">
        <v>0</v>
      </c>
      <c r="AG57">
        <v>0</v>
      </c>
      <c r="AH57">
        <v>0</v>
      </c>
      <c r="AI57" s="6">
        <v>0</v>
      </c>
      <c r="AJ57">
        <v>0</v>
      </c>
      <c r="AK57">
        <v>0</v>
      </c>
      <c r="AL57">
        <v>0</v>
      </c>
      <c r="AM57">
        <v>0</v>
      </c>
      <c r="AN57" s="6">
        <v>0</v>
      </c>
      <c r="AO57">
        <v>0</v>
      </c>
      <c r="AP57">
        <v>1</v>
      </c>
      <c r="AQ57">
        <v>1</v>
      </c>
      <c r="AR57">
        <v>2</v>
      </c>
      <c r="AS57" s="6">
        <v>52</v>
      </c>
      <c r="AT57">
        <v>1</v>
      </c>
      <c r="AU57">
        <v>3</v>
      </c>
      <c r="AV57">
        <v>5</v>
      </c>
      <c r="AW57">
        <v>9</v>
      </c>
      <c r="AX57" s="6">
        <v>6</v>
      </c>
      <c r="AY57">
        <v>0</v>
      </c>
      <c r="AZ57">
        <v>2</v>
      </c>
      <c r="BA57">
        <v>0</v>
      </c>
      <c r="BB57">
        <v>2</v>
      </c>
      <c r="BC57" s="6">
        <v>48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0</v>
      </c>
      <c r="BY57">
        <v>0</v>
      </c>
      <c r="BZ57">
        <v>1</v>
      </c>
      <c r="CA57">
        <v>1</v>
      </c>
      <c r="CB57">
        <v>0</v>
      </c>
      <c r="CC57">
        <v>2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1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1</v>
      </c>
      <c r="DB57">
        <v>0</v>
      </c>
      <c r="DC57">
        <v>3</v>
      </c>
      <c r="DD57" s="4">
        <v>0</v>
      </c>
      <c r="DE57" s="4">
        <v>3</v>
      </c>
      <c r="DF57" s="4">
        <v>1</v>
      </c>
      <c r="DG57" s="4">
        <v>4</v>
      </c>
    </row>
    <row r="58" spans="1:111" x14ac:dyDescent="0.35">
      <c r="A58" s="1" t="s">
        <v>390</v>
      </c>
      <c r="B58" s="1" t="s">
        <v>2</v>
      </c>
      <c r="C58" s="1" t="s">
        <v>1631</v>
      </c>
      <c r="D58" s="1">
        <v>57</v>
      </c>
      <c r="E58" s="1">
        <v>2</v>
      </c>
      <c r="F58" s="1">
        <v>2</v>
      </c>
      <c r="G58">
        <v>15</v>
      </c>
      <c r="H58">
        <v>5</v>
      </c>
      <c r="I58">
        <v>2</v>
      </c>
      <c r="J58">
        <v>5</v>
      </c>
      <c r="K58">
        <v>0</v>
      </c>
      <c r="L58">
        <v>1</v>
      </c>
      <c r="M58">
        <v>4</v>
      </c>
      <c r="N58">
        <v>5</v>
      </c>
      <c r="O58" s="6">
        <v>19</v>
      </c>
      <c r="P58">
        <v>0</v>
      </c>
      <c r="Q58">
        <v>1</v>
      </c>
      <c r="R58">
        <v>1</v>
      </c>
      <c r="S58">
        <v>2</v>
      </c>
      <c r="T58" s="6">
        <v>45</v>
      </c>
      <c r="U58">
        <v>0</v>
      </c>
      <c r="V58">
        <v>0</v>
      </c>
      <c r="W58">
        <v>3</v>
      </c>
      <c r="X58">
        <v>3</v>
      </c>
      <c r="Y58" s="6">
        <v>34</v>
      </c>
      <c r="Z58">
        <v>0</v>
      </c>
      <c r="AA58">
        <v>0</v>
      </c>
      <c r="AB58">
        <v>1</v>
      </c>
      <c r="AC58">
        <v>1</v>
      </c>
      <c r="AD58" s="6">
        <v>72</v>
      </c>
      <c r="AE58">
        <v>0</v>
      </c>
      <c r="AF58">
        <v>0</v>
      </c>
      <c r="AG58">
        <v>1</v>
      </c>
      <c r="AH58">
        <v>1</v>
      </c>
      <c r="AI58" s="6">
        <v>48</v>
      </c>
      <c r="AJ58">
        <v>0</v>
      </c>
      <c r="AK58">
        <v>0</v>
      </c>
      <c r="AL58">
        <v>0</v>
      </c>
      <c r="AM58">
        <v>0</v>
      </c>
      <c r="AN58" s="6">
        <v>0</v>
      </c>
      <c r="AO58">
        <v>0</v>
      </c>
      <c r="AP58">
        <v>0</v>
      </c>
      <c r="AQ58">
        <v>1</v>
      </c>
      <c r="AR58">
        <v>1</v>
      </c>
      <c r="AS58" s="6">
        <v>68</v>
      </c>
      <c r="AT58">
        <v>0</v>
      </c>
      <c r="AU58">
        <v>1</v>
      </c>
      <c r="AV58">
        <v>0</v>
      </c>
      <c r="AW58">
        <v>1</v>
      </c>
      <c r="AX58" s="6">
        <v>67</v>
      </c>
      <c r="AY58">
        <v>0</v>
      </c>
      <c r="AZ58">
        <v>0</v>
      </c>
      <c r="BA58">
        <v>1</v>
      </c>
      <c r="BB58">
        <v>1</v>
      </c>
      <c r="BC58" s="6">
        <v>80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3</v>
      </c>
      <c r="BL58">
        <v>0</v>
      </c>
      <c r="BM58">
        <v>1</v>
      </c>
      <c r="BN58">
        <v>1</v>
      </c>
      <c r="BO58">
        <v>2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1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</v>
      </c>
      <c r="DD58" s="4">
        <v>0</v>
      </c>
      <c r="DE58" s="4">
        <v>1</v>
      </c>
      <c r="DF58" s="4">
        <v>3</v>
      </c>
      <c r="DG58" s="4">
        <v>4</v>
      </c>
    </row>
    <row r="59" spans="1:111" x14ac:dyDescent="0.35">
      <c r="A59" s="1" t="s">
        <v>1118</v>
      </c>
      <c r="B59" s="1" t="s">
        <v>59</v>
      </c>
      <c r="C59" s="1" t="s">
        <v>1633</v>
      </c>
      <c r="D59" s="1">
        <v>58</v>
      </c>
      <c r="E59" s="1">
        <v>13</v>
      </c>
      <c r="F59" s="1">
        <v>3</v>
      </c>
      <c r="G59">
        <v>15</v>
      </c>
      <c r="H59">
        <v>4</v>
      </c>
      <c r="I59">
        <v>5</v>
      </c>
      <c r="J59">
        <v>5</v>
      </c>
      <c r="K59">
        <v>0</v>
      </c>
      <c r="L59">
        <v>0</v>
      </c>
      <c r="M59">
        <v>1</v>
      </c>
      <c r="N59">
        <v>1</v>
      </c>
      <c r="O59" s="6">
        <v>73</v>
      </c>
      <c r="P59">
        <v>0</v>
      </c>
      <c r="Q59">
        <v>0</v>
      </c>
      <c r="R59">
        <v>1</v>
      </c>
      <c r="S59">
        <v>1</v>
      </c>
      <c r="T59" s="6">
        <v>73</v>
      </c>
      <c r="U59">
        <v>0</v>
      </c>
      <c r="V59">
        <v>0</v>
      </c>
      <c r="W59">
        <v>2</v>
      </c>
      <c r="X59">
        <v>2</v>
      </c>
      <c r="Y59" s="6">
        <v>41</v>
      </c>
      <c r="Z59">
        <v>0</v>
      </c>
      <c r="AA59">
        <v>3</v>
      </c>
      <c r="AB59">
        <v>0</v>
      </c>
      <c r="AC59">
        <v>3</v>
      </c>
      <c r="AD59" s="6">
        <v>37</v>
      </c>
      <c r="AE59">
        <v>0</v>
      </c>
      <c r="AF59">
        <v>0</v>
      </c>
      <c r="AG59">
        <v>0</v>
      </c>
      <c r="AH59">
        <v>0</v>
      </c>
      <c r="AI59" s="6">
        <v>0</v>
      </c>
      <c r="AJ59">
        <v>2</v>
      </c>
      <c r="AK59">
        <v>2</v>
      </c>
      <c r="AL59">
        <v>3</v>
      </c>
      <c r="AM59">
        <v>7</v>
      </c>
      <c r="AN59" s="6">
        <v>13</v>
      </c>
      <c r="AO59">
        <v>0</v>
      </c>
      <c r="AP59">
        <v>0</v>
      </c>
      <c r="AQ59">
        <v>0</v>
      </c>
      <c r="AR59">
        <v>0</v>
      </c>
      <c r="AS59" s="6">
        <v>0</v>
      </c>
      <c r="AT59">
        <v>0</v>
      </c>
      <c r="AU59">
        <v>0</v>
      </c>
      <c r="AV59">
        <v>0</v>
      </c>
      <c r="AW59">
        <v>0</v>
      </c>
      <c r="AX59" s="6">
        <v>0</v>
      </c>
      <c r="AY59">
        <v>0</v>
      </c>
      <c r="AZ59">
        <v>0</v>
      </c>
      <c r="BA59">
        <v>1</v>
      </c>
      <c r="BB59">
        <v>1</v>
      </c>
      <c r="BC59" s="6">
        <v>80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2</v>
      </c>
      <c r="BL59">
        <v>0</v>
      </c>
      <c r="BM59">
        <v>1</v>
      </c>
      <c r="BN59">
        <v>2</v>
      </c>
      <c r="BO59">
        <v>3</v>
      </c>
      <c r="BP59">
        <v>0</v>
      </c>
      <c r="BQ59">
        <v>1</v>
      </c>
      <c r="BR59">
        <v>1</v>
      </c>
      <c r="BS59">
        <v>2</v>
      </c>
      <c r="BT59">
        <v>1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3</v>
      </c>
      <c r="CA59">
        <v>3</v>
      </c>
      <c r="CB59">
        <v>0</v>
      </c>
      <c r="CC59">
        <v>0</v>
      </c>
      <c r="CD59">
        <v>1</v>
      </c>
      <c r="CE59">
        <v>1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4">
        <v>0</v>
      </c>
      <c r="DE59" s="4">
        <v>0</v>
      </c>
      <c r="DF59" s="4">
        <v>0</v>
      </c>
      <c r="DG59" s="4">
        <v>0</v>
      </c>
    </row>
    <row r="60" spans="1:111" x14ac:dyDescent="0.35">
      <c r="A60" s="1" t="s">
        <v>50</v>
      </c>
      <c r="B60" s="1" t="s">
        <v>51</v>
      </c>
      <c r="C60" s="1" t="s">
        <v>52</v>
      </c>
      <c r="D60" s="1">
        <v>59</v>
      </c>
      <c r="E60" s="1">
        <v>1</v>
      </c>
      <c r="F60" s="1">
        <v>1</v>
      </c>
      <c r="G60">
        <v>15</v>
      </c>
      <c r="H60">
        <v>2</v>
      </c>
      <c r="I60">
        <v>4</v>
      </c>
      <c r="J60">
        <v>7</v>
      </c>
      <c r="K60">
        <v>0</v>
      </c>
      <c r="L60">
        <v>0</v>
      </c>
      <c r="M60">
        <v>0</v>
      </c>
      <c r="N60">
        <v>0</v>
      </c>
      <c r="O60" s="6">
        <v>0</v>
      </c>
      <c r="P60">
        <v>0</v>
      </c>
      <c r="Q60">
        <v>0</v>
      </c>
      <c r="R60">
        <v>1</v>
      </c>
      <c r="S60">
        <v>1</v>
      </c>
      <c r="T60" s="6">
        <v>73</v>
      </c>
      <c r="U60">
        <v>0</v>
      </c>
      <c r="V60">
        <v>0</v>
      </c>
      <c r="W60">
        <v>0</v>
      </c>
      <c r="X60">
        <v>0</v>
      </c>
      <c r="Y60" s="6">
        <v>0</v>
      </c>
      <c r="Z60">
        <v>0</v>
      </c>
      <c r="AA60">
        <v>0</v>
      </c>
      <c r="AB60">
        <v>2</v>
      </c>
      <c r="AC60">
        <v>2</v>
      </c>
      <c r="AD60" s="6">
        <v>52</v>
      </c>
      <c r="AE60">
        <v>0</v>
      </c>
      <c r="AF60">
        <v>0</v>
      </c>
      <c r="AG60">
        <v>0</v>
      </c>
      <c r="AH60">
        <v>0</v>
      </c>
      <c r="AI60" s="6">
        <v>0</v>
      </c>
      <c r="AJ60">
        <v>0</v>
      </c>
      <c r="AK60">
        <v>0</v>
      </c>
      <c r="AL60">
        <v>0</v>
      </c>
      <c r="AM60">
        <v>0</v>
      </c>
      <c r="AN60" s="6">
        <v>0</v>
      </c>
      <c r="AO60">
        <v>1</v>
      </c>
      <c r="AP60">
        <v>0</v>
      </c>
      <c r="AQ60">
        <v>3</v>
      </c>
      <c r="AR60">
        <v>4</v>
      </c>
      <c r="AS60" s="6">
        <v>23</v>
      </c>
      <c r="AT60">
        <v>0</v>
      </c>
      <c r="AU60">
        <v>2</v>
      </c>
      <c r="AV60">
        <v>3</v>
      </c>
      <c r="AW60">
        <v>5</v>
      </c>
      <c r="AX60" s="6">
        <v>20</v>
      </c>
      <c r="AY60">
        <v>0</v>
      </c>
      <c r="AZ60">
        <v>1</v>
      </c>
      <c r="BA60">
        <v>2</v>
      </c>
      <c r="BB60">
        <v>3</v>
      </c>
      <c r="BC60" s="6">
        <v>29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3</v>
      </c>
      <c r="BS60">
        <v>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2</v>
      </c>
      <c r="CA60">
        <v>3</v>
      </c>
      <c r="CB60">
        <v>1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1</v>
      </c>
      <c r="CI60">
        <v>1</v>
      </c>
      <c r="CJ60">
        <v>0</v>
      </c>
      <c r="CK60">
        <v>0</v>
      </c>
      <c r="CL60">
        <v>2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1</v>
      </c>
      <c r="CV60">
        <v>0</v>
      </c>
      <c r="CW60">
        <v>1</v>
      </c>
      <c r="CX60">
        <v>1</v>
      </c>
      <c r="CY60">
        <v>2</v>
      </c>
      <c r="CZ60">
        <v>0</v>
      </c>
      <c r="DA60">
        <v>1</v>
      </c>
      <c r="DB60">
        <v>0</v>
      </c>
      <c r="DC60">
        <v>1</v>
      </c>
      <c r="DD60" s="4">
        <v>0</v>
      </c>
      <c r="DE60" s="4">
        <v>0</v>
      </c>
      <c r="DF60" s="4">
        <v>0</v>
      </c>
      <c r="DG60" s="4">
        <v>0</v>
      </c>
    </row>
    <row r="61" spans="1:111" x14ac:dyDescent="0.35">
      <c r="A61" s="1" t="s">
        <v>1466</v>
      </c>
      <c r="B61" s="1" t="s">
        <v>83</v>
      </c>
      <c r="C61" s="1" t="s">
        <v>1632</v>
      </c>
      <c r="D61" s="1">
        <v>60</v>
      </c>
      <c r="E61" s="1">
        <v>1</v>
      </c>
      <c r="F61" s="1">
        <v>1</v>
      </c>
      <c r="G61">
        <v>15</v>
      </c>
      <c r="H61">
        <v>2</v>
      </c>
      <c r="I61">
        <v>3</v>
      </c>
      <c r="J61">
        <v>8</v>
      </c>
      <c r="K61">
        <v>1</v>
      </c>
      <c r="L61">
        <v>1</v>
      </c>
      <c r="M61">
        <v>2</v>
      </c>
      <c r="N61">
        <v>4</v>
      </c>
      <c r="O61" s="6">
        <v>25</v>
      </c>
      <c r="P61">
        <v>0</v>
      </c>
      <c r="Q61">
        <v>0</v>
      </c>
      <c r="R61">
        <v>0</v>
      </c>
      <c r="S61">
        <v>0</v>
      </c>
      <c r="T61" s="6">
        <v>0</v>
      </c>
      <c r="U61">
        <v>1</v>
      </c>
      <c r="V61">
        <v>0</v>
      </c>
      <c r="W61">
        <v>1</v>
      </c>
      <c r="X61">
        <v>2</v>
      </c>
      <c r="Y61" s="6">
        <v>41</v>
      </c>
      <c r="Z61">
        <v>0</v>
      </c>
      <c r="AA61">
        <v>1</v>
      </c>
      <c r="AB61">
        <v>0</v>
      </c>
      <c r="AC61">
        <v>1</v>
      </c>
      <c r="AD61" s="6">
        <v>72</v>
      </c>
      <c r="AE61">
        <v>0</v>
      </c>
      <c r="AF61">
        <v>0</v>
      </c>
      <c r="AG61">
        <v>2</v>
      </c>
      <c r="AH61">
        <v>2</v>
      </c>
      <c r="AI61" s="6">
        <v>26</v>
      </c>
      <c r="AJ61">
        <v>0</v>
      </c>
      <c r="AK61">
        <v>1</v>
      </c>
      <c r="AL61">
        <v>4</v>
      </c>
      <c r="AM61">
        <v>5</v>
      </c>
      <c r="AN61" s="6">
        <v>22</v>
      </c>
      <c r="AO61">
        <v>0</v>
      </c>
      <c r="AP61">
        <v>0</v>
      </c>
      <c r="AQ61">
        <v>1</v>
      </c>
      <c r="AR61">
        <v>1</v>
      </c>
      <c r="AS61" s="6">
        <v>68</v>
      </c>
      <c r="AT61">
        <v>0</v>
      </c>
      <c r="AU61">
        <v>0</v>
      </c>
      <c r="AV61">
        <v>0</v>
      </c>
      <c r="AW61">
        <v>0</v>
      </c>
      <c r="AX61" s="6">
        <v>0</v>
      </c>
      <c r="AY61">
        <v>0</v>
      </c>
      <c r="AZ61">
        <v>0</v>
      </c>
      <c r="BA61">
        <v>0</v>
      </c>
      <c r="BB61">
        <v>0</v>
      </c>
      <c r="BC61" s="6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2</v>
      </c>
      <c r="CI61">
        <v>3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1</v>
      </c>
      <c r="CP61">
        <v>2</v>
      </c>
      <c r="CQ61">
        <v>3</v>
      </c>
      <c r="CR61">
        <v>0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3</v>
      </c>
      <c r="CY61">
        <v>3</v>
      </c>
      <c r="CZ61">
        <v>2</v>
      </c>
      <c r="DA61">
        <v>0</v>
      </c>
      <c r="DB61">
        <v>0</v>
      </c>
      <c r="DC61">
        <v>2</v>
      </c>
      <c r="DD61" s="4">
        <v>0</v>
      </c>
      <c r="DE61" s="4">
        <v>0</v>
      </c>
      <c r="DF61" s="4">
        <v>0</v>
      </c>
      <c r="DG61" s="4">
        <v>0</v>
      </c>
    </row>
    <row r="62" spans="1:111" x14ac:dyDescent="0.35">
      <c r="A62" s="1" t="s">
        <v>424</v>
      </c>
      <c r="B62" s="1" t="s">
        <v>72</v>
      </c>
      <c r="C62" s="1" t="s">
        <v>10</v>
      </c>
      <c r="D62" s="1">
        <v>61</v>
      </c>
      <c r="E62" s="1">
        <v>9</v>
      </c>
      <c r="F62" s="1">
        <v>2</v>
      </c>
      <c r="G62">
        <v>15</v>
      </c>
      <c r="H62">
        <v>1</v>
      </c>
      <c r="I62">
        <v>3</v>
      </c>
      <c r="J62">
        <v>10</v>
      </c>
      <c r="K62">
        <v>0</v>
      </c>
      <c r="L62">
        <v>0</v>
      </c>
      <c r="M62">
        <v>0</v>
      </c>
      <c r="N62">
        <v>0</v>
      </c>
      <c r="O62" s="6">
        <v>0</v>
      </c>
      <c r="P62">
        <v>0</v>
      </c>
      <c r="Q62">
        <v>1</v>
      </c>
      <c r="R62">
        <v>1</v>
      </c>
      <c r="S62">
        <v>2</v>
      </c>
      <c r="T62" s="6">
        <v>45</v>
      </c>
      <c r="U62">
        <v>2</v>
      </c>
      <c r="V62">
        <v>0</v>
      </c>
      <c r="W62">
        <v>4</v>
      </c>
      <c r="X62">
        <v>6</v>
      </c>
      <c r="Y62" s="6">
        <v>16</v>
      </c>
      <c r="Z62">
        <v>0</v>
      </c>
      <c r="AA62">
        <v>1</v>
      </c>
      <c r="AB62">
        <v>0</v>
      </c>
      <c r="AC62">
        <v>1</v>
      </c>
      <c r="AD62" s="6">
        <v>72</v>
      </c>
      <c r="AE62">
        <v>0</v>
      </c>
      <c r="AF62">
        <v>0</v>
      </c>
      <c r="AG62">
        <v>0</v>
      </c>
      <c r="AH62">
        <v>0</v>
      </c>
      <c r="AI62" s="6">
        <v>0</v>
      </c>
      <c r="AJ62">
        <v>0</v>
      </c>
      <c r="AK62">
        <v>1</v>
      </c>
      <c r="AL62">
        <v>1</v>
      </c>
      <c r="AM62">
        <v>2</v>
      </c>
      <c r="AN62" s="6">
        <v>49</v>
      </c>
      <c r="AO62">
        <v>0</v>
      </c>
      <c r="AP62">
        <v>1</v>
      </c>
      <c r="AQ62">
        <v>3</v>
      </c>
      <c r="AR62">
        <v>4</v>
      </c>
      <c r="AS62" s="6">
        <v>23</v>
      </c>
      <c r="AT62">
        <v>0</v>
      </c>
      <c r="AU62">
        <v>0</v>
      </c>
      <c r="AV62">
        <v>0</v>
      </c>
      <c r="AW62">
        <v>0</v>
      </c>
      <c r="AX62" s="6">
        <v>0</v>
      </c>
      <c r="AY62">
        <v>0</v>
      </c>
      <c r="AZ62">
        <v>0</v>
      </c>
      <c r="BA62">
        <v>0</v>
      </c>
      <c r="BB62">
        <v>0</v>
      </c>
      <c r="BC62" s="6">
        <v>0</v>
      </c>
      <c r="BD62">
        <v>0</v>
      </c>
      <c r="BE62">
        <v>1</v>
      </c>
      <c r="BF62">
        <v>1</v>
      </c>
      <c r="BG62">
        <v>2</v>
      </c>
      <c r="BH62">
        <v>1</v>
      </c>
      <c r="BI62">
        <v>0</v>
      </c>
      <c r="BJ62">
        <v>2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1</v>
      </c>
      <c r="DC62">
        <v>1</v>
      </c>
      <c r="DD62" s="4">
        <v>0</v>
      </c>
      <c r="DE62" s="4">
        <v>1</v>
      </c>
      <c r="DF62" s="4">
        <v>1</v>
      </c>
      <c r="DG62" s="4">
        <v>2</v>
      </c>
    </row>
    <row r="63" spans="1:111" x14ac:dyDescent="0.35">
      <c r="A63" s="1" t="s">
        <v>400</v>
      </c>
      <c r="B63" s="1" t="s">
        <v>114</v>
      </c>
      <c r="C63" s="1" t="s">
        <v>1638</v>
      </c>
      <c r="D63" s="1">
        <v>62</v>
      </c>
      <c r="E63" s="1">
        <v>2</v>
      </c>
      <c r="F63" s="1">
        <v>2</v>
      </c>
      <c r="G63">
        <v>15</v>
      </c>
      <c r="H63">
        <v>1</v>
      </c>
      <c r="I63">
        <v>3</v>
      </c>
      <c r="J63">
        <v>10</v>
      </c>
      <c r="K63">
        <v>0</v>
      </c>
      <c r="L63">
        <v>1</v>
      </c>
      <c r="M63">
        <v>2</v>
      </c>
      <c r="N63">
        <v>3</v>
      </c>
      <c r="O63" s="6">
        <v>38</v>
      </c>
      <c r="P63">
        <v>0</v>
      </c>
      <c r="Q63">
        <v>0</v>
      </c>
      <c r="R63">
        <v>1</v>
      </c>
      <c r="S63">
        <v>1</v>
      </c>
      <c r="T63" s="6">
        <v>73</v>
      </c>
      <c r="U63">
        <v>0</v>
      </c>
      <c r="V63">
        <v>0</v>
      </c>
      <c r="W63">
        <v>1</v>
      </c>
      <c r="X63">
        <v>1</v>
      </c>
      <c r="Y63" s="6">
        <v>65</v>
      </c>
      <c r="Z63">
        <v>0</v>
      </c>
      <c r="AA63">
        <v>0</v>
      </c>
      <c r="AB63">
        <v>1</v>
      </c>
      <c r="AC63">
        <v>1</v>
      </c>
      <c r="AD63" s="6">
        <v>72</v>
      </c>
      <c r="AE63">
        <v>0</v>
      </c>
      <c r="AF63">
        <v>0</v>
      </c>
      <c r="AG63">
        <v>1</v>
      </c>
      <c r="AH63">
        <v>1</v>
      </c>
      <c r="AI63" s="6">
        <v>48</v>
      </c>
      <c r="AJ63">
        <v>1</v>
      </c>
      <c r="AK63">
        <v>2</v>
      </c>
      <c r="AL63">
        <v>3</v>
      </c>
      <c r="AM63">
        <v>6</v>
      </c>
      <c r="AN63" s="6">
        <v>17</v>
      </c>
      <c r="AO63">
        <v>0</v>
      </c>
      <c r="AP63">
        <v>0</v>
      </c>
      <c r="AQ63">
        <v>1</v>
      </c>
      <c r="AR63">
        <v>1</v>
      </c>
      <c r="AS63" s="6">
        <v>68</v>
      </c>
      <c r="AT63">
        <v>0</v>
      </c>
      <c r="AU63">
        <v>0</v>
      </c>
      <c r="AV63">
        <v>0</v>
      </c>
      <c r="AW63">
        <v>0</v>
      </c>
      <c r="AX63" s="6">
        <v>0</v>
      </c>
      <c r="AY63">
        <v>0</v>
      </c>
      <c r="AZ63">
        <v>0</v>
      </c>
      <c r="BA63">
        <v>1</v>
      </c>
      <c r="BB63">
        <v>1</v>
      </c>
      <c r="BC63" s="6">
        <v>80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3</v>
      </c>
      <c r="CE63">
        <v>4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2</v>
      </c>
      <c r="CM63">
        <v>2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2</v>
      </c>
      <c r="CX63">
        <v>2</v>
      </c>
      <c r="CY63">
        <v>4</v>
      </c>
      <c r="CZ63">
        <v>0</v>
      </c>
      <c r="DA63">
        <v>0</v>
      </c>
      <c r="DB63">
        <v>1</v>
      </c>
      <c r="DC63">
        <v>1</v>
      </c>
      <c r="DD63" s="4">
        <v>0</v>
      </c>
      <c r="DE63" s="4">
        <v>0</v>
      </c>
      <c r="DF63" s="4">
        <v>1</v>
      </c>
      <c r="DG63" s="4">
        <v>1</v>
      </c>
    </row>
    <row r="64" spans="1:111" x14ac:dyDescent="0.35">
      <c r="A64" s="1" t="s">
        <v>756</v>
      </c>
      <c r="B64" s="1" t="s">
        <v>292</v>
      </c>
      <c r="C64" s="1" t="s">
        <v>293</v>
      </c>
      <c r="D64" s="1">
        <v>63</v>
      </c>
      <c r="E64" s="1">
        <v>1</v>
      </c>
      <c r="F64" s="1">
        <v>1</v>
      </c>
      <c r="G64">
        <v>14</v>
      </c>
      <c r="H64">
        <v>3</v>
      </c>
      <c r="I64">
        <v>2</v>
      </c>
      <c r="J64">
        <v>7</v>
      </c>
      <c r="K64">
        <v>0</v>
      </c>
      <c r="L64">
        <v>2</v>
      </c>
      <c r="M64">
        <v>2</v>
      </c>
      <c r="N64">
        <v>4</v>
      </c>
      <c r="O64" s="6">
        <v>25</v>
      </c>
      <c r="P64">
        <v>0</v>
      </c>
      <c r="Q64">
        <v>0</v>
      </c>
      <c r="R64">
        <v>1</v>
      </c>
      <c r="S64">
        <v>1</v>
      </c>
      <c r="T64" s="6">
        <v>73</v>
      </c>
      <c r="U64">
        <v>1</v>
      </c>
      <c r="V64">
        <v>0</v>
      </c>
      <c r="W64">
        <v>1</v>
      </c>
      <c r="X64">
        <v>2</v>
      </c>
      <c r="Y64" s="6">
        <v>41</v>
      </c>
      <c r="Z64">
        <v>0</v>
      </c>
      <c r="AA64">
        <v>0</v>
      </c>
      <c r="AB64">
        <v>0</v>
      </c>
      <c r="AC64">
        <v>0</v>
      </c>
      <c r="AD64" s="6">
        <v>0</v>
      </c>
      <c r="AE64">
        <v>0</v>
      </c>
      <c r="AF64">
        <v>0</v>
      </c>
      <c r="AG64">
        <v>1</v>
      </c>
      <c r="AH64">
        <v>1</v>
      </c>
      <c r="AI64" s="6">
        <v>48</v>
      </c>
      <c r="AJ64">
        <v>0</v>
      </c>
      <c r="AK64">
        <v>0</v>
      </c>
      <c r="AL64">
        <v>1</v>
      </c>
      <c r="AM64">
        <v>1</v>
      </c>
      <c r="AN64" s="6">
        <v>81</v>
      </c>
      <c r="AO64">
        <v>0</v>
      </c>
      <c r="AP64">
        <v>0</v>
      </c>
      <c r="AQ64">
        <v>1</v>
      </c>
      <c r="AR64">
        <v>1</v>
      </c>
      <c r="AS64" s="6">
        <v>68</v>
      </c>
      <c r="AT64">
        <v>0</v>
      </c>
      <c r="AU64">
        <v>0</v>
      </c>
      <c r="AV64">
        <v>3</v>
      </c>
      <c r="AW64">
        <v>3</v>
      </c>
      <c r="AX64" s="6">
        <v>34</v>
      </c>
      <c r="AY64">
        <v>0</v>
      </c>
      <c r="AZ64">
        <v>1</v>
      </c>
      <c r="BA64">
        <v>0</v>
      </c>
      <c r="BB64">
        <v>1</v>
      </c>
      <c r="BC64" s="6">
        <v>80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1</v>
      </c>
      <c r="CB64">
        <v>0</v>
      </c>
      <c r="CC64">
        <v>0</v>
      </c>
      <c r="CD64">
        <v>2</v>
      </c>
      <c r="CE64">
        <v>2</v>
      </c>
      <c r="CF64">
        <v>0</v>
      </c>
      <c r="CG64">
        <v>2</v>
      </c>
      <c r="CH64">
        <v>0</v>
      </c>
      <c r="CI64">
        <v>2</v>
      </c>
      <c r="CJ64">
        <v>1</v>
      </c>
      <c r="CK64">
        <v>0</v>
      </c>
      <c r="CL64">
        <v>1</v>
      </c>
      <c r="CM64">
        <v>2</v>
      </c>
      <c r="CN64">
        <v>0</v>
      </c>
      <c r="CO64">
        <v>1</v>
      </c>
      <c r="CP64">
        <v>2</v>
      </c>
      <c r="CQ64">
        <v>3</v>
      </c>
      <c r="CR64">
        <v>0</v>
      </c>
      <c r="CS64">
        <v>0</v>
      </c>
      <c r="CT64">
        <v>1</v>
      </c>
      <c r="CU64">
        <v>1</v>
      </c>
      <c r="CV64">
        <v>0</v>
      </c>
      <c r="CW64">
        <v>0</v>
      </c>
      <c r="CX64">
        <v>2</v>
      </c>
      <c r="CY64">
        <v>2</v>
      </c>
      <c r="CZ64">
        <v>0</v>
      </c>
      <c r="DA64">
        <v>0</v>
      </c>
      <c r="DB64">
        <v>1</v>
      </c>
      <c r="DC64">
        <v>1</v>
      </c>
      <c r="DD64" s="4">
        <v>0</v>
      </c>
      <c r="DE64" s="4">
        <v>0</v>
      </c>
      <c r="DF64" s="4">
        <v>0</v>
      </c>
      <c r="DG64" s="4">
        <v>0</v>
      </c>
    </row>
    <row r="65" spans="1:111" x14ac:dyDescent="0.35">
      <c r="A65" s="1" t="s">
        <v>394</v>
      </c>
      <c r="B65" s="1" t="s">
        <v>93</v>
      </c>
      <c r="C65" s="1" t="s">
        <v>25</v>
      </c>
      <c r="D65" s="1">
        <v>64</v>
      </c>
      <c r="E65" s="1">
        <v>8</v>
      </c>
      <c r="F65" s="1">
        <v>3</v>
      </c>
      <c r="G65">
        <v>13</v>
      </c>
      <c r="H65">
        <v>2</v>
      </c>
      <c r="I65">
        <v>5</v>
      </c>
      <c r="J65">
        <v>5</v>
      </c>
      <c r="K65">
        <v>0</v>
      </c>
      <c r="L65">
        <v>1</v>
      </c>
      <c r="M65">
        <v>1</v>
      </c>
      <c r="N65">
        <v>2</v>
      </c>
      <c r="O65" s="6">
        <v>51</v>
      </c>
      <c r="P65">
        <v>0</v>
      </c>
      <c r="Q65">
        <v>0</v>
      </c>
      <c r="R65">
        <v>2</v>
      </c>
      <c r="S65">
        <v>2</v>
      </c>
      <c r="T65" s="6">
        <v>45</v>
      </c>
      <c r="U65">
        <v>0</v>
      </c>
      <c r="V65">
        <v>0</v>
      </c>
      <c r="W65">
        <v>0</v>
      </c>
      <c r="X65">
        <v>0</v>
      </c>
      <c r="Y65" s="6">
        <v>0</v>
      </c>
      <c r="Z65">
        <v>2</v>
      </c>
      <c r="AA65">
        <v>1</v>
      </c>
      <c r="AB65">
        <v>2</v>
      </c>
      <c r="AC65">
        <v>5</v>
      </c>
      <c r="AD65" s="6">
        <v>20</v>
      </c>
      <c r="AE65">
        <v>0</v>
      </c>
      <c r="AF65">
        <v>0</v>
      </c>
      <c r="AG65">
        <v>0</v>
      </c>
      <c r="AH65">
        <v>0</v>
      </c>
      <c r="AI65" s="6">
        <v>0</v>
      </c>
      <c r="AJ65">
        <v>0</v>
      </c>
      <c r="AK65">
        <v>1</v>
      </c>
      <c r="AL65">
        <v>1</v>
      </c>
      <c r="AM65">
        <v>2</v>
      </c>
      <c r="AN65" s="6">
        <v>49</v>
      </c>
      <c r="AO65">
        <v>0</v>
      </c>
      <c r="AP65">
        <v>1</v>
      </c>
      <c r="AQ65">
        <v>0</v>
      </c>
      <c r="AR65">
        <v>1</v>
      </c>
      <c r="AS65" s="6">
        <v>68</v>
      </c>
      <c r="AT65">
        <v>0</v>
      </c>
      <c r="AU65">
        <v>0</v>
      </c>
      <c r="AV65">
        <v>0</v>
      </c>
      <c r="AW65">
        <v>0</v>
      </c>
      <c r="AX65" s="6">
        <v>0</v>
      </c>
      <c r="AY65">
        <v>0</v>
      </c>
      <c r="AZ65">
        <v>0</v>
      </c>
      <c r="BA65">
        <v>1</v>
      </c>
      <c r="BB65">
        <v>1</v>
      </c>
      <c r="BC65" s="6">
        <v>80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1</v>
      </c>
      <c r="CL65">
        <v>1</v>
      </c>
      <c r="CM65">
        <v>3</v>
      </c>
      <c r="CN65">
        <v>0</v>
      </c>
      <c r="CO65">
        <v>1</v>
      </c>
      <c r="CP65">
        <v>0</v>
      </c>
      <c r="CQ65">
        <v>1</v>
      </c>
      <c r="CR65">
        <v>1</v>
      </c>
      <c r="CS65">
        <v>1</v>
      </c>
      <c r="CT65">
        <v>0</v>
      </c>
      <c r="CU65">
        <v>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3</v>
      </c>
      <c r="DC65">
        <v>4</v>
      </c>
      <c r="DD65" s="4">
        <v>0</v>
      </c>
      <c r="DE65" s="4">
        <v>0</v>
      </c>
      <c r="DF65" s="4">
        <v>0</v>
      </c>
      <c r="DG65" s="4">
        <v>0</v>
      </c>
    </row>
    <row r="66" spans="1:111" x14ac:dyDescent="0.35">
      <c r="A66" s="1" t="s">
        <v>549</v>
      </c>
      <c r="B66" s="1" t="s">
        <v>105</v>
      </c>
      <c r="C66" s="1" t="s">
        <v>1633</v>
      </c>
      <c r="D66" s="1">
        <v>65</v>
      </c>
      <c r="E66" s="1">
        <v>14</v>
      </c>
      <c r="F66" s="1">
        <v>3</v>
      </c>
      <c r="G66">
        <v>12</v>
      </c>
      <c r="H66">
        <v>3</v>
      </c>
      <c r="I66">
        <v>4</v>
      </c>
      <c r="J66">
        <v>4</v>
      </c>
      <c r="K66">
        <v>0</v>
      </c>
      <c r="L66">
        <v>0</v>
      </c>
      <c r="M66">
        <v>1</v>
      </c>
      <c r="N66">
        <v>1</v>
      </c>
      <c r="O66" s="6">
        <v>73</v>
      </c>
      <c r="P66">
        <v>0</v>
      </c>
      <c r="Q66">
        <v>1</v>
      </c>
      <c r="R66">
        <v>1</v>
      </c>
      <c r="S66">
        <v>2</v>
      </c>
      <c r="T66" s="6">
        <v>45</v>
      </c>
      <c r="U66">
        <v>0</v>
      </c>
      <c r="V66">
        <v>1</v>
      </c>
      <c r="W66">
        <v>0</v>
      </c>
      <c r="X66">
        <v>1</v>
      </c>
      <c r="Y66" s="6">
        <v>65</v>
      </c>
      <c r="Z66">
        <v>2</v>
      </c>
      <c r="AA66">
        <v>0</v>
      </c>
      <c r="AB66">
        <v>0</v>
      </c>
      <c r="AC66">
        <v>2</v>
      </c>
      <c r="AD66" s="6">
        <v>52</v>
      </c>
      <c r="AE66">
        <v>0</v>
      </c>
      <c r="AF66">
        <v>1</v>
      </c>
      <c r="AG66">
        <v>5</v>
      </c>
      <c r="AH66">
        <v>6</v>
      </c>
      <c r="AI66" s="6">
        <v>8</v>
      </c>
      <c r="AJ66">
        <v>0</v>
      </c>
      <c r="AK66">
        <v>0</v>
      </c>
      <c r="AL66">
        <v>0</v>
      </c>
      <c r="AM66">
        <v>0</v>
      </c>
      <c r="AN66" s="6">
        <v>0</v>
      </c>
      <c r="AO66">
        <v>0</v>
      </c>
      <c r="AP66">
        <v>0</v>
      </c>
      <c r="AQ66">
        <v>0</v>
      </c>
      <c r="AR66">
        <v>0</v>
      </c>
      <c r="AS66" s="6">
        <v>0</v>
      </c>
      <c r="AT66">
        <v>0</v>
      </c>
      <c r="AU66">
        <v>0</v>
      </c>
      <c r="AV66">
        <v>0</v>
      </c>
      <c r="AW66">
        <v>0</v>
      </c>
      <c r="AX66" s="6">
        <v>0</v>
      </c>
      <c r="AY66">
        <v>0</v>
      </c>
      <c r="AZ66">
        <v>0</v>
      </c>
      <c r="BA66">
        <v>0</v>
      </c>
      <c r="BB66">
        <v>0</v>
      </c>
      <c r="BC66" s="6">
        <v>0</v>
      </c>
      <c r="BD66">
        <v>0</v>
      </c>
      <c r="BE66">
        <v>1</v>
      </c>
      <c r="BF66">
        <v>0</v>
      </c>
      <c r="BG66">
        <v>1</v>
      </c>
      <c r="BH66">
        <v>1</v>
      </c>
      <c r="BI66">
        <v>0</v>
      </c>
      <c r="BJ66">
        <v>1</v>
      </c>
      <c r="BK66">
        <v>2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1</v>
      </c>
      <c r="CF66">
        <v>0</v>
      </c>
      <c r="CG66">
        <v>1</v>
      </c>
      <c r="CH66">
        <v>1</v>
      </c>
      <c r="CI66">
        <v>2</v>
      </c>
      <c r="CJ66">
        <v>0</v>
      </c>
      <c r="CK66">
        <v>0</v>
      </c>
      <c r="CL66">
        <v>1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1</v>
      </c>
      <c r="CT66">
        <v>1</v>
      </c>
      <c r="CU66">
        <v>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s="4">
        <v>0</v>
      </c>
      <c r="DE66" s="4">
        <v>0</v>
      </c>
      <c r="DF66" s="4">
        <v>0</v>
      </c>
      <c r="DG66" s="4">
        <v>0</v>
      </c>
    </row>
    <row r="67" spans="1:111" x14ac:dyDescent="0.35">
      <c r="A67" s="1" t="s">
        <v>656</v>
      </c>
      <c r="B67" s="1" t="s">
        <v>244</v>
      </c>
      <c r="C67" s="1" t="s">
        <v>52</v>
      </c>
      <c r="D67" s="1">
        <v>66</v>
      </c>
      <c r="E67" s="1">
        <v>2</v>
      </c>
      <c r="F67" s="1">
        <v>1</v>
      </c>
      <c r="G67">
        <v>12</v>
      </c>
      <c r="H67">
        <v>3</v>
      </c>
      <c r="I67">
        <v>0</v>
      </c>
      <c r="J67">
        <v>8</v>
      </c>
      <c r="K67">
        <v>0</v>
      </c>
      <c r="L67">
        <v>0</v>
      </c>
      <c r="M67">
        <v>1</v>
      </c>
      <c r="N67">
        <v>1</v>
      </c>
      <c r="O67" s="6">
        <v>73</v>
      </c>
      <c r="P67">
        <v>0</v>
      </c>
      <c r="Q67">
        <v>0</v>
      </c>
      <c r="R67">
        <v>1</v>
      </c>
      <c r="S67">
        <v>1</v>
      </c>
      <c r="T67" s="6">
        <v>73</v>
      </c>
      <c r="U67">
        <v>0</v>
      </c>
      <c r="V67">
        <v>1</v>
      </c>
      <c r="W67">
        <v>0</v>
      </c>
      <c r="X67">
        <v>1</v>
      </c>
      <c r="Y67" s="6">
        <v>65</v>
      </c>
      <c r="Z67">
        <v>0</v>
      </c>
      <c r="AA67">
        <v>0</v>
      </c>
      <c r="AB67">
        <v>0</v>
      </c>
      <c r="AC67">
        <v>0</v>
      </c>
      <c r="AD67" s="6">
        <v>0</v>
      </c>
      <c r="AE67">
        <v>0</v>
      </c>
      <c r="AF67">
        <v>0</v>
      </c>
      <c r="AG67">
        <v>5</v>
      </c>
      <c r="AH67">
        <v>5</v>
      </c>
      <c r="AI67" s="6">
        <v>10</v>
      </c>
      <c r="AJ67">
        <v>0</v>
      </c>
      <c r="AK67">
        <v>0</v>
      </c>
      <c r="AL67">
        <v>0</v>
      </c>
      <c r="AM67">
        <v>0</v>
      </c>
      <c r="AN67" s="6">
        <v>0</v>
      </c>
      <c r="AO67">
        <v>0</v>
      </c>
      <c r="AP67">
        <v>0</v>
      </c>
      <c r="AQ67">
        <v>3</v>
      </c>
      <c r="AR67">
        <v>3</v>
      </c>
      <c r="AS67" s="6">
        <v>37</v>
      </c>
      <c r="AT67">
        <v>0</v>
      </c>
      <c r="AU67">
        <v>1</v>
      </c>
      <c r="AV67">
        <v>0</v>
      </c>
      <c r="AW67">
        <v>1</v>
      </c>
      <c r="AX67" s="6">
        <v>67</v>
      </c>
      <c r="AY67">
        <v>0</v>
      </c>
      <c r="AZ67">
        <v>0</v>
      </c>
      <c r="BA67">
        <v>0</v>
      </c>
      <c r="BB67">
        <v>0</v>
      </c>
      <c r="BC67" s="6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2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2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3</v>
      </c>
      <c r="CY67">
        <v>3</v>
      </c>
      <c r="CZ67">
        <v>0</v>
      </c>
      <c r="DA67">
        <v>1</v>
      </c>
      <c r="DB67">
        <v>2</v>
      </c>
      <c r="DC67">
        <v>3</v>
      </c>
      <c r="DD67" s="4">
        <v>0</v>
      </c>
      <c r="DE67" s="4">
        <v>0</v>
      </c>
      <c r="DF67" s="4">
        <v>0</v>
      </c>
      <c r="DG67" s="4">
        <v>0</v>
      </c>
    </row>
    <row r="68" spans="1:111" x14ac:dyDescent="0.35">
      <c r="A68" s="1" t="s">
        <v>407</v>
      </c>
      <c r="B68" s="1" t="s">
        <v>179</v>
      </c>
      <c r="C68" s="1" t="s">
        <v>25</v>
      </c>
      <c r="D68" s="1">
        <v>67</v>
      </c>
      <c r="E68" s="1">
        <v>9</v>
      </c>
      <c r="F68" s="1">
        <v>2</v>
      </c>
      <c r="G68">
        <v>12</v>
      </c>
      <c r="H68">
        <v>2</v>
      </c>
      <c r="I68">
        <v>6</v>
      </c>
      <c r="J68">
        <v>3</v>
      </c>
      <c r="K68">
        <v>0</v>
      </c>
      <c r="L68">
        <v>0</v>
      </c>
      <c r="M68">
        <v>1</v>
      </c>
      <c r="N68">
        <v>1</v>
      </c>
      <c r="O68" s="6">
        <v>73</v>
      </c>
      <c r="P68">
        <v>0</v>
      </c>
      <c r="Q68">
        <v>0</v>
      </c>
      <c r="R68">
        <v>0</v>
      </c>
      <c r="S68">
        <v>0</v>
      </c>
      <c r="T68" s="6">
        <v>0</v>
      </c>
      <c r="U68">
        <v>0</v>
      </c>
      <c r="V68">
        <v>0</v>
      </c>
      <c r="W68">
        <v>1</v>
      </c>
      <c r="X68">
        <v>1</v>
      </c>
      <c r="Y68" s="6">
        <v>65</v>
      </c>
      <c r="Z68">
        <v>0</v>
      </c>
      <c r="AA68">
        <v>1</v>
      </c>
      <c r="AB68">
        <v>2</v>
      </c>
      <c r="AC68">
        <v>3</v>
      </c>
      <c r="AD68" s="6">
        <v>37</v>
      </c>
      <c r="AE68">
        <v>1</v>
      </c>
      <c r="AF68">
        <v>0</v>
      </c>
      <c r="AG68">
        <v>0</v>
      </c>
      <c r="AH68">
        <v>1</v>
      </c>
      <c r="AI68" s="6">
        <v>48</v>
      </c>
      <c r="AJ68">
        <v>0</v>
      </c>
      <c r="AK68">
        <v>0</v>
      </c>
      <c r="AL68">
        <v>2</v>
      </c>
      <c r="AM68">
        <v>2</v>
      </c>
      <c r="AN68" s="6">
        <v>49</v>
      </c>
      <c r="AO68">
        <v>0</v>
      </c>
      <c r="AP68">
        <v>0</v>
      </c>
      <c r="AQ68">
        <v>0</v>
      </c>
      <c r="AR68">
        <v>0</v>
      </c>
      <c r="AS68" s="6">
        <v>0</v>
      </c>
      <c r="AT68">
        <v>0</v>
      </c>
      <c r="AU68">
        <v>0</v>
      </c>
      <c r="AV68">
        <v>2</v>
      </c>
      <c r="AW68">
        <v>2</v>
      </c>
      <c r="AX68" s="6">
        <v>42</v>
      </c>
      <c r="AY68">
        <v>0</v>
      </c>
      <c r="AZ68">
        <v>1</v>
      </c>
      <c r="BA68">
        <v>1</v>
      </c>
      <c r="BB68">
        <v>2</v>
      </c>
      <c r="BC68" s="6">
        <v>48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2</v>
      </c>
      <c r="CB68">
        <v>0</v>
      </c>
      <c r="CC68">
        <v>0</v>
      </c>
      <c r="CD68">
        <v>1</v>
      </c>
      <c r="CE68">
        <v>1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1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1</v>
      </c>
      <c r="CY68">
        <v>2</v>
      </c>
      <c r="CZ68">
        <v>0</v>
      </c>
      <c r="DA68">
        <v>1</v>
      </c>
      <c r="DB68">
        <v>1</v>
      </c>
      <c r="DC68">
        <v>2</v>
      </c>
      <c r="DD68" s="4">
        <v>1</v>
      </c>
      <c r="DE68" s="4">
        <v>0</v>
      </c>
      <c r="DF68" s="4">
        <v>1</v>
      </c>
      <c r="DG68" s="4">
        <v>2</v>
      </c>
    </row>
    <row r="69" spans="1:111" x14ac:dyDescent="0.35">
      <c r="A69" s="1" t="s">
        <v>405</v>
      </c>
      <c r="B69" s="1" t="s">
        <v>154</v>
      </c>
      <c r="C69" s="1" t="s">
        <v>1631</v>
      </c>
      <c r="D69" s="1">
        <v>68</v>
      </c>
      <c r="E69" s="1">
        <v>3</v>
      </c>
      <c r="F69" s="1">
        <v>1</v>
      </c>
      <c r="G69">
        <v>12</v>
      </c>
      <c r="H69">
        <v>2</v>
      </c>
      <c r="I69">
        <v>4</v>
      </c>
      <c r="J69">
        <v>6</v>
      </c>
      <c r="K69">
        <v>0</v>
      </c>
      <c r="L69">
        <v>0</v>
      </c>
      <c r="M69">
        <v>0</v>
      </c>
      <c r="N69">
        <v>0</v>
      </c>
      <c r="O69" s="6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>
        <v>0</v>
      </c>
      <c r="V69">
        <v>0</v>
      </c>
      <c r="W69">
        <v>0</v>
      </c>
      <c r="X69">
        <v>0</v>
      </c>
      <c r="Y69" s="6">
        <v>0</v>
      </c>
      <c r="Z69">
        <v>3</v>
      </c>
      <c r="AA69">
        <v>4</v>
      </c>
      <c r="AB69">
        <v>4</v>
      </c>
      <c r="AC69">
        <v>11</v>
      </c>
      <c r="AD69" s="6">
        <v>7</v>
      </c>
      <c r="AE69">
        <v>0</v>
      </c>
      <c r="AF69">
        <v>0</v>
      </c>
      <c r="AG69">
        <v>0</v>
      </c>
      <c r="AH69">
        <v>0</v>
      </c>
      <c r="AI69" s="6">
        <v>0</v>
      </c>
      <c r="AJ69">
        <v>0</v>
      </c>
      <c r="AK69">
        <v>0</v>
      </c>
      <c r="AL69">
        <v>0</v>
      </c>
      <c r="AM69">
        <v>0</v>
      </c>
      <c r="AN69" s="6">
        <v>0</v>
      </c>
      <c r="AO69">
        <v>0</v>
      </c>
      <c r="AP69">
        <v>0</v>
      </c>
      <c r="AQ69">
        <v>1</v>
      </c>
      <c r="AR69">
        <v>1</v>
      </c>
      <c r="AS69" s="6">
        <v>68</v>
      </c>
      <c r="AT69">
        <v>0</v>
      </c>
      <c r="AU69">
        <v>0</v>
      </c>
      <c r="AV69">
        <v>0</v>
      </c>
      <c r="AW69">
        <v>0</v>
      </c>
      <c r="AX69" s="6">
        <v>0</v>
      </c>
      <c r="AY69">
        <v>0</v>
      </c>
      <c r="AZ69">
        <v>0</v>
      </c>
      <c r="BA69">
        <v>0</v>
      </c>
      <c r="BB69">
        <v>0</v>
      </c>
      <c r="BC69" s="6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1</v>
      </c>
      <c r="CF69">
        <v>1</v>
      </c>
      <c r="CG69">
        <v>0</v>
      </c>
      <c r="CH69">
        <v>0</v>
      </c>
      <c r="CI69">
        <v>1</v>
      </c>
      <c r="CJ69">
        <v>1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2</v>
      </c>
      <c r="CQ69">
        <v>2</v>
      </c>
      <c r="CR69">
        <v>0</v>
      </c>
      <c r="CS69">
        <v>1</v>
      </c>
      <c r="CT69">
        <v>2</v>
      </c>
      <c r="CU69">
        <v>3</v>
      </c>
      <c r="CV69">
        <v>0</v>
      </c>
      <c r="CW69">
        <v>2</v>
      </c>
      <c r="CX69">
        <v>0</v>
      </c>
      <c r="CY69">
        <v>2</v>
      </c>
      <c r="CZ69">
        <v>1</v>
      </c>
      <c r="DA69">
        <v>0</v>
      </c>
      <c r="DB69">
        <v>0</v>
      </c>
      <c r="DC69">
        <v>1</v>
      </c>
      <c r="DD69" s="4">
        <v>0</v>
      </c>
      <c r="DE69" s="4">
        <v>0</v>
      </c>
      <c r="DF69" s="4">
        <v>1</v>
      </c>
      <c r="DG69" s="4">
        <v>1</v>
      </c>
    </row>
    <row r="70" spans="1:111" x14ac:dyDescent="0.35">
      <c r="A70" s="1" t="s">
        <v>1534</v>
      </c>
      <c r="B70" s="1" t="s">
        <v>12</v>
      </c>
      <c r="C70" s="1" t="s">
        <v>13</v>
      </c>
      <c r="D70" s="1">
        <v>69</v>
      </c>
      <c r="E70" s="1">
        <v>9</v>
      </c>
      <c r="F70" s="1">
        <v>5</v>
      </c>
      <c r="G70">
        <v>12</v>
      </c>
      <c r="H70">
        <v>2</v>
      </c>
      <c r="I70">
        <v>4</v>
      </c>
      <c r="J70">
        <v>5</v>
      </c>
      <c r="K70">
        <v>0</v>
      </c>
      <c r="L70">
        <v>0</v>
      </c>
      <c r="M70">
        <v>1</v>
      </c>
      <c r="N70">
        <v>1</v>
      </c>
      <c r="O70" s="6">
        <v>73</v>
      </c>
      <c r="P70">
        <v>0</v>
      </c>
      <c r="Q70">
        <v>1</v>
      </c>
      <c r="R70">
        <v>0</v>
      </c>
      <c r="S70">
        <v>1</v>
      </c>
      <c r="T70" s="6">
        <v>73</v>
      </c>
      <c r="U70">
        <v>0</v>
      </c>
      <c r="V70">
        <v>0</v>
      </c>
      <c r="W70">
        <v>0</v>
      </c>
      <c r="X70">
        <v>0</v>
      </c>
      <c r="Y70" s="6">
        <v>0</v>
      </c>
      <c r="Z70">
        <v>2</v>
      </c>
      <c r="AA70">
        <v>1</v>
      </c>
      <c r="AB70">
        <v>2</v>
      </c>
      <c r="AC70">
        <v>5</v>
      </c>
      <c r="AD70" s="6">
        <v>20</v>
      </c>
      <c r="AE70">
        <v>0</v>
      </c>
      <c r="AF70">
        <v>0</v>
      </c>
      <c r="AG70">
        <v>0</v>
      </c>
      <c r="AH70">
        <v>0</v>
      </c>
      <c r="AI70" s="6">
        <v>0</v>
      </c>
      <c r="AJ70">
        <v>0</v>
      </c>
      <c r="AK70">
        <v>0</v>
      </c>
      <c r="AL70">
        <v>0</v>
      </c>
      <c r="AM70">
        <v>0</v>
      </c>
      <c r="AN70" s="6">
        <v>0</v>
      </c>
      <c r="AO70">
        <v>0</v>
      </c>
      <c r="AP70">
        <v>0</v>
      </c>
      <c r="AQ70">
        <v>0</v>
      </c>
      <c r="AR70">
        <v>0</v>
      </c>
      <c r="AS70" s="6">
        <v>0</v>
      </c>
      <c r="AT70">
        <v>1</v>
      </c>
      <c r="AU70">
        <v>0</v>
      </c>
      <c r="AV70">
        <v>2</v>
      </c>
      <c r="AW70">
        <v>3</v>
      </c>
      <c r="AX70" s="6">
        <v>34</v>
      </c>
      <c r="AY70">
        <v>0</v>
      </c>
      <c r="AZ70">
        <v>0</v>
      </c>
      <c r="BA70">
        <v>2</v>
      </c>
      <c r="BB70">
        <v>2</v>
      </c>
      <c r="BC70" s="6">
        <v>48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1</v>
      </c>
      <c r="CB70">
        <v>1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1</v>
      </c>
      <c r="CI70">
        <v>1</v>
      </c>
      <c r="CJ70">
        <v>0</v>
      </c>
      <c r="CK70">
        <v>0</v>
      </c>
      <c r="CL70">
        <v>1</v>
      </c>
      <c r="CM70">
        <v>1</v>
      </c>
      <c r="CN70">
        <v>0</v>
      </c>
      <c r="CO70">
        <v>2</v>
      </c>
      <c r="CP70">
        <v>1</v>
      </c>
      <c r="CQ70">
        <v>3</v>
      </c>
      <c r="CR70">
        <v>1</v>
      </c>
      <c r="CS70">
        <v>0</v>
      </c>
      <c r="CT70">
        <v>1</v>
      </c>
      <c r="CU70">
        <v>2</v>
      </c>
      <c r="CV70">
        <v>1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 s="4">
        <v>0</v>
      </c>
      <c r="DE70" s="4">
        <v>0</v>
      </c>
      <c r="DF70" s="4">
        <v>0</v>
      </c>
      <c r="DG70" s="4">
        <v>0</v>
      </c>
    </row>
    <row r="71" spans="1:111" x14ac:dyDescent="0.35">
      <c r="A71" s="1" t="s">
        <v>1321</v>
      </c>
      <c r="B71" s="1" t="s">
        <v>1322</v>
      </c>
      <c r="C71" s="1" t="s">
        <v>10</v>
      </c>
      <c r="D71" s="1">
        <v>70</v>
      </c>
      <c r="E71" s="1">
        <v>10</v>
      </c>
      <c r="F71" s="1">
        <v>1</v>
      </c>
      <c r="G71">
        <v>12</v>
      </c>
      <c r="H71">
        <v>2</v>
      </c>
      <c r="I71">
        <v>3</v>
      </c>
      <c r="J71">
        <v>7</v>
      </c>
      <c r="K71">
        <v>2</v>
      </c>
      <c r="L71">
        <v>0</v>
      </c>
      <c r="M71">
        <v>0</v>
      </c>
      <c r="N71">
        <v>2</v>
      </c>
      <c r="O71" s="6">
        <v>51</v>
      </c>
      <c r="P71">
        <v>0</v>
      </c>
      <c r="Q71">
        <v>0</v>
      </c>
      <c r="R71">
        <v>2</v>
      </c>
      <c r="S71">
        <v>2</v>
      </c>
      <c r="T71" s="6">
        <v>45</v>
      </c>
      <c r="U71">
        <v>1</v>
      </c>
      <c r="V71">
        <v>1</v>
      </c>
      <c r="W71">
        <v>0</v>
      </c>
      <c r="X71">
        <v>2</v>
      </c>
      <c r="Y71" s="6">
        <v>41</v>
      </c>
      <c r="Z71">
        <v>0</v>
      </c>
      <c r="AA71">
        <v>1</v>
      </c>
      <c r="AB71">
        <v>1</v>
      </c>
      <c r="AC71">
        <v>2</v>
      </c>
      <c r="AD71" s="6">
        <v>52</v>
      </c>
      <c r="AE71">
        <v>0</v>
      </c>
      <c r="AF71">
        <v>0</v>
      </c>
      <c r="AG71">
        <v>0</v>
      </c>
      <c r="AH71">
        <v>0</v>
      </c>
      <c r="AI71" s="6">
        <v>0</v>
      </c>
      <c r="AJ71">
        <v>1</v>
      </c>
      <c r="AK71">
        <v>0</v>
      </c>
      <c r="AL71">
        <v>1</v>
      </c>
      <c r="AM71">
        <v>2</v>
      </c>
      <c r="AN71" s="6">
        <v>49</v>
      </c>
      <c r="AO71">
        <v>0</v>
      </c>
      <c r="AP71">
        <v>0</v>
      </c>
      <c r="AQ71">
        <v>1</v>
      </c>
      <c r="AR71">
        <v>1</v>
      </c>
      <c r="AS71" s="6">
        <v>68</v>
      </c>
      <c r="AT71">
        <v>0</v>
      </c>
      <c r="AU71">
        <v>0</v>
      </c>
      <c r="AV71">
        <v>0</v>
      </c>
      <c r="AW71">
        <v>0</v>
      </c>
      <c r="AX71" s="6">
        <v>0</v>
      </c>
      <c r="AY71">
        <v>1</v>
      </c>
      <c r="AZ71">
        <v>0</v>
      </c>
      <c r="BA71">
        <v>0</v>
      </c>
      <c r="BB71">
        <v>1</v>
      </c>
      <c r="BC71" s="6">
        <v>80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3</v>
      </c>
      <c r="CB71">
        <v>0</v>
      </c>
      <c r="CC71">
        <v>0</v>
      </c>
      <c r="CD71">
        <v>0</v>
      </c>
      <c r="CE71">
        <v>0</v>
      </c>
      <c r="CF71">
        <v>2</v>
      </c>
      <c r="CG71">
        <v>0</v>
      </c>
      <c r="CH71">
        <v>0</v>
      </c>
      <c r="CI71">
        <v>2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0</v>
      </c>
      <c r="CP71">
        <v>2</v>
      </c>
      <c r="CQ71">
        <v>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</row>
    <row r="72" spans="1:111" x14ac:dyDescent="0.35">
      <c r="A72" s="1" t="s">
        <v>434</v>
      </c>
      <c r="B72" s="1" t="s">
        <v>351</v>
      </c>
      <c r="C72" s="1" t="s">
        <v>1632</v>
      </c>
      <c r="D72" s="1">
        <v>71</v>
      </c>
      <c r="E72" s="1">
        <v>2</v>
      </c>
      <c r="F72" s="1">
        <v>1</v>
      </c>
      <c r="G72">
        <v>12</v>
      </c>
      <c r="H72">
        <v>0</v>
      </c>
      <c r="I72">
        <v>2</v>
      </c>
      <c r="J72">
        <v>10</v>
      </c>
      <c r="K72">
        <v>0</v>
      </c>
      <c r="L72">
        <v>0</v>
      </c>
      <c r="M72">
        <v>0</v>
      </c>
      <c r="N72">
        <v>0</v>
      </c>
      <c r="O72" s="6">
        <v>0</v>
      </c>
      <c r="P72">
        <v>0</v>
      </c>
      <c r="Q72">
        <v>0</v>
      </c>
      <c r="R72">
        <v>2</v>
      </c>
      <c r="S72">
        <v>2</v>
      </c>
      <c r="T72" s="6">
        <v>45</v>
      </c>
      <c r="U72">
        <v>1</v>
      </c>
      <c r="V72">
        <v>0</v>
      </c>
      <c r="W72">
        <v>5</v>
      </c>
      <c r="X72">
        <v>6</v>
      </c>
      <c r="Y72" s="6">
        <v>16</v>
      </c>
      <c r="Z72">
        <v>0</v>
      </c>
      <c r="AA72">
        <v>1</v>
      </c>
      <c r="AB72">
        <v>1</v>
      </c>
      <c r="AC72">
        <v>2</v>
      </c>
      <c r="AD72" s="6">
        <v>52</v>
      </c>
      <c r="AE72">
        <v>0</v>
      </c>
      <c r="AF72">
        <v>0</v>
      </c>
      <c r="AG72">
        <v>0</v>
      </c>
      <c r="AH72">
        <v>0</v>
      </c>
      <c r="AI72" s="6">
        <v>0</v>
      </c>
      <c r="AJ72">
        <v>0</v>
      </c>
      <c r="AK72">
        <v>1</v>
      </c>
      <c r="AL72">
        <v>1</v>
      </c>
      <c r="AM72">
        <v>2</v>
      </c>
      <c r="AN72" s="6">
        <v>49</v>
      </c>
      <c r="AO72">
        <v>0</v>
      </c>
      <c r="AP72">
        <v>0</v>
      </c>
      <c r="AQ72">
        <v>0</v>
      </c>
      <c r="AR72">
        <v>0</v>
      </c>
      <c r="AS72" s="6">
        <v>0</v>
      </c>
      <c r="AT72">
        <v>0</v>
      </c>
      <c r="AU72">
        <v>0</v>
      </c>
      <c r="AV72">
        <v>0</v>
      </c>
      <c r="AW72">
        <v>0</v>
      </c>
      <c r="AX72" s="6">
        <v>0</v>
      </c>
      <c r="AY72">
        <v>0</v>
      </c>
      <c r="AZ72">
        <v>0</v>
      </c>
      <c r="BA72">
        <v>0</v>
      </c>
      <c r="BB72">
        <v>0</v>
      </c>
      <c r="BC72" s="6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2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1</v>
      </c>
      <c r="CF72">
        <v>0</v>
      </c>
      <c r="CG72">
        <v>0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1</v>
      </c>
      <c r="CQ72">
        <v>2</v>
      </c>
      <c r="CR72">
        <v>0</v>
      </c>
      <c r="CS72">
        <v>0</v>
      </c>
      <c r="CT72">
        <v>1</v>
      </c>
      <c r="CU72">
        <v>1</v>
      </c>
      <c r="CV72">
        <v>0</v>
      </c>
      <c r="CW72">
        <v>0</v>
      </c>
      <c r="CX72">
        <v>1</v>
      </c>
      <c r="CY72">
        <v>1</v>
      </c>
      <c r="CZ72">
        <v>0</v>
      </c>
      <c r="DA72">
        <v>0</v>
      </c>
      <c r="DB72">
        <v>1</v>
      </c>
      <c r="DC72">
        <v>1</v>
      </c>
      <c r="DD72" s="4">
        <v>0</v>
      </c>
      <c r="DE72" s="4">
        <v>0</v>
      </c>
      <c r="DF72" s="4">
        <v>1</v>
      </c>
      <c r="DG72" s="4">
        <v>1</v>
      </c>
    </row>
    <row r="73" spans="1:111" x14ac:dyDescent="0.35">
      <c r="A73" s="1" t="s">
        <v>422</v>
      </c>
      <c r="B73" s="1" t="s">
        <v>19</v>
      </c>
      <c r="C73" s="1" t="s">
        <v>1633</v>
      </c>
      <c r="D73" s="1">
        <v>72</v>
      </c>
      <c r="E73" s="1">
        <v>15</v>
      </c>
      <c r="F73" s="1">
        <v>3</v>
      </c>
      <c r="G73">
        <v>11</v>
      </c>
      <c r="H73">
        <v>3</v>
      </c>
      <c r="I73">
        <v>4</v>
      </c>
      <c r="J73">
        <v>3</v>
      </c>
      <c r="K73">
        <v>0</v>
      </c>
      <c r="L73">
        <v>3</v>
      </c>
      <c r="M73">
        <v>1</v>
      </c>
      <c r="N73">
        <v>4</v>
      </c>
      <c r="O73" s="6">
        <v>25</v>
      </c>
      <c r="P73">
        <v>0</v>
      </c>
      <c r="Q73">
        <v>0</v>
      </c>
      <c r="R73">
        <v>0</v>
      </c>
      <c r="S73">
        <v>0</v>
      </c>
      <c r="T73" s="6">
        <v>0</v>
      </c>
      <c r="U73">
        <v>0</v>
      </c>
      <c r="V73">
        <v>0</v>
      </c>
      <c r="W73">
        <v>0</v>
      </c>
      <c r="X73">
        <v>0</v>
      </c>
      <c r="Y73" s="6">
        <v>0</v>
      </c>
      <c r="Z73">
        <v>0</v>
      </c>
      <c r="AA73">
        <v>0</v>
      </c>
      <c r="AB73">
        <v>0</v>
      </c>
      <c r="AC73">
        <v>0</v>
      </c>
      <c r="AD73" s="6">
        <v>0</v>
      </c>
      <c r="AE73">
        <v>0</v>
      </c>
      <c r="AF73">
        <v>0</v>
      </c>
      <c r="AG73">
        <v>0</v>
      </c>
      <c r="AH73">
        <v>0</v>
      </c>
      <c r="AI73" s="6">
        <v>0</v>
      </c>
      <c r="AJ73">
        <v>1</v>
      </c>
      <c r="AK73">
        <v>3</v>
      </c>
      <c r="AL73">
        <v>1</v>
      </c>
      <c r="AM73">
        <v>5</v>
      </c>
      <c r="AN73" s="6">
        <v>22</v>
      </c>
      <c r="AO73">
        <v>0</v>
      </c>
      <c r="AP73">
        <v>2</v>
      </c>
      <c r="AQ73">
        <v>0</v>
      </c>
      <c r="AR73">
        <v>2</v>
      </c>
      <c r="AS73" s="6">
        <v>52</v>
      </c>
      <c r="AT73">
        <v>0</v>
      </c>
      <c r="AU73">
        <v>0</v>
      </c>
      <c r="AV73">
        <v>0</v>
      </c>
      <c r="AW73">
        <v>0</v>
      </c>
      <c r="AX73" s="6">
        <v>0</v>
      </c>
      <c r="AY73">
        <v>0</v>
      </c>
      <c r="AZ73">
        <v>0</v>
      </c>
      <c r="BA73">
        <v>0</v>
      </c>
      <c r="BB73">
        <v>0</v>
      </c>
      <c r="BC73" s="6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2</v>
      </c>
      <c r="CP73">
        <v>0</v>
      </c>
      <c r="CQ73">
        <v>2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3</v>
      </c>
      <c r="DB73">
        <v>0</v>
      </c>
      <c r="DC73">
        <v>3</v>
      </c>
      <c r="DD73" s="4">
        <v>0</v>
      </c>
      <c r="DE73" s="4">
        <v>0</v>
      </c>
      <c r="DF73" s="4">
        <v>0</v>
      </c>
      <c r="DG73" s="4">
        <v>0</v>
      </c>
    </row>
    <row r="74" spans="1:111" x14ac:dyDescent="0.35">
      <c r="A74" s="1" t="s">
        <v>21</v>
      </c>
      <c r="B74" s="1" t="s">
        <v>22</v>
      </c>
      <c r="C74" s="1" t="s">
        <v>1637</v>
      </c>
      <c r="D74" s="1">
        <v>73</v>
      </c>
      <c r="E74" s="1">
        <v>1</v>
      </c>
      <c r="F74" s="1">
        <v>1</v>
      </c>
      <c r="G74">
        <v>11</v>
      </c>
      <c r="H74">
        <v>3</v>
      </c>
      <c r="I74">
        <v>3</v>
      </c>
      <c r="J74">
        <v>4</v>
      </c>
      <c r="K74">
        <v>0</v>
      </c>
      <c r="L74">
        <v>1</v>
      </c>
      <c r="M74">
        <v>2</v>
      </c>
      <c r="N74">
        <v>3</v>
      </c>
      <c r="O74" s="6">
        <v>38</v>
      </c>
      <c r="P74">
        <v>0</v>
      </c>
      <c r="Q74">
        <v>0</v>
      </c>
      <c r="R74">
        <v>1</v>
      </c>
      <c r="S74">
        <v>1</v>
      </c>
      <c r="T74" s="6">
        <v>73</v>
      </c>
      <c r="U74">
        <v>0</v>
      </c>
      <c r="V74">
        <v>0</v>
      </c>
      <c r="W74">
        <v>2</v>
      </c>
      <c r="X74">
        <v>2</v>
      </c>
      <c r="Y74" s="6">
        <v>41</v>
      </c>
      <c r="Z74">
        <v>0</v>
      </c>
      <c r="AA74">
        <v>1</v>
      </c>
      <c r="AB74">
        <v>0</v>
      </c>
      <c r="AC74">
        <v>1</v>
      </c>
      <c r="AD74" s="6">
        <v>72</v>
      </c>
      <c r="AE74">
        <v>0</v>
      </c>
      <c r="AF74">
        <v>0</v>
      </c>
      <c r="AG74">
        <v>0</v>
      </c>
      <c r="AH74">
        <v>0</v>
      </c>
      <c r="AI74" s="6">
        <v>0</v>
      </c>
      <c r="AJ74">
        <v>0</v>
      </c>
      <c r="AK74">
        <v>0</v>
      </c>
      <c r="AL74">
        <v>0</v>
      </c>
      <c r="AM74">
        <v>0</v>
      </c>
      <c r="AN74" s="6">
        <v>0</v>
      </c>
      <c r="AO74">
        <v>1</v>
      </c>
      <c r="AP74">
        <v>0</v>
      </c>
      <c r="AQ74">
        <v>0</v>
      </c>
      <c r="AR74">
        <v>1</v>
      </c>
      <c r="AS74" s="6">
        <v>68</v>
      </c>
      <c r="AT74">
        <v>0</v>
      </c>
      <c r="AU74">
        <v>2</v>
      </c>
      <c r="AV74">
        <v>0</v>
      </c>
      <c r="AW74">
        <v>2</v>
      </c>
      <c r="AX74" s="6">
        <v>42</v>
      </c>
      <c r="AY74">
        <v>1</v>
      </c>
      <c r="AZ74">
        <v>0</v>
      </c>
      <c r="BA74">
        <v>0</v>
      </c>
      <c r="BB74">
        <v>1</v>
      </c>
      <c r="BC74" s="6">
        <v>80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1</v>
      </c>
      <c r="CU74">
        <v>2</v>
      </c>
      <c r="CV74">
        <v>2</v>
      </c>
      <c r="CW74">
        <v>1</v>
      </c>
      <c r="CX74">
        <v>3</v>
      </c>
      <c r="CY74">
        <v>6</v>
      </c>
      <c r="CZ74">
        <v>0</v>
      </c>
      <c r="DA74">
        <v>2</v>
      </c>
      <c r="DB74">
        <v>1</v>
      </c>
      <c r="DC74">
        <v>3</v>
      </c>
      <c r="DD74" s="4">
        <v>0</v>
      </c>
      <c r="DE74" s="4">
        <v>0</v>
      </c>
      <c r="DF74" s="4">
        <v>0</v>
      </c>
      <c r="DG74" s="4">
        <v>0</v>
      </c>
    </row>
    <row r="75" spans="1:111" x14ac:dyDescent="0.35">
      <c r="A75" s="1" t="s">
        <v>566</v>
      </c>
      <c r="B75" s="1" t="s">
        <v>54</v>
      </c>
      <c r="C75" s="1" t="s">
        <v>25</v>
      </c>
      <c r="D75" s="1">
        <v>74</v>
      </c>
      <c r="E75" s="1">
        <v>10</v>
      </c>
      <c r="F75" s="1">
        <v>3</v>
      </c>
      <c r="G75">
        <v>11</v>
      </c>
      <c r="H75">
        <v>2</v>
      </c>
      <c r="I75">
        <v>2</v>
      </c>
      <c r="J75">
        <v>6</v>
      </c>
      <c r="K75">
        <v>0</v>
      </c>
      <c r="L75">
        <v>0</v>
      </c>
      <c r="M75">
        <v>0</v>
      </c>
      <c r="N75">
        <v>0</v>
      </c>
      <c r="O75" s="6">
        <v>0</v>
      </c>
      <c r="P75">
        <v>0</v>
      </c>
      <c r="Q75">
        <v>0</v>
      </c>
      <c r="R75">
        <v>1</v>
      </c>
      <c r="S75">
        <v>1</v>
      </c>
      <c r="T75" s="6">
        <v>73</v>
      </c>
      <c r="U75">
        <v>0</v>
      </c>
      <c r="V75">
        <v>1</v>
      </c>
      <c r="W75">
        <v>2</v>
      </c>
      <c r="X75">
        <v>3</v>
      </c>
      <c r="Y75" s="6">
        <v>34</v>
      </c>
      <c r="Z75">
        <v>0</v>
      </c>
      <c r="AA75">
        <v>0</v>
      </c>
      <c r="AB75">
        <v>0</v>
      </c>
      <c r="AC75">
        <v>0</v>
      </c>
      <c r="AD75" s="6">
        <v>0</v>
      </c>
      <c r="AE75">
        <v>0</v>
      </c>
      <c r="AF75">
        <v>0</v>
      </c>
      <c r="AG75">
        <v>0</v>
      </c>
      <c r="AH75">
        <v>0</v>
      </c>
      <c r="AI75" s="6">
        <v>0</v>
      </c>
      <c r="AJ75">
        <v>0</v>
      </c>
      <c r="AK75">
        <v>1</v>
      </c>
      <c r="AL75">
        <v>0</v>
      </c>
      <c r="AM75">
        <v>1</v>
      </c>
      <c r="AN75" s="6">
        <v>81</v>
      </c>
      <c r="AO75">
        <v>1</v>
      </c>
      <c r="AP75">
        <v>2</v>
      </c>
      <c r="AQ75">
        <v>1</v>
      </c>
      <c r="AR75">
        <v>4</v>
      </c>
      <c r="AS75" s="6">
        <v>23</v>
      </c>
      <c r="AT75">
        <v>0</v>
      </c>
      <c r="AU75">
        <v>1</v>
      </c>
      <c r="AV75">
        <v>1</v>
      </c>
      <c r="AW75">
        <v>2</v>
      </c>
      <c r="AX75" s="6">
        <v>42</v>
      </c>
      <c r="AY75">
        <v>0</v>
      </c>
      <c r="AZ75">
        <v>0</v>
      </c>
      <c r="BA75">
        <v>0</v>
      </c>
      <c r="BB75">
        <v>0</v>
      </c>
      <c r="BC75" s="6">
        <v>0</v>
      </c>
      <c r="BD75">
        <v>0</v>
      </c>
      <c r="BE75">
        <v>1</v>
      </c>
      <c r="BF75">
        <v>1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</v>
      </c>
      <c r="BN75">
        <v>1</v>
      </c>
      <c r="BO75">
        <v>3</v>
      </c>
      <c r="BP75">
        <v>1</v>
      </c>
      <c r="BQ75">
        <v>1</v>
      </c>
      <c r="BR75">
        <v>0</v>
      </c>
      <c r="BS75">
        <v>2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1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s="4">
        <v>0</v>
      </c>
      <c r="DE75" s="4">
        <v>0</v>
      </c>
      <c r="DF75" s="4">
        <v>0</v>
      </c>
      <c r="DG75" s="4">
        <v>0</v>
      </c>
    </row>
    <row r="76" spans="1:111" x14ac:dyDescent="0.35">
      <c r="A76" s="1" t="s">
        <v>650</v>
      </c>
      <c r="B76" s="1" t="s">
        <v>651</v>
      </c>
      <c r="C76" s="1" t="s">
        <v>1638</v>
      </c>
      <c r="D76" s="1">
        <v>75</v>
      </c>
      <c r="E76" s="1">
        <v>3</v>
      </c>
      <c r="F76" s="1">
        <v>1</v>
      </c>
      <c r="G76">
        <v>11</v>
      </c>
      <c r="H76">
        <v>1</v>
      </c>
      <c r="I76">
        <v>8</v>
      </c>
      <c r="J76">
        <v>2</v>
      </c>
      <c r="K76">
        <v>0</v>
      </c>
      <c r="L76">
        <v>0</v>
      </c>
      <c r="M76">
        <v>2</v>
      </c>
      <c r="N76">
        <v>2</v>
      </c>
      <c r="O76" s="6">
        <v>51</v>
      </c>
      <c r="P76">
        <v>0</v>
      </c>
      <c r="Q76">
        <v>0</v>
      </c>
      <c r="R76">
        <v>3</v>
      </c>
      <c r="S76">
        <v>3</v>
      </c>
      <c r="T76" s="6">
        <v>34</v>
      </c>
      <c r="U76">
        <v>0</v>
      </c>
      <c r="V76">
        <v>0</v>
      </c>
      <c r="W76">
        <v>0</v>
      </c>
      <c r="X76">
        <v>0</v>
      </c>
      <c r="Y76" s="6">
        <v>0</v>
      </c>
      <c r="Z76">
        <v>0</v>
      </c>
      <c r="AA76">
        <v>0</v>
      </c>
      <c r="AB76">
        <v>1</v>
      </c>
      <c r="AC76">
        <v>1</v>
      </c>
      <c r="AD76" s="6">
        <v>72</v>
      </c>
      <c r="AE76">
        <v>0</v>
      </c>
      <c r="AF76">
        <v>1</v>
      </c>
      <c r="AG76">
        <v>1</v>
      </c>
      <c r="AH76">
        <v>2</v>
      </c>
      <c r="AI76" s="6">
        <v>26</v>
      </c>
      <c r="AJ76">
        <v>0</v>
      </c>
      <c r="AK76">
        <v>0</v>
      </c>
      <c r="AL76">
        <v>2</v>
      </c>
      <c r="AM76">
        <v>2</v>
      </c>
      <c r="AN76" s="6">
        <v>49</v>
      </c>
      <c r="AO76">
        <v>0</v>
      </c>
      <c r="AP76">
        <v>0</v>
      </c>
      <c r="AQ76">
        <v>0</v>
      </c>
      <c r="AR76">
        <v>0</v>
      </c>
      <c r="AS76" s="6">
        <v>0</v>
      </c>
      <c r="AT76">
        <v>0</v>
      </c>
      <c r="AU76">
        <v>0</v>
      </c>
      <c r="AV76">
        <v>0</v>
      </c>
      <c r="AW76">
        <v>0</v>
      </c>
      <c r="AX76" s="6">
        <v>0</v>
      </c>
      <c r="AY76">
        <v>0</v>
      </c>
      <c r="AZ76">
        <v>0</v>
      </c>
      <c r="BA76">
        <v>1</v>
      </c>
      <c r="BB76">
        <v>1</v>
      </c>
      <c r="BC76" s="6">
        <v>80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3</v>
      </c>
      <c r="CE76">
        <v>3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2</v>
      </c>
      <c r="CU76">
        <v>2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 s="4">
        <v>0</v>
      </c>
      <c r="DE76" s="4">
        <v>0</v>
      </c>
      <c r="DF76" s="4">
        <v>1</v>
      </c>
      <c r="DG76" s="4">
        <v>1</v>
      </c>
    </row>
    <row r="77" spans="1:111" x14ac:dyDescent="0.35">
      <c r="A77" s="1" t="s">
        <v>431</v>
      </c>
      <c r="B77" s="1" t="s">
        <v>4031</v>
      </c>
      <c r="C77" s="1" t="s">
        <v>10</v>
      </c>
      <c r="D77" s="1">
        <v>76</v>
      </c>
      <c r="E77" s="1">
        <v>11</v>
      </c>
      <c r="F77" s="1">
        <v>1</v>
      </c>
      <c r="G77">
        <v>11</v>
      </c>
      <c r="H77">
        <v>1</v>
      </c>
      <c r="I77">
        <v>5</v>
      </c>
      <c r="J77">
        <v>5</v>
      </c>
      <c r="K77">
        <v>0</v>
      </c>
      <c r="L77">
        <v>0</v>
      </c>
      <c r="M77">
        <v>0</v>
      </c>
      <c r="N77">
        <v>0</v>
      </c>
      <c r="O77" s="6">
        <v>0</v>
      </c>
      <c r="P77">
        <v>0</v>
      </c>
      <c r="Q77">
        <v>0</v>
      </c>
      <c r="R77">
        <v>0</v>
      </c>
      <c r="S77">
        <v>0</v>
      </c>
      <c r="T77" s="6">
        <v>0</v>
      </c>
      <c r="U77">
        <v>0</v>
      </c>
      <c r="V77">
        <v>0</v>
      </c>
      <c r="W77">
        <v>0</v>
      </c>
      <c r="X77">
        <v>0</v>
      </c>
      <c r="Y77" s="6">
        <v>0</v>
      </c>
      <c r="Z77">
        <v>0</v>
      </c>
      <c r="AA77">
        <v>0</v>
      </c>
      <c r="AB77">
        <v>3</v>
      </c>
      <c r="AC77">
        <v>3</v>
      </c>
      <c r="AD77" s="6">
        <v>37</v>
      </c>
      <c r="AE77">
        <v>0</v>
      </c>
      <c r="AF77">
        <v>1</v>
      </c>
      <c r="AG77">
        <v>0</v>
      </c>
      <c r="AH77">
        <v>1</v>
      </c>
      <c r="AI77" s="6">
        <v>48</v>
      </c>
      <c r="AJ77">
        <v>0</v>
      </c>
      <c r="AK77">
        <v>2</v>
      </c>
      <c r="AL77">
        <v>5</v>
      </c>
      <c r="AM77">
        <v>7</v>
      </c>
      <c r="AN77" s="6">
        <v>13</v>
      </c>
      <c r="AO77">
        <v>0</v>
      </c>
      <c r="AP77">
        <v>0</v>
      </c>
      <c r="AQ77">
        <v>0</v>
      </c>
      <c r="AR77">
        <v>0</v>
      </c>
      <c r="AS77" s="6">
        <v>0</v>
      </c>
      <c r="AT77">
        <v>0</v>
      </c>
      <c r="AU77">
        <v>0</v>
      </c>
      <c r="AV77">
        <v>0</v>
      </c>
      <c r="AW77">
        <v>0</v>
      </c>
      <c r="AX77" s="6">
        <v>0</v>
      </c>
      <c r="AY77">
        <v>0</v>
      </c>
      <c r="AZ77">
        <v>0</v>
      </c>
      <c r="BA77">
        <v>0</v>
      </c>
      <c r="BB77">
        <v>0</v>
      </c>
      <c r="BC77" s="6">
        <v>0</v>
      </c>
      <c r="BD77">
        <v>0</v>
      </c>
      <c r="BE77">
        <v>1</v>
      </c>
      <c r="BF77">
        <v>2</v>
      </c>
      <c r="BG77">
        <v>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1</v>
      </c>
      <c r="DD77" s="4">
        <v>0</v>
      </c>
      <c r="DE77" s="4">
        <v>1</v>
      </c>
      <c r="DF77" s="4">
        <v>2</v>
      </c>
      <c r="DG77" s="4">
        <v>3</v>
      </c>
    </row>
    <row r="78" spans="1:111" x14ac:dyDescent="0.35">
      <c r="A78" s="1" t="s">
        <v>1019</v>
      </c>
      <c r="B78" s="1" t="s">
        <v>1020</v>
      </c>
      <c r="C78" s="1" t="s">
        <v>1642</v>
      </c>
      <c r="D78" s="1">
        <v>77</v>
      </c>
      <c r="E78" s="1">
        <v>1</v>
      </c>
      <c r="F78" s="1">
        <v>1</v>
      </c>
      <c r="G78">
        <v>11</v>
      </c>
      <c r="H78">
        <v>1</v>
      </c>
      <c r="I78">
        <v>2</v>
      </c>
      <c r="J78">
        <v>8</v>
      </c>
      <c r="K78">
        <v>0</v>
      </c>
      <c r="L78">
        <v>0</v>
      </c>
      <c r="M78">
        <v>2</v>
      </c>
      <c r="N78">
        <v>2</v>
      </c>
      <c r="O78" s="6">
        <v>51</v>
      </c>
      <c r="P78">
        <v>1</v>
      </c>
      <c r="Q78">
        <v>1</v>
      </c>
      <c r="R78">
        <v>1</v>
      </c>
      <c r="S78">
        <v>3</v>
      </c>
      <c r="T78" s="6">
        <v>34</v>
      </c>
      <c r="U78">
        <v>0</v>
      </c>
      <c r="V78">
        <v>0</v>
      </c>
      <c r="W78">
        <v>0</v>
      </c>
      <c r="X78">
        <v>0</v>
      </c>
      <c r="Y78" s="6">
        <v>0</v>
      </c>
      <c r="Z78">
        <v>0</v>
      </c>
      <c r="AA78">
        <v>1</v>
      </c>
      <c r="AB78">
        <v>2</v>
      </c>
      <c r="AC78">
        <v>3</v>
      </c>
      <c r="AD78" s="6">
        <v>37</v>
      </c>
      <c r="AE78">
        <v>0</v>
      </c>
      <c r="AF78">
        <v>0</v>
      </c>
      <c r="AG78">
        <v>1</v>
      </c>
      <c r="AH78">
        <v>1</v>
      </c>
      <c r="AI78" s="6">
        <v>48</v>
      </c>
      <c r="AJ78">
        <v>0</v>
      </c>
      <c r="AK78">
        <v>0</v>
      </c>
      <c r="AL78">
        <v>0</v>
      </c>
      <c r="AM78">
        <v>0</v>
      </c>
      <c r="AN78" s="6">
        <v>0</v>
      </c>
      <c r="AO78">
        <v>0</v>
      </c>
      <c r="AP78">
        <v>0</v>
      </c>
      <c r="AQ78">
        <v>0</v>
      </c>
      <c r="AR78">
        <v>0</v>
      </c>
      <c r="AS78" s="6">
        <v>0</v>
      </c>
      <c r="AT78">
        <v>1</v>
      </c>
      <c r="AU78">
        <v>0</v>
      </c>
      <c r="AV78">
        <v>0</v>
      </c>
      <c r="AW78">
        <v>1</v>
      </c>
      <c r="AX78" s="6">
        <v>67</v>
      </c>
      <c r="AY78">
        <v>0</v>
      </c>
      <c r="AZ78">
        <v>0</v>
      </c>
      <c r="BA78">
        <v>1</v>
      </c>
      <c r="BB78">
        <v>1</v>
      </c>
      <c r="BC78" s="6">
        <v>80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0</v>
      </c>
      <c r="BY78">
        <v>1</v>
      </c>
      <c r="BZ78">
        <v>0</v>
      </c>
      <c r="CA78">
        <v>1</v>
      </c>
      <c r="CB78">
        <v>2</v>
      </c>
      <c r="CC78">
        <v>1</v>
      </c>
      <c r="CD78">
        <v>0</v>
      </c>
      <c r="CE78">
        <v>3</v>
      </c>
      <c r="CF78">
        <v>0</v>
      </c>
      <c r="CG78">
        <v>0</v>
      </c>
      <c r="CH78">
        <v>1</v>
      </c>
      <c r="CI78">
        <v>1</v>
      </c>
      <c r="CJ78">
        <v>0</v>
      </c>
      <c r="CK78">
        <v>0</v>
      </c>
      <c r="CL78">
        <v>1</v>
      </c>
      <c r="CM78">
        <v>1</v>
      </c>
      <c r="CN78">
        <v>0</v>
      </c>
      <c r="CO78">
        <v>0</v>
      </c>
      <c r="CP78">
        <v>3</v>
      </c>
      <c r="CQ78">
        <v>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s="4">
        <v>0</v>
      </c>
      <c r="DE78" s="4">
        <v>0</v>
      </c>
      <c r="DF78" s="4">
        <v>1</v>
      </c>
      <c r="DG78" s="4">
        <v>1</v>
      </c>
    </row>
    <row r="79" spans="1:111" x14ac:dyDescent="0.35">
      <c r="A79" s="1" t="s">
        <v>391</v>
      </c>
      <c r="B79" s="1" t="s">
        <v>2</v>
      </c>
      <c r="C79" s="1" t="s">
        <v>1631</v>
      </c>
      <c r="D79" s="1">
        <v>78</v>
      </c>
      <c r="E79" s="1">
        <v>4</v>
      </c>
      <c r="F79" s="1">
        <v>3</v>
      </c>
      <c r="G79">
        <v>11</v>
      </c>
      <c r="H79">
        <v>0</v>
      </c>
      <c r="I79">
        <v>3</v>
      </c>
      <c r="J79">
        <v>7</v>
      </c>
      <c r="K79">
        <v>1</v>
      </c>
      <c r="L79">
        <v>0</v>
      </c>
      <c r="M79">
        <v>0</v>
      </c>
      <c r="N79">
        <v>1</v>
      </c>
      <c r="O79" s="6">
        <v>73</v>
      </c>
      <c r="P79">
        <v>0</v>
      </c>
      <c r="Q79">
        <v>0</v>
      </c>
      <c r="R79">
        <v>0</v>
      </c>
      <c r="S79">
        <v>0</v>
      </c>
      <c r="T79" s="6">
        <v>0</v>
      </c>
      <c r="U79">
        <v>1</v>
      </c>
      <c r="V79">
        <v>0</v>
      </c>
      <c r="W79">
        <v>1</v>
      </c>
      <c r="X79">
        <v>2</v>
      </c>
      <c r="Y79" s="6">
        <v>41</v>
      </c>
      <c r="Z79">
        <v>0</v>
      </c>
      <c r="AA79">
        <v>0</v>
      </c>
      <c r="AB79">
        <v>0</v>
      </c>
      <c r="AC79">
        <v>0</v>
      </c>
      <c r="AD79" s="6">
        <v>0</v>
      </c>
      <c r="AE79">
        <v>0</v>
      </c>
      <c r="AF79">
        <v>0</v>
      </c>
      <c r="AG79">
        <v>2</v>
      </c>
      <c r="AH79">
        <v>2</v>
      </c>
      <c r="AI79" s="6">
        <v>26</v>
      </c>
      <c r="AJ79">
        <v>1</v>
      </c>
      <c r="AK79">
        <v>0</v>
      </c>
      <c r="AL79">
        <v>0</v>
      </c>
      <c r="AM79">
        <v>1</v>
      </c>
      <c r="AN79" s="6">
        <v>81</v>
      </c>
      <c r="AO79">
        <v>0</v>
      </c>
      <c r="AP79">
        <v>0</v>
      </c>
      <c r="AQ79">
        <v>4</v>
      </c>
      <c r="AR79">
        <v>4</v>
      </c>
      <c r="AS79" s="6">
        <v>23</v>
      </c>
      <c r="AT79">
        <v>0</v>
      </c>
      <c r="AU79">
        <v>0</v>
      </c>
      <c r="AV79">
        <v>1</v>
      </c>
      <c r="AW79">
        <v>1</v>
      </c>
      <c r="AX79" s="6">
        <v>67</v>
      </c>
      <c r="AY79">
        <v>0</v>
      </c>
      <c r="AZ79">
        <v>0</v>
      </c>
      <c r="BA79">
        <v>0</v>
      </c>
      <c r="BB79">
        <v>0</v>
      </c>
      <c r="BC79" s="6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>
        <v>0</v>
      </c>
      <c r="BJ79">
        <v>1</v>
      </c>
      <c r="BK79">
        <v>3</v>
      </c>
      <c r="BL79">
        <v>0</v>
      </c>
      <c r="BM79">
        <v>0</v>
      </c>
      <c r="BN79">
        <v>2</v>
      </c>
      <c r="BO79">
        <v>2</v>
      </c>
      <c r="BP79">
        <v>0</v>
      </c>
      <c r="BQ79">
        <v>0</v>
      </c>
      <c r="BR79">
        <v>2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1</v>
      </c>
      <c r="DD79" s="4">
        <v>0</v>
      </c>
      <c r="DE79" s="4">
        <v>0</v>
      </c>
      <c r="DF79" s="4">
        <v>0</v>
      </c>
      <c r="DG79" s="4">
        <v>0</v>
      </c>
    </row>
    <row r="80" spans="1:111" x14ac:dyDescent="0.35">
      <c r="A80" s="1" t="s">
        <v>396</v>
      </c>
      <c r="B80" s="1" t="s">
        <v>59</v>
      </c>
      <c r="C80" s="1" t="s">
        <v>1633</v>
      </c>
      <c r="D80" s="1">
        <v>79</v>
      </c>
      <c r="E80" s="1">
        <v>16</v>
      </c>
      <c r="F80" s="1">
        <v>4</v>
      </c>
      <c r="G80">
        <v>11</v>
      </c>
      <c r="H80">
        <v>0</v>
      </c>
      <c r="I80">
        <v>2</v>
      </c>
      <c r="J80">
        <v>9</v>
      </c>
      <c r="K80">
        <v>0</v>
      </c>
      <c r="L80">
        <v>0</v>
      </c>
      <c r="M80">
        <v>1</v>
      </c>
      <c r="N80">
        <v>1</v>
      </c>
      <c r="O80" s="6">
        <v>73</v>
      </c>
      <c r="P80">
        <v>1</v>
      </c>
      <c r="Q80">
        <v>0</v>
      </c>
      <c r="R80">
        <v>1</v>
      </c>
      <c r="S80">
        <v>2</v>
      </c>
      <c r="T80" s="6">
        <v>45</v>
      </c>
      <c r="U80">
        <v>0</v>
      </c>
      <c r="V80">
        <v>0</v>
      </c>
      <c r="W80">
        <v>0</v>
      </c>
      <c r="X80">
        <v>0</v>
      </c>
      <c r="Y80" s="6">
        <v>0</v>
      </c>
      <c r="Z80">
        <v>1</v>
      </c>
      <c r="AA80">
        <v>4</v>
      </c>
      <c r="AB80">
        <v>0</v>
      </c>
      <c r="AC80">
        <v>5</v>
      </c>
      <c r="AD80" s="6">
        <v>20</v>
      </c>
      <c r="AE80">
        <v>0</v>
      </c>
      <c r="AF80">
        <v>0</v>
      </c>
      <c r="AG80">
        <v>0</v>
      </c>
      <c r="AH80">
        <v>0</v>
      </c>
      <c r="AI80" s="6">
        <v>0</v>
      </c>
      <c r="AJ80">
        <v>1</v>
      </c>
      <c r="AK80">
        <v>1</v>
      </c>
      <c r="AL80">
        <v>1</v>
      </c>
      <c r="AM80">
        <v>3</v>
      </c>
      <c r="AN80" s="6">
        <v>34</v>
      </c>
      <c r="AO80">
        <v>0</v>
      </c>
      <c r="AP80">
        <v>0</v>
      </c>
      <c r="AQ80">
        <v>0</v>
      </c>
      <c r="AR80">
        <v>0</v>
      </c>
      <c r="AS80" s="6">
        <v>0</v>
      </c>
      <c r="AT80">
        <v>0</v>
      </c>
      <c r="AU80">
        <v>0</v>
      </c>
      <c r="AV80">
        <v>0</v>
      </c>
      <c r="AW80">
        <v>0</v>
      </c>
      <c r="AX80" s="6">
        <v>0</v>
      </c>
      <c r="AY80">
        <v>0</v>
      </c>
      <c r="AZ80">
        <v>0</v>
      </c>
      <c r="BA80">
        <v>0</v>
      </c>
      <c r="BB80">
        <v>0</v>
      </c>
      <c r="BC80" s="6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0</v>
      </c>
      <c r="BK80">
        <v>2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1</v>
      </c>
      <c r="DD80" s="4">
        <v>0</v>
      </c>
      <c r="DE80" s="4">
        <v>1</v>
      </c>
      <c r="DF80" s="4">
        <v>0</v>
      </c>
      <c r="DG80" s="4">
        <v>1</v>
      </c>
    </row>
    <row r="81" spans="1:111" x14ac:dyDescent="0.35">
      <c r="A81" s="1" t="s">
        <v>1181</v>
      </c>
      <c r="B81" s="1" t="s">
        <v>169</v>
      </c>
      <c r="C81" s="1" t="s">
        <v>25</v>
      </c>
      <c r="D81" s="1">
        <v>80</v>
      </c>
      <c r="E81" s="1">
        <v>11</v>
      </c>
      <c r="F81" s="1">
        <v>1</v>
      </c>
      <c r="G81">
        <v>11</v>
      </c>
      <c r="H81">
        <v>0</v>
      </c>
      <c r="I81">
        <v>2</v>
      </c>
      <c r="J81">
        <v>8</v>
      </c>
      <c r="K81">
        <v>1</v>
      </c>
      <c r="L81">
        <v>0</v>
      </c>
      <c r="M81">
        <v>0</v>
      </c>
      <c r="N81">
        <v>1</v>
      </c>
      <c r="O81" s="6">
        <v>73</v>
      </c>
      <c r="P81">
        <v>0</v>
      </c>
      <c r="Q81">
        <v>0</v>
      </c>
      <c r="R81">
        <v>1</v>
      </c>
      <c r="S81">
        <v>1</v>
      </c>
      <c r="T81" s="6">
        <v>73</v>
      </c>
      <c r="U81">
        <v>0</v>
      </c>
      <c r="V81">
        <v>0</v>
      </c>
      <c r="W81">
        <v>0</v>
      </c>
      <c r="X81">
        <v>0</v>
      </c>
      <c r="Y81" s="6">
        <v>0</v>
      </c>
      <c r="Z81">
        <v>0</v>
      </c>
      <c r="AA81">
        <v>6</v>
      </c>
      <c r="AB81">
        <v>2</v>
      </c>
      <c r="AC81">
        <v>8</v>
      </c>
      <c r="AD81" s="6">
        <v>13</v>
      </c>
      <c r="AE81">
        <v>0</v>
      </c>
      <c r="AF81">
        <v>0</v>
      </c>
      <c r="AG81">
        <v>0</v>
      </c>
      <c r="AH81">
        <v>0</v>
      </c>
      <c r="AI81" s="6">
        <v>0</v>
      </c>
      <c r="AJ81">
        <v>1</v>
      </c>
      <c r="AK81">
        <v>0</v>
      </c>
      <c r="AL81">
        <v>0</v>
      </c>
      <c r="AM81">
        <v>1</v>
      </c>
      <c r="AN81" s="6">
        <v>81</v>
      </c>
      <c r="AO81">
        <v>0</v>
      </c>
      <c r="AP81">
        <v>0</v>
      </c>
      <c r="AQ81">
        <v>0</v>
      </c>
      <c r="AR81">
        <v>0</v>
      </c>
      <c r="AS81" s="6">
        <v>0</v>
      </c>
      <c r="AT81">
        <v>0</v>
      </c>
      <c r="AU81">
        <v>0</v>
      </c>
      <c r="AV81">
        <v>0</v>
      </c>
      <c r="AW81">
        <v>0</v>
      </c>
      <c r="AX81" s="6">
        <v>0</v>
      </c>
      <c r="AY81">
        <v>0</v>
      </c>
      <c r="AZ81">
        <v>0</v>
      </c>
      <c r="BA81">
        <v>0</v>
      </c>
      <c r="BB81">
        <v>0</v>
      </c>
      <c r="BC81" s="6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2</v>
      </c>
      <c r="BO81">
        <v>3</v>
      </c>
      <c r="BP81">
        <v>1</v>
      </c>
      <c r="BQ81">
        <v>1</v>
      </c>
      <c r="BR81">
        <v>0</v>
      </c>
      <c r="BS81">
        <v>2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1</v>
      </c>
      <c r="BZ81">
        <v>1</v>
      </c>
      <c r="CA81">
        <v>2</v>
      </c>
      <c r="CB81">
        <v>0</v>
      </c>
      <c r="CC81">
        <v>1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1</v>
      </c>
      <c r="DD81" s="4">
        <v>0</v>
      </c>
      <c r="DE81" s="4">
        <v>0</v>
      </c>
      <c r="DF81" s="4">
        <v>0</v>
      </c>
      <c r="DG81" s="4">
        <v>0</v>
      </c>
    </row>
    <row r="82" spans="1:111" x14ac:dyDescent="0.35">
      <c r="A82" s="1" t="s">
        <v>428</v>
      </c>
      <c r="B82" s="1" t="s">
        <v>206</v>
      </c>
      <c r="C82" s="1" t="s">
        <v>10</v>
      </c>
      <c r="D82" s="1">
        <v>81</v>
      </c>
      <c r="E82" s="1">
        <v>12</v>
      </c>
      <c r="F82" s="1">
        <v>1</v>
      </c>
      <c r="G82">
        <v>10</v>
      </c>
      <c r="H82">
        <v>2</v>
      </c>
      <c r="I82">
        <v>6</v>
      </c>
      <c r="J82">
        <v>1</v>
      </c>
      <c r="K82">
        <v>0</v>
      </c>
      <c r="L82">
        <v>0</v>
      </c>
      <c r="M82">
        <v>0</v>
      </c>
      <c r="N82">
        <v>0</v>
      </c>
      <c r="O82" s="6">
        <v>0</v>
      </c>
      <c r="P82">
        <v>0</v>
      </c>
      <c r="Q82">
        <v>0</v>
      </c>
      <c r="R82">
        <v>0</v>
      </c>
      <c r="S82">
        <v>0</v>
      </c>
      <c r="T82" s="6">
        <v>0</v>
      </c>
      <c r="U82">
        <v>0</v>
      </c>
      <c r="V82">
        <v>0</v>
      </c>
      <c r="W82">
        <v>0</v>
      </c>
      <c r="X82">
        <v>0</v>
      </c>
      <c r="Y82" s="6">
        <v>0</v>
      </c>
      <c r="Z82">
        <v>0</v>
      </c>
      <c r="AA82">
        <v>1</v>
      </c>
      <c r="AB82">
        <v>1</v>
      </c>
      <c r="AC82">
        <v>2</v>
      </c>
      <c r="AD82" s="6">
        <v>52</v>
      </c>
      <c r="AE82">
        <v>0</v>
      </c>
      <c r="AF82">
        <v>1</v>
      </c>
      <c r="AG82">
        <v>0</v>
      </c>
      <c r="AH82">
        <v>1</v>
      </c>
      <c r="AI82" s="6">
        <v>48</v>
      </c>
      <c r="AJ82">
        <v>0</v>
      </c>
      <c r="AK82">
        <v>3</v>
      </c>
      <c r="AL82">
        <v>3</v>
      </c>
      <c r="AM82">
        <v>6</v>
      </c>
      <c r="AN82" s="6">
        <v>17</v>
      </c>
      <c r="AO82">
        <v>0</v>
      </c>
      <c r="AP82">
        <v>0</v>
      </c>
      <c r="AQ82">
        <v>0</v>
      </c>
      <c r="AR82">
        <v>0</v>
      </c>
      <c r="AS82" s="6">
        <v>0</v>
      </c>
      <c r="AT82">
        <v>0</v>
      </c>
      <c r="AU82">
        <v>1</v>
      </c>
      <c r="AV82">
        <v>0</v>
      </c>
      <c r="AW82">
        <v>1</v>
      </c>
      <c r="AX82" s="6">
        <v>67</v>
      </c>
      <c r="AY82">
        <v>0</v>
      </c>
      <c r="AZ82">
        <v>0</v>
      </c>
      <c r="BA82">
        <v>0</v>
      </c>
      <c r="BB82">
        <v>0</v>
      </c>
      <c r="BC82" s="6">
        <v>0</v>
      </c>
      <c r="BD82">
        <v>0</v>
      </c>
      <c r="BE82">
        <v>0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1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 s="4">
        <v>0</v>
      </c>
      <c r="DE82" s="4">
        <v>0</v>
      </c>
      <c r="DF82" s="4">
        <v>1</v>
      </c>
      <c r="DG82" s="4">
        <v>1</v>
      </c>
    </row>
    <row r="83" spans="1:111" x14ac:dyDescent="0.35">
      <c r="A83" s="1" t="s">
        <v>646</v>
      </c>
      <c r="B83" s="1" t="s">
        <v>81</v>
      </c>
      <c r="C83" s="1" t="s">
        <v>10</v>
      </c>
      <c r="D83" s="1">
        <v>82</v>
      </c>
      <c r="E83" s="1">
        <v>13</v>
      </c>
      <c r="F83" s="1">
        <v>3</v>
      </c>
      <c r="G83">
        <v>10</v>
      </c>
      <c r="H83">
        <v>2</v>
      </c>
      <c r="I83">
        <v>2</v>
      </c>
      <c r="J83">
        <v>5</v>
      </c>
      <c r="K83">
        <v>0</v>
      </c>
      <c r="L83">
        <v>0</v>
      </c>
      <c r="M83">
        <v>0</v>
      </c>
      <c r="N83">
        <v>0</v>
      </c>
      <c r="O83" s="6">
        <v>0</v>
      </c>
      <c r="P83">
        <v>0</v>
      </c>
      <c r="Q83">
        <v>0</v>
      </c>
      <c r="R83">
        <v>2</v>
      </c>
      <c r="S83">
        <v>2</v>
      </c>
      <c r="T83" s="6">
        <v>45</v>
      </c>
      <c r="U83">
        <v>0</v>
      </c>
      <c r="V83">
        <v>1</v>
      </c>
      <c r="W83">
        <v>1</v>
      </c>
      <c r="X83">
        <v>2</v>
      </c>
      <c r="Y83" s="6">
        <v>41</v>
      </c>
      <c r="Z83">
        <v>0</v>
      </c>
      <c r="AA83">
        <v>0</v>
      </c>
      <c r="AB83">
        <v>0</v>
      </c>
      <c r="AC83">
        <v>0</v>
      </c>
      <c r="AD83" s="6">
        <v>0</v>
      </c>
      <c r="AE83">
        <v>0</v>
      </c>
      <c r="AF83">
        <v>0</v>
      </c>
      <c r="AG83">
        <v>0</v>
      </c>
      <c r="AH83">
        <v>0</v>
      </c>
      <c r="AI83" s="6">
        <v>0</v>
      </c>
      <c r="AJ83">
        <v>0</v>
      </c>
      <c r="AK83">
        <v>0</v>
      </c>
      <c r="AL83">
        <v>0</v>
      </c>
      <c r="AM83">
        <v>0</v>
      </c>
      <c r="AN83" s="6">
        <v>0</v>
      </c>
      <c r="AO83">
        <v>0</v>
      </c>
      <c r="AP83">
        <v>1</v>
      </c>
      <c r="AQ83">
        <v>1</v>
      </c>
      <c r="AR83">
        <v>2</v>
      </c>
      <c r="AS83" s="6">
        <v>52</v>
      </c>
      <c r="AT83">
        <v>0</v>
      </c>
      <c r="AU83">
        <v>0</v>
      </c>
      <c r="AV83">
        <v>2</v>
      </c>
      <c r="AW83">
        <v>2</v>
      </c>
      <c r="AX83" s="6">
        <v>42</v>
      </c>
      <c r="AY83">
        <v>0</v>
      </c>
      <c r="AZ83">
        <v>1</v>
      </c>
      <c r="BA83">
        <v>1</v>
      </c>
      <c r="BB83">
        <v>2</v>
      </c>
      <c r="BC83" s="6">
        <v>48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2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0</v>
      </c>
      <c r="CH83">
        <v>2</v>
      </c>
      <c r="CI83">
        <v>2</v>
      </c>
      <c r="CJ83">
        <v>0</v>
      </c>
      <c r="CK83">
        <v>0</v>
      </c>
      <c r="CL83">
        <v>1</v>
      </c>
      <c r="CM83">
        <v>1</v>
      </c>
      <c r="CN83">
        <v>0</v>
      </c>
      <c r="CO83">
        <v>0</v>
      </c>
      <c r="CP83">
        <v>1</v>
      </c>
      <c r="CQ83">
        <v>1</v>
      </c>
      <c r="CR83">
        <v>0</v>
      </c>
      <c r="CS83">
        <v>1</v>
      </c>
      <c r="CT83">
        <v>1</v>
      </c>
      <c r="CU83">
        <v>2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s="4">
        <v>0</v>
      </c>
      <c r="DE83" s="4">
        <v>0</v>
      </c>
      <c r="DF83" s="4">
        <v>0</v>
      </c>
      <c r="DG83" s="4">
        <v>0</v>
      </c>
    </row>
    <row r="84" spans="1:111" x14ac:dyDescent="0.35">
      <c r="A84" s="1" t="s">
        <v>2148</v>
      </c>
      <c r="B84" s="1" t="s">
        <v>116</v>
      </c>
      <c r="C84" s="1" t="s">
        <v>1635</v>
      </c>
      <c r="D84" s="1">
        <v>83</v>
      </c>
      <c r="E84" s="1">
        <v>2</v>
      </c>
      <c r="F84" s="1">
        <v>1</v>
      </c>
      <c r="G84">
        <v>10</v>
      </c>
      <c r="H84">
        <v>1</v>
      </c>
      <c r="I84">
        <v>5</v>
      </c>
      <c r="J84">
        <v>3</v>
      </c>
      <c r="K84">
        <v>0</v>
      </c>
      <c r="L84">
        <v>0</v>
      </c>
      <c r="M84">
        <v>5</v>
      </c>
      <c r="N84">
        <v>5</v>
      </c>
      <c r="O84" s="6">
        <v>19</v>
      </c>
      <c r="P84">
        <v>0</v>
      </c>
      <c r="Q84">
        <v>0</v>
      </c>
      <c r="R84">
        <v>0</v>
      </c>
      <c r="S84">
        <v>0</v>
      </c>
      <c r="T84" s="6">
        <v>0</v>
      </c>
      <c r="U84">
        <v>0</v>
      </c>
      <c r="V84">
        <v>0</v>
      </c>
      <c r="W84">
        <v>0</v>
      </c>
      <c r="X84">
        <v>0</v>
      </c>
      <c r="Y84" s="6">
        <v>0</v>
      </c>
      <c r="Z84">
        <v>0</v>
      </c>
      <c r="AA84">
        <v>0</v>
      </c>
      <c r="AB84">
        <v>0</v>
      </c>
      <c r="AC84">
        <v>0</v>
      </c>
      <c r="AD84" s="6">
        <v>0</v>
      </c>
      <c r="AE84">
        <v>0</v>
      </c>
      <c r="AF84">
        <v>1</v>
      </c>
      <c r="AG84">
        <v>1</v>
      </c>
      <c r="AH84">
        <v>2</v>
      </c>
      <c r="AI84" s="6">
        <v>26</v>
      </c>
      <c r="AJ84">
        <v>0</v>
      </c>
      <c r="AK84">
        <v>1</v>
      </c>
      <c r="AL84">
        <v>1</v>
      </c>
      <c r="AM84">
        <v>2</v>
      </c>
      <c r="AN84" s="6">
        <v>49</v>
      </c>
      <c r="AO84">
        <v>0</v>
      </c>
      <c r="AP84">
        <v>0</v>
      </c>
      <c r="AQ84">
        <v>1</v>
      </c>
      <c r="AR84">
        <v>1</v>
      </c>
      <c r="AS84" s="6">
        <v>68</v>
      </c>
      <c r="AT84">
        <v>0</v>
      </c>
      <c r="AU84">
        <v>0</v>
      </c>
      <c r="AV84">
        <v>0</v>
      </c>
      <c r="AW84">
        <v>0</v>
      </c>
      <c r="AX84" s="6">
        <v>0</v>
      </c>
      <c r="AY84">
        <v>0</v>
      </c>
      <c r="AZ84">
        <v>0</v>
      </c>
      <c r="BA84">
        <v>0</v>
      </c>
      <c r="BB84">
        <v>0</v>
      </c>
      <c r="BC84" s="6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</v>
      </c>
      <c r="BS84">
        <v>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1</v>
      </c>
      <c r="CE84">
        <v>2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1</v>
      </c>
      <c r="CN84">
        <v>0</v>
      </c>
      <c r="CO84">
        <v>0</v>
      </c>
      <c r="CP84">
        <v>1</v>
      </c>
      <c r="CQ84">
        <v>1</v>
      </c>
      <c r="CR84">
        <v>0</v>
      </c>
      <c r="CS84">
        <v>0</v>
      </c>
      <c r="CT84">
        <v>2</v>
      </c>
      <c r="CU84">
        <v>2</v>
      </c>
      <c r="CV84">
        <v>0</v>
      </c>
      <c r="CW84">
        <v>0</v>
      </c>
      <c r="CX84">
        <v>1</v>
      </c>
      <c r="CY84">
        <v>1</v>
      </c>
      <c r="CZ84">
        <v>0</v>
      </c>
      <c r="DA84">
        <v>0</v>
      </c>
      <c r="DB84">
        <v>1</v>
      </c>
      <c r="DC84">
        <v>1</v>
      </c>
      <c r="DD84" s="4">
        <v>0</v>
      </c>
      <c r="DE84" s="4">
        <v>0</v>
      </c>
      <c r="DF84" s="4">
        <v>0</v>
      </c>
      <c r="DG84" s="4">
        <v>0</v>
      </c>
    </row>
    <row r="85" spans="1:111" x14ac:dyDescent="0.35">
      <c r="A85" s="1" t="s">
        <v>788</v>
      </c>
      <c r="B85" s="1" t="s">
        <v>126</v>
      </c>
      <c r="C85" s="1" t="s">
        <v>43</v>
      </c>
      <c r="D85" s="1">
        <v>84</v>
      </c>
      <c r="E85" s="1">
        <v>3</v>
      </c>
      <c r="F85" s="1">
        <v>2</v>
      </c>
      <c r="G85">
        <v>10</v>
      </c>
      <c r="H85">
        <v>0</v>
      </c>
      <c r="I85">
        <v>2</v>
      </c>
      <c r="J85">
        <v>8</v>
      </c>
      <c r="K85">
        <v>0</v>
      </c>
      <c r="L85">
        <v>0</v>
      </c>
      <c r="M85">
        <v>0</v>
      </c>
      <c r="N85">
        <v>0</v>
      </c>
      <c r="O85" s="6">
        <v>0</v>
      </c>
      <c r="P85">
        <v>0</v>
      </c>
      <c r="Q85">
        <v>0</v>
      </c>
      <c r="R85">
        <v>0</v>
      </c>
      <c r="S85">
        <v>0</v>
      </c>
      <c r="T85" s="6">
        <v>0</v>
      </c>
      <c r="U85">
        <v>0</v>
      </c>
      <c r="V85">
        <v>0</v>
      </c>
      <c r="W85">
        <v>0</v>
      </c>
      <c r="X85">
        <v>0</v>
      </c>
      <c r="Y85" s="6">
        <v>0</v>
      </c>
      <c r="Z85">
        <v>2</v>
      </c>
      <c r="AA85">
        <v>1</v>
      </c>
      <c r="AB85">
        <v>1</v>
      </c>
      <c r="AC85">
        <v>4</v>
      </c>
      <c r="AD85" s="6">
        <v>26</v>
      </c>
      <c r="AE85">
        <v>0</v>
      </c>
      <c r="AF85">
        <v>0</v>
      </c>
      <c r="AG85">
        <v>1</v>
      </c>
      <c r="AH85">
        <v>1</v>
      </c>
      <c r="AI85" s="6">
        <v>48</v>
      </c>
      <c r="AJ85">
        <v>0</v>
      </c>
      <c r="AK85">
        <v>0</v>
      </c>
      <c r="AL85">
        <v>1</v>
      </c>
      <c r="AM85">
        <v>1</v>
      </c>
      <c r="AN85" s="6">
        <v>81</v>
      </c>
      <c r="AO85">
        <v>0</v>
      </c>
      <c r="AP85">
        <v>2</v>
      </c>
      <c r="AQ85">
        <v>1</v>
      </c>
      <c r="AR85">
        <v>3</v>
      </c>
      <c r="AS85" s="6">
        <v>37</v>
      </c>
      <c r="AT85">
        <v>1</v>
      </c>
      <c r="AU85">
        <v>0</v>
      </c>
      <c r="AV85">
        <v>0</v>
      </c>
      <c r="AW85">
        <v>1</v>
      </c>
      <c r="AX85" s="6">
        <v>67</v>
      </c>
      <c r="AY85">
        <v>0</v>
      </c>
      <c r="AZ85">
        <v>0</v>
      </c>
      <c r="BA85">
        <v>0</v>
      </c>
      <c r="BB85">
        <v>0</v>
      </c>
      <c r="BC85" s="6">
        <v>0</v>
      </c>
      <c r="BD85">
        <v>1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1</v>
      </c>
      <c r="BX85">
        <v>0</v>
      </c>
      <c r="BY85">
        <v>1</v>
      </c>
      <c r="BZ85">
        <v>1</v>
      </c>
      <c r="CA85">
        <v>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2</v>
      </c>
      <c r="CI85">
        <v>3</v>
      </c>
      <c r="CJ85">
        <v>0</v>
      </c>
      <c r="CK85">
        <v>1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s="4">
        <v>0</v>
      </c>
      <c r="DE85" s="4">
        <v>0</v>
      </c>
      <c r="DF85" s="4">
        <v>0</v>
      </c>
      <c r="DG85" s="4">
        <v>0</v>
      </c>
    </row>
    <row r="86" spans="1:111" x14ac:dyDescent="0.35">
      <c r="A86" s="1" t="s">
        <v>1143</v>
      </c>
      <c r="B86" s="1" t="s">
        <v>95</v>
      </c>
      <c r="C86" s="1" t="s">
        <v>96</v>
      </c>
      <c r="D86" s="1">
        <v>85</v>
      </c>
      <c r="E86" s="1">
        <v>1</v>
      </c>
      <c r="F86" s="1">
        <v>1</v>
      </c>
      <c r="G86">
        <v>10</v>
      </c>
      <c r="H86">
        <v>0</v>
      </c>
      <c r="I86">
        <v>1</v>
      </c>
      <c r="J86">
        <v>9</v>
      </c>
      <c r="K86">
        <v>0</v>
      </c>
      <c r="L86">
        <v>1</v>
      </c>
      <c r="M86">
        <v>1</v>
      </c>
      <c r="N86">
        <v>2</v>
      </c>
      <c r="O86" s="6">
        <v>51</v>
      </c>
      <c r="P86">
        <v>0</v>
      </c>
      <c r="Q86">
        <v>0</v>
      </c>
      <c r="R86">
        <v>0</v>
      </c>
      <c r="S86">
        <v>0</v>
      </c>
      <c r="T86" s="6">
        <v>0</v>
      </c>
      <c r="U86">
        <v>0</v>
      </c>
      <c r="V86">
        <v>0</v>
      </c>
      <c r="W86">
        <v>0</v>
      </c>
      <c r="X86">
        <v>0</v>
      </c>
      <c r="Y86" s="6">
        <v>0</v>
      </c>
      <c r="Z86">
        <v>0</v>
      </c>
      <c r="AA86">
        <v>0</v>
      </c>
      <c r="AB86">
        <v>1</v>
      </c>
      <c r="AC86">
        <v>1</v>
      </c>
      <c r="AD86" s="6">
        <v>72</v>
      </c>
      <c r="AE86">
        <v>0</v>
      </c>
      <c r="AF86">
        <v>0</v>
      </c>
      <c r="AG86">
        <v>0</v>
      </c>
      <c r="AH86">
        <v>0</v>
      </c>
      <c r="AI86" s="6">
        <v>0</v>
      </c>
      <c r="AJ86">
        <v>1</v>
      </c>
      <c r="AK86">
        <v>0</v>
      </c>
      <c r="AL86">
        <v>4</v>
      </c>
      <c r="AM86">
        <v>5</v>
      </c>
      <c r="AN86" s="6">
        <v>22</v>
      </c>
      <c r="AO86">
        <v>0</v>
      </c>
      <c r="AP86">
        <v>0</v>
      </c>
      <c r="AQ86">
        <v>0</v>
      </c>
      <c r="AR86">
        <v>0</v>
      </c>
      <c r="AS86" s="6">
        <v>0</v>
      </c>
      <c r="AT86">
        <v>0</v>
      </c>
      <c r="AU86">
        <v>0</v>
      </c>
      <c r="AV86">
        <v>0</v>
      </c>
      <c r="AW86">
        <v>0</v>
      </c>
      <c r="AX86" s="6">
        <v>0</v>
      </c>
      <c r="AY86">
        <v>0</v>
      </c>
      <c r="AZ86">
        <v>0</v>
      </c>
      <c r="BA86">
        <v>2</v>
      </c>
      <c r="BB86">
        <v>2</v>
      </c>
      <c r="BC86" s="6">
        <v>48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0</v>
      </c>
      <c r="CC86">
        <v>0</v>
      </c>
      <c r="CD86">
        <v>2</v>
      </c>
      <c r="CE86">
        <v>2</v>
      </c>
      <c r="CF86">
        <v>0</v>
      </c>
      <c r="CG86">
        <v>0</v>
      </c>
      <c r="CH86">
        <v>2</v>
      </c>
      <c r="CI86">
        <v>2</v>
      </c>
      <c r="CJ86">
        <v>1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2</v>
      </c>
      <c r="CY86">
        <v>2</v>
      </c>
      <c r="CZ86">
        <v>0</v>
      </c>
      <c r="DA86">
        <v>1</v>
      </c>
      <c r="DB86">
        <v>0</v>
      </c>
      <c r="DC86">
        <v>1</v>
      </c>
      <c r="DD86" s="4">
        <v>0</v>
      </c>
      <c r="DE86" s="4">
        <v>0</v>
      </c>
      <c r="DF86" s="4">
        <v>1</v>
      </c>
      <c r="DG86" s="4">
        <v>1</v>
      </c>
    </row>
    <row r="87" spans="1:111" x14ac:dyDescent="0.35">
      <c r="A87" s="1" t="s">
        <v>1529</v>
      </c>
      <c r="B87" s="1" t="s">
        <v>19</v>
      </c>
      <c r="C87" s="1" t="s">
        <v>1633</v>
      </c>
      <c r="D87" s="1">
        <v>86</v>
      </c>
      <c r="E87" s="1">
        <v>17</v>
      </c>
      <c r="F87" s="1">
        <v>4</v>
      </c>
      <c r="G87">
        <v>9</v>
      </c>
      <c r="H87">
        <v>2</v>
      </c>
      <c r="I87">
        <v>4</v>
      </c>
      <c r="J87">
        <v>2</v>
      </c>
      <c r="K87">
        <v>0</v>
      </c>
      <c r="L87">
        <v>0</v>
      </c>
      <c r="M87">
        <v>0</v>
      </c>
      <c r="N87">
        <v>0</v>
      </c>
      <c r="O87" s="6">
        <v>0</v>
      </c>
      <c r="P87">
        <v>0</v>
      </c>
      <c r="Q87">
        <v>1</v>
      </c>
      <c r="R87">
        <v>1</v>
      </c>
      <c r="S87">
        <v>2</v>
      </c>
      <c r="T87" s="6">
        <v>45</v>
      </c>
      <c r="U87">
        <v>0</v>
      </c>
      <c r="V87">
        <v>0</v>
      </c>
      <c r="W87">
        <v>0</v>
      </c>
      <c r="X87">
        <v>0</v>
      </c>
      <c r="Y87" s="6">
        <v>0</v>
      </c>
      <c r="Z87">
        <v>0</v>
      </c>
      <c r="AA87">
        <v>0</v>
      </c>
      <c r="AB87">
        <v>0</v>
      </c>
      <c r="AC87">
        <v>0</v>
      </c>
      <c r="AD87" s="6">
        <v>0</v>
      </c>
      <c r="AE87">
        <v>0</v>
      </c>
      <c r="AF87">
        <v>0</v>
      </c>
      <c r="AG87">
        <v>0</v>
      </c>
      <c r="AH87">
        <v>0</v>
      </c>
      <c r="AI87" s="6">
        <v>0</v>
      </c>
      <c r="AJ87">
        <v>0</v>
      </c>
      <c r="AK87">
        <v>0</v>
      </c>
      <c r="AL87">
        <v>0</v>
      </c>
      <c r="AM87">
        <v>0</v>
      </c>
      <c r="AN87" s="6">
        <v>0</v>
      </c>
      <c r="AO87">
        <v>1</v>
      </c>
      <c r="AP87">
        <v>0</v>
      </c>
      <c r="AQ87">
        <v>2</v>
      </c>
      <c r="AR87">
        <v>3</v>
      </c>
      <c r="AS87" s="6">
        <v>37</v>
      </c>
      <c r="AT87">
        <v>0</v>
      </c>
      <c r="AU87">
        <v>1</v>
      </c>
      <c r="AV87">
        <v>1</v>
      </c>
      <c r="AW87">
        <v>2</v>
      </c>
      <c r="AX87" s="6">
        <v>42</v>
      </c>
      <c r="AY87">
        <v>0</v>
      </c>
      <c r="AZ87">
        <v>1</v>
      </c>
      <c r="BA87">
        <v>1</v>
      </c>
      <c r="BB87">
        <v>2</v>
      </c>
      <c r="BC87" s="6">
        <v>48</v>
      </c>
      <c r="BD87">
        <v>1</v>
      </c>
      <c r="BE87">
        <v>0</v>
      </c>
      <c r="BF87">
        <v>1</v>
      </c>
      <c r="BG87">
        <v>2</v>
      </c>
      <c r="BH87">
        <v>0</v>
      </c>
      <c r="BI87">
        <v>1</v>
      </c>
      <c r="BJ87">
        <v>1</v>
      </c>
      <c r="BK87">
        <v>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0</v>
      </c>
      <c r="CK87">
        <v>2</v>
      </c>
      <c r="CL87">
        <v>0</v>
      </c>
      <c r="CM87">
        <v>2</v>
      </c>
      <c r="CN87">
        <v>0</v>
      </c>
      <c r="CO87">
        <v>0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s="4">
        <v>0</v>
      </c>
      <c r="DE87" s="4">
        <v>0</v>
      </c>
      <c r="DF87" s="4">
        <v>0</v>
      </c>
      <c r="DG87" s="4">
        <v>0</v>
      </c>
    </row>
    <row r="88" spans="1:111" x14ac:dyDescent="0.35">
      <c r="A88" s="1" t="s">
        <v>608</v>
      </c>
      <c r="B88" s="1" t="s">
        <v>140</v>
      </c>
      <c r="C88" s="1" t="s">
        <v>1635</v>
      </c>
      <c r="D88" s="1">
        <v>87</v>
      </c>
      <c r="E88" s="1">
        <v>3</v>
      </c>
      <c r="F88" s="1">
        <v>2</v>
      </c>
      <c r="G88">
        <v>9</v>
      </c>
      <c r="H88">
        <v>1</v>
      </c>
      <c r="I88">
        <v>3</v>
      </c>
      <c r="J88">
        <v>5</v>
      </c>
      <c r="K88">
        <v>0</v>
      </c>
      <c r="L88">
        <v>0</v>
      </c>
      <c r="M88">
        <v>0</v>
      </c>
      <c r="N88">
        <v>0</v>
      </c>
      <c r="O88" s="6">
        <v>0</v>
      </c>
      <c r="P88">
        <v>0</v>
      </c>
      <c r="Q88">
        <v>1</v>
      </c>
      <c r="R88">
        <v>1</v>
      </c>
      <c r="S88">
        <v>2</v>
      </c>
      <c r="T88" s="6">
        <v>45</v>
      </c>
      <c r="U88">
        <v>0</v>
      </c>
      <c r="V88">
        <v>0</v>
      </c>
      <c r="W88">
        <v>0</v>
      </c>
      <c r="X88">
        <v>0</v>
      </c>
      <c r="Y88" s="6">
        <v>0</v>
      </c>
      <c r="Z88">
        <v>1</v>
      </c>
      <c r="AA88">
        <v>1</v>
      </c>
      <c r="AB88">
        <v>2</v>
      </c>
      <c r="AC88">
        <v>4</v>
      </c>
      <c r="AD88" s="6">
        <v>26</v>
      </c>
      <c r="AE88">
        <v>0</v>
      </c>
      <c r="AF88">
        <v>0</v>
      </c>
      <c r="AG88">
        <v>0</v>
      </c>
      <c r="AH88">
        <v>0</v>
      </c>
      <c r="AI88" s="6">
        <v>0</v>
      </c>
      <c r="AJ88">
        <v>0</v>
      </c>
      <c r="AK88">
        <v>0</v>
      </c>
      <c r="AL88">
        <v>0</v>
      </c>
      <c r="AM88">
        <v>0</v>
      </c>
      <c r="AN88" s="6">
        <v>0</v>
      </c>
      <c r="AO88">
        <v>0</v>
      </c>
      <c r="AP88">
        <v>0</v>
      </c>
      <c r="AQ88">
        <v>1</v>
      </c>
      <c r="AR88">
        <v>1</v>
      </c>
      <c r="AS88" s="6">
        <v>68</v>
      </c>
      <c r="AT88">
        <v>0</v>
      </c>
      <c r="AU88">
        <v>1</v>
      </c>
      <c r="AV88">
        <v>1</v>
      </c>
      <c r="AW88">
        <v>2</v>
      </c>
      <c r="AX88" s="6">
        <v>42</v>
      </c>
      <c r="AY88">
        <v>0</v>
      </c>
      <c r="AZ88">
        <v>0</v>
      </c>
      <c r="BA88">
        <v>0</v>
      </c>
      <c r="BB88">
        <v>0</v>
      </c>
      <c r="BC88" s="6">
        <v>0</v>
      </c>
      <c r="BD88">
        <v>0</v>
      </c>
      <c r="BE88">
        <v>0</v>
      </c>
      <c r="BF88">
        <v>1</v>
      </c>
      <c r="BG88">
        <v>1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s="4">
        <v>0</v>
      </c>
      <c r="DE88" s="4">
        <v>1</v>
      </c>
      <c r="DF88" s="4">
        <v>0</v>
      </c>
      <c r="DG88" s="4">
        <v>1</v>
      </c>
    </row>
    <row r="89" spans="1:111" x14ac:dyDescent="0.35">
      <c r="A89" s="1" t="s">
        <v>437</v>
      </c>
      <c r="B89" s="1" t="s">
        <v>126</v>
      </c>
      <c r="C89" s="1" t="s">
        <v>43</v>
      </c>
      <c r="D89" s="1">
        <v>88</v>
      </c>
      <c r="E89" s="1">
        <v>4</v>
      </c>
      <c r="F89" s="1">
        <v>3</v>
      </c>
      <c r="G89">
        <v>9</v>
      </c>
      <c r="H89">
        <v>1</v>
      </c>
      <c r="I89">
        <v>3</v>
      </c>
      <c r="J89">
        <v>4</v>
      </c>
      <c r="K89">
        <v>0</v>
      </c>
      <c r="L89">
        <v>0</v>
      </c>
      <c r="M89">
        <v>0</v>
      </c>
      <c r="N89">
        <v>0</v>
      </c>
      <c r="O89" s="6">
        <v>0</v>
      </c>
      <c r="P89">
        <v>0</v>
      </c>
      <c r="Q89">
        <v>0</v>
      </c>
      <c r="R89">
        <v>0</v>
      </c>
      <c r="S89">
        <v>0</v>
      </c>
      <c r="T89" s="6">
        <v>0</v>
      </c>
      <c r="U89">
        <v>0</v>
      </c>
      <c r="V89">
        <v>0</v>
      </c>
      <c r="W89">
        <v>0</v>
      </c>
      <c r="X89">
        <v>0</v>
      </c>
      <c r="Y89" s="6">
        <v>0</v>
      </c>
      <c r="Z89">
        <v>0</v>
      </c>
      <c r="AA89">
        <v>0</v>
      </c>
      <c r="AB89">
        <v>0</v>
      </c>
      <c r="AC89">
        <v>0</v>
      </c>
      <c r="AD89" s="6">
        <v>0</v>
      </c>
      <c r="AE89">
        <v>0</v>
      </c>
      <c r="AF89">
        <v>0</v>
      </c>
      <c r="AG89">
        <v>0</v>
      </c>
      <c r="AH89">
        <v>0</v>
      </c>
      <c r="AI89" s="6">
        <v>0</v>
      </c>
      <c r="AJ89">
        <v>0</v>
      </c>
      <c r="AK89">
        <v>0</v>
      </c>
      <c r="AL89">
        <v>0</v>
      </c>
      <c r="AM89">
        <v>0</v>
      </c>
      <c r="AN89" s="6">
        <v>0</v>
      </c>
      <c r="AO89">
        <v>1</v>
      </c>
      <c r="AP89">
        <v>0</v>
      </c>
      <c r="AQ89">
        <v>1</v>
      </c>
      <c r="AR89">
        <v>2</v>
      </c>
      <c r="AS89" s="6">
        <v>52</v>
      </c>
      <c r="AT89">
        <v>0</v>
      </c>
      <c r="AU89">
        <v>1</v>
      </c>
      <c r="AV89">
        <v>1</v>
      </c>
      <c r="AW89">
        <v>2</v>
      </c>
      <c r="AX89" s="6">
        <v>42</v>
      </c>
      <c r="AY89">
        <v>1</v>
      </c>
      <c r="AZ89">
        <v>1</v>
      </c>
      <c r="BA89">
        <v>3</v>
      </c>
      <c r="BB89">
        <v>5</v>
      </c>
      <c r="BC89" s="6">
        <v>17</v>
      </c>
      <c r="BD89">
        <v>1</v>
      </c>
      <c r="BE89">
        <v>0</v>
      </c>
      <c r="BF89">
        <v>2</v>
      </c>
      <c r="BG89">
        <v>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1</v>
      </c>
      <c r="BX89">
        <v>0</v>
      </c>
      <c r="BY89">
        <v>0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1</v>
      </c>
      <c r="DC89">
        <v>2</v>
      </c>
      <c r="DD89" s="4">
        <v>0</v>
      </c>
      <c r="DE89" s="4">
        <v>0</v>
      </c>
      <c r="DF89" s="4">
        <v>0</v>
      </c>
      <c r="DG89" s="4">
        <v>0</v>
      </c>
    </row>
    <row r="90" spans="1:111" x14ac:dyDescent="0.35">
      <c r="A90" s="1" t="s">
        <v>891</v>
      </c>
      <c r="B90" s="1" t="s">
        <v>36</v>
      </c>
      <c r="C90" s="1" t="s">
        <v>27</v>
      </c>
      <c r="D90" s="1">
        <v>89</v>
      </c>
      <c r="E90" s="1">
        <v>5</v>
      </c>
      <c r="F90" s="1">
        <v>4</v>
      </c>
      <c r="G90">
        <v>9</v>
      </c>
      <c r="H90">
        <v>1</v>
      </c>
      <c r="I90">
        <v>3</v>
      </c>
      <c r="J90">
        <v>4</v>
      </c>
      <c r="K90">
        <v>0</v>
      </c>
      <c r="L90">
        <v>0</v>
      </c>
      <c r="M90">
        <v>0</v>
      </c>
      <c r="N90">
        <v>0</v>
      </c>
      <c r="O90" s="6">
        <v>0</v>
      </c>
      <c r="P90">
        <v>0</v>
      </c>
      <c r="Q90">
        <v>0</v>
      </c>
      <c r="R90">
        <v>0</v>
      </c>
      <c r="S90">
        <v>0</v>
      </c>
      <c r="T90" s="6">
        <v>0</v>
      </c>
      <c r="U90">
        <v>0</v>
      </c>
      <c r="V90">
        <v>0</v>
      </c>
      <c r="W90">
        <v>0</v>
      </c>
      <c r="X90">
        <v>0</v>
      </c>
      <c r="Y90" s="6">
        <v>0</v>
      </c>
      <c r="Z90">
        <v>0</v>
      </c>
      <c r="AA90">
        <v>0</v>
      </c>
      <c r="AB90">
        <v>0</v>
      </c>
      <c r="AC90">
        <v>0</v>
      </c>
      <c r="AD90" s="6">
        <v>0</v>
      </c>
      <c r="AE90">
        <v>0</v>
      </c>
      <c r="AF90">
        <v>0</v>
      </c>
      <c r="AG90">
        <v>0</v>
      </c>
      <c r="AH90">
        <v>0</v>
      </c>
      <c r="AI90" s="6">
        <v>0</v>
      </c>
      <c r="AJ90">
        <v>0</v>
      </c>
      <c r="AK90">
        <v>0</v>
      </c>
      <c r="AL90">
        <v>0</v>
      </c>
      <c r="AM90">
        <v>0</v>
      </c>
      <c r="AN90" s="6">
        <v>0</v>
      </c>
      <c r="AO90">
        <v>0</v>
      </c>
      <c r="AP90">
        <v>2</v>
      </c>
      <c r="AQ90">
        <v>2</v>
      </c>
      <c r="AR90">
        <v>4</v>
      </c>
      <c r="AS90" s="6">
        <v>23</v>
      </c>
      <c r="AT90">
        <v>1</v>
      </c>
      <c r="AU90">
        <v>3</v>
      </c>
      <c r="AV90">
        <v>1</v>
      </c>
      <c r="AW90">
        <v>5</v>
      </c>
      <c r="AX90" s="6">
        <v>20</v>
      </c>
      <c r="AY90">
        <v>0</v>
      </c>
      <c r="AZ90">
        <v>0</v>
      </c>
      <c r="BA90">
        <v>0</v>
      </c>
      <c r="BB90">
        <v>0</v>
      </c>
      <c r="BC90" s="6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1</v>
      </c>
      <c r="BT90">
        <v>0</v>
      </c>
      <c r="BU90">
        <v>0</v>
      </c>
      <c r="BV90">
        <v>2</v>
      </c>
      <c r="BW90">
        <v>2</v>
      </c>
      <c r="BX90">
        <v>0</v>
      </c>
      <c r="BY90">
        <v>2</v>
      </c>
      <c r="BZ90">
        <v>0</v>
      </c>
      <c r="CA90">
        <v>2</v>
      </c>
      <c r="CB90">
        <v>0</v>
      </c>
      <c r="CC90">
        <v>1</v>
      </c>
      <c r="CD90">
        <v>0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 s="4">
        <v>0</v>
      </c>
      <c r="DE90" s="4">
        <v>0</v>
      </c>
      <c r="DF90" s="4">
        <v>0</v>
      </c>
      <c r="DG90" s="4">
        <v>0</v>
      </c>
    </row>
    <row r="91" spans="1:111" x14ac:dyDescent="0.35">
      <c r="A91" s="1" t="s">
        <v>33</v>
      </c>
      <c r="B91" s="1" t="s">
        <v>34</v>
      </c>
      <c r="C91" s="1" t="s">
        <v>10</v>
      </c>
      <c r="D91" s="1">
        <v>90</v>
      </c>
      <c r="E91" s="1">
        <v>14</v>
      </c>
      <c r="F91" s="1">
        <v>1</v>
      </c>
      <c r="G91">
        <v>9</v>
      </c>
      <c r="H91">
        <v>1</v>
      </c>
      <c r="I91">
        <v>1</v>
      </c>
      <c r="J91">
        <v>7</v>
      </c>
      <c r="K91">
        <v>0</v>
      </c>
      <c r="L91">
        <v>0</v>
      </c>
      <c r="M91">
        <v>0</v>
      </c>
      <c r="N91">
        <v>0</v>
      </c>
      <c r="O91" s="6">
        <v>0</v>
      </c>
      <c r="P91">
        <v>0</v>
      </c>
      <c r="Q91">
        <v>0</v>
      </c>
      <c r="R91">
        <v>0</v>
      </c>
      <c r="S91">
        <v>0</v>
      </c>
      <c r="T91" s="6">
        <v>0</v>
      </c>
      <c r="U91">
        <v>0</v>
      </c>
      <c r="V91">
        <v>0</v>
      </c>
      <c r="W91">
        <v>0</v>
      </c>
      <c r="X91">
        <v>0</v>
      </c>
      <c r="Y91" s="6">
        <v>0</v>
      </c>
      <c r="Z91">
        <v>0</v>
      </c>
      <c r="AA91">
        <v>0</v>
      </c>
      <c r="AB91">
        <v>0</v>
      </c>
      <c r="AC91">
        <v>0</v>
      </c>
      <c r="AD91" s="6">
        <v>0</v>
      </c>
      <c r="AE91">
        <v>0</v>
      </c>
      <c r="AF91">
        <v>0</v>
      </c>
      <c r="AG91">
        <v>0</v>
      </c>
      <c r="AH91">
        <v>0</v>
      </c>
      <c r="AI91" s="6">
        <v>0</v>
      </c>
      <c r="AJ91">
        <v>0</v>
      </c>
      <c r="AK91">
        <v>1</v>
      </c>
      <c r="AL91">
        <v>1</v>
      </c>
      <c r="AM91">
        <v>2</v>
      </c>
      <c r="AN91" s="6">
        <v>49</v>
      </c>
      <c r="AO91">
        <v>0</v>
      </c>
      <c r="AP91">
        <v>0</v>
      </c>
      <c r="AQ91">
        <v>0</v>
      </c>
      <c r="AR91">
        <v>0</v>
      </c>
      <c r="AS91" s="6">
        <v>0</v>
      </c>
      <c r="AT91">
        <v>0</v>
      </c>
      <c r="AU91">
        <v>4</v>
      </c>
      <c r="AV91">
        <v>1</v>
      </c>
      <c r="AW91">
        <v>5</v>
      </c>
      <c r="AX91" s="6">
        <v>20</v>
      </c>
      <c r="AY91">
        <v>0</v>
      </c>
      <c r="AZ91">
        <v>1</v>
      </c>
      <c r="BA91">
        <v>1</v>
      </c>
      <c r="BB91">
        <v>2</v>
      </c>
      <c r="BC91" s="6">
        <v>48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2</v>
      </c>
      <c r="BJ91">
        <v>0</v>
      </c>
      <c r="BK91">
        <v>2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0</v>
      </c>
      <c r="CY91">
        <v>1</v>
      </c>
      <c r="CZ91">
        <v>0</v>
      </c>
      <c r="DA91">
        <v>1</v>
      </c>
      <c r="DB91">
        <v>1</v>
      </c>
      <c r="DC91">
        <v>2</v>
      </c>
      <c r="DD91" s="4">
        <v>0</v>
      </c>
      <c r="DE91" s="4">
        <v>1</v>
      </c>
      <c r="DF91" s="4">
        <v>1</v>
      </c>
      <c r="DG91" s="4">
        <v>2</v>
      </c>
    </row>
    <row r="92" spans="1:111" x14ac:dyDescent="0.35">
      <c r="A92" s="1" t="s">
        <v>411</v>
      </c>
      <c r="B92" s="1" t="s">
        <v>83</v>
      </c>
      <c r="C92" s="1" t="s">
        <v>1632</v>
      </c>
      <c r="D92" s="1">
        <v>91</v>
      </c>
      <c r="E92" s="1">
        <v>3</v>
      </c>
      <c r="F92" s="1">
        <v>2</v>
      </c>
      <c r="G92">
        <v>9</v>
      </c>
      <c r="H92">
        <v>0</v>
      </c>
      <c r="I92">
        <v>6</v>
      </c>
      <c r="J92">
        <v>3</v>
      </c>
      <c r="K92">
        <v>0</v>
      </c>
      <c r="L92">
        <v>0</v>
      </c>
      <c r="M92">
        <v>1</v>
      </c>
      <c r="N92">
        <v>1</v>
      </c>
      <c r="O92" s="6">
        <v>73</v>
      </c>
      <c r="P92">
        <v>0</v>
      </c>
      <c r="Q92">
        <v>0</v>
      </c>
      <c r="R92">
        <v>1</v>
      </c>
      <c r="S92">
        <v>1</v>
      </c>
      <c r="T92" s="6">
        <v>73</v>
      </c>
      <c r="U92">
        <v>0</v>
      </c>
      <c r="V92">
        <v>0</v>
      </c>
      <c r="W92">
        <v>0</v>
      </c>
      <c r="X92">
        <v>0</v>
      </c>
      <c r="Y92" s="6">
        <v>0</v>
      </c>
      <c r="Z92">
        <v>0</v>
      </c>
      <c r="AA92">
        <v>0</v>
      </c>
      <c r="AB92">
        <v>0</v>
      </c>
      <c r="AC92">
        <v>0</v>
      </c>
      <c r="AD92" s="6">
        <v>0</v>
      </c>
      <c r="AE92">
        <v>0</v>
      </c>
      <c r="AF92">
        <v>0</v>
      </c>
      <c r="AG92">
        <v>0</v>
      </c>
      <c r="AH92">
        <v>0</v>
      </c>
      <c r="AI92" s="6">
        <v>0</v>
      </c>
      <c r="AJ92">
        <v>0</v>
      </c>
      <c r="AK92">
        <v>0</v>
      </c>
      <c r="AL92">
        <v>1</v>
      </c>
      <c r="AM92">
        <v>1</v>
      </c>
      <c r="AN92" s="6">
        <v>81</v>
      </c>
      <c r="AO92">
        <v>0</v>
      </c>
      <c r="AP92">
        <v>1</v>
      </c>
      <c r="AQ92">
        <v>2</v>
      </c>
      <c r="AR92">
        <v>3</v>
      </c>
      <c r="AS92" s="6">
        <v>37</v>
      </c>
      <c r="AT92">
        <v>0</v>
      </c>
      <c r="AU92">
        <v>0</v>
      </c>
      <c r="AV92">
        <v>1</v>
      </c>
      <c r="AW92">
        <v>1</v>
      </c>
      <c r="AX92" s="6">
        <v>67</v>
      </c>
      <c r="AY92">
        <v>0</v>
      </c>
      <c r="AZ92">
        <v>0</v>
      </c>
      <c r="BA92">
        <v>2</v>
      </c>
      <c r="BB92">
        <v>2</v>
      </c>
      <c r="BC92" s="6">
        <v>48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1</v>
      </c>
      <c r="BW92">
        <v>2</v>
      </c>
      <c r="BX92">
        <v>0</v>
      </c>
      <c r="BY92">
        <v>0</v>
      </c>
      <c r="BZ92">
        <v>2</v>
      </c>
      <c r="CA92">
        <v>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1</v>
      </c>
      <c r="CU92">
        <v>1</v>
      </c>
      <c r="CV92">
        <v>0</v>
      </c>
      <c r="CW92">
        <v>0</v>
      </c>
      <c r="CX92">
        <v>1</v>
      </c>
      <c r="CY92">
        <v>1</v>
      </c>
      <c r="CZ92">
        <v>0</v>
      </c>
      <c r="DA92">
        <v>0</v>
      </c>
      <c r="DB92">
        <v>1</v>
      </c>
      <c r="DC92">
        <v>1</v>
      </c>
      <c r="DD92" s="4">
        <v>0</v>
      </c>
      <c r="DE92" s="4">
        <v>0</v>
      </c>
      <c r="DF92" s="4">
        <v>0</v>
      </c>
      <c r="DG92" s="4">
        <v>0</v>
      </c>
    </row>
    <row r="93" spans="1:111" x14ac:dyDescent="0.35">
      <c r="A93" s="1" t="s">
        <v>519</v>
      </c>
      <c r="B93" s="1" t="s">
        <v>34</v>
      </c>
      <c r="C93" s="1" t="s">
        <v>10</v>
      </c>
      <c r="D93" s="1">
        <v>92</v>
      </c>
      <c r="E93" s="1">
        <v>15</v>
      </c>
      <c r="F93" s="1">
        <v>2</v>
      </c>
      <c r="G93">
        <v>9</v>
      </c>
      <c r="H93">
        <v>0</v>
      </c>
      <c r="I93">
        <v>1</v>
      </c>
      <c r="J93">
        <v>8</v>
      </c>
      <c r="K93">
        <v>0</v>
      </c>
      <c r="L93">
        <v>1</v>
      </c>
      <c r="M93">
        <v>0</v>
      </c>
      <c r="N93">
        <v>1</v>
      </c>
      <c r="O93" s="6">
        <v>73</v>
      </c>
      <c r="P93">
        <v>0</v>
      </c>
      <c r="Q93">
        <v>1</v>
      </c>
      <c r="R93">
        <v>1</v>
      </c>
      <c r="S93">
        <v>2</v>
      </c>
      <c r="T93" s="6">
        <v>45</v>
      </c>
      <c r="U93">
        <v>0</v>
      </c>
      <c r="V93">
        <v>0</v>
      </c>
      <c r="W93">
        <v>0</v>
      </c>
      <c r="X93">
        <v>0</v>
      </c>
      <c r="Y93" s="6">
        <v>0</v>
      </c>
      <c r="Z93">
        <v>0</v>
      </c>
      <c r="AA93">
        <v>0</v>
      </c>
      <c r="AB93">
        <v>0</v>
      </c>
      <c r="AC93">
        <v>0</v>
      </c>
      <c r="AD93" s="6">
        <v>0</v>
      </c>
      <c r="AE93">
        <v>0</v>
      </c>
      <c r="AF93">
        <v>0</v>
      </c>
      <c r="AG93">
        <v>0</v>
      </c>
      <c r="AH93">
        <v>0</v>
      </c>
      <c r="AI93" s="6">
        <v>0</v>
      </c>
      <c r="AJ93">
        <v>0</v>
      </c>
      <c r="AK93">
        <v>1</v>
      </c>
      <c r="AL93">
        <v>0</v>
      </c>
      <c r="AM93">
        <v>1</v>
      </c>
      <c r="AN93" s="6">
        <v>81</v>
      </c>
      <c r="AO93">
        <v>0</v>
      </c>
      <c r="AP93">
        <v>0</v>
      </c>
      <c r="AQ93">
        <v>0</v>
      </c>
      <c r="AR93">
        <v>0</v>
      </c>
      <c r="AS93" s="6">
        <v>0</v>
      </c>
      <c r="AT93">
        <v>0</v>
      </c>
      <c r="AU93">
        <v>0</v>
      </c>
      <c r="AV93">
        <v>0</v>
      </c>
      <c r="AW93">
        <v>0</v>
      </c>
      <c r="AX93" s="6">
        <v>0</v>
      </c>
      <c r="AY93">
        <v>2</v>
      </c>
      <c r="AZ93">
        <v>3</v>
      </c>
      <c r="BA93">
        <v>0</v>
      </c>
      <c r="BB93">
        <v>5</v>
      </c>
      <c r="BC93" s="6">
        <v>17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2</v>
      </c>
      <c r="BL93">
        <v>0</v>
      </c>
      <c r="BM93">
        <v>1</v>
      </c>
      <c r="BN93">
        <v>0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</v>
      </c>
      <c r="CD93">
        <v>0</v>
      </c>
      <c r="CE93">
        <v>2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1</v>
      </c>
      <c r="CR93">
        <v>0</v>
      </c>
      <c r="CS93">
        <v>1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s="4">
        <v>0</v>
      </c>
      <c r="DE93" s="4">
        <v>0</v>
      </c>
      <c r="DF93" s="4">
        <v>0</v>
      </c>
      <c r="DG93" s="4">
        <v>0</v>
      </c>
    </row>
    <row r="94" spans="1:111" x14ac:dyDescent="0.35">
      <c r="A94" s="1" t="s">
        <v>855</v>
      </c>
      <c r="B94" s="1" t="s">
        <v>81</v>
      </c>
      <c r="C94" s="1" t="s">
        <v>10</v>
      </c>
      <c r="D94" s="1">
        <v>93</v>
      </c>
      <c r="E94" s="1">
        <v>16</v>
      </c>
      <c r="F94" s="1">
        <v>4</v>
      </c>
      <c r="G94">
        <v>8</v>
      </c>
      <c r="H94">
        <v>2</v>
      </c>
      <c r="I94">
        <v>4</v>
      </c>
      <c r="J94">
        <v>1</v>
      </c>
      <c r="K94">
        <v>0</v>
      </c>
      <c r="L94">
        <v>0</v>
      </c>
      <c r="M94">
        <v>0</v>
      </c>
      <c r="N94">
        <v>0</v>
      </c>
      <c r="O94" s="6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>
        <v>0</v>
      </c>
      <c r="V94">
        <v>2</v>
      </c>
      <c r="W94">
        <v>0</v>
      </c>
      <c r="X94">
        <v>2</v>
      </c>
      <c r="Y94" s="6">
        <v>41</v>
      </c>
      <c r="Z94">
        <v>0</v>
      </c>
      <c r="AA94">
        <v>0</v>
      </c>
      <c r="AB94">
        <v>0</v>
      </c>
      <c r="AC94">
        <v>0</v>
      </c>
      <c r="AD94" s="6">
        <v>0</v>
      </c>
      <c r="AE94">
        <v>0</v>
      </c>
      <c r="AF94">
        <v>0</v>
      </c>
      <c r="AG94">
        <v>0</v>
      </c>
      <c r="AH94">
        <v>0</v>
      </c>
      <c r="AI94" s="6">
        <v>0</v>
      </c>
      <c r="AJ94">
        <v>0</v>
      </c>
      <c r="AK94">
        <v>0</v>
      </c>
      <c r="AL94">
        <v>0</v>
      </c>
      <c r="AM94">
        <v>0</v>
      </c>
      <c r="AN94" s="6">
        <v>0</v>
      </c>
      <c r="AO94">
        <v>1</v>
      </c>
      <c r="AP94">
        <v>0</v>
      </c>
      <c r="AQ94">
        <v>2</v>
      </c>
      <c r="AR94">
        <v>3</v>
      </c>
      <c r="AS94" s="6">
        <v>37</v>
      </c>
      <c r="AT94">
        <v>0</v>
      </c>
      <c r="AU94">
        <v>0</v>
      </c>
      <c r="AV94">
        <v>3</v>
      </c>
      <c r="AW94">
        <v>3</v>
      </c>
      <c r="AX94" s="6">
        <v>34</v>
      </c>
      <c r="AY94">
        <v>0</v>
      </c>
      <c r="AZ94">
        <v>0</v>
      </c>
      <c r="BA94">
        <v>0</v>
      </c>
      <c r="BB94">
        <v>0</v>
      </c>
      <c r="BC94" s="6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1</v>
      </c>
      <c r="CB94">
        <v>0</v>
      </c>
      <c r="CC94">
        <v>0</v>
      </c>
      <c r="CD94">
        <v>1</v>
      </c>
      <c r="CE94">
        <v>1</v>
      </c>
      <c r="CF94">
        <v>1</v>
      </c>
      <c r="CG94">
        <v>1</v>
      </c>
      <c r="CH94">
        <v>2</v>
      </c>
      <c r="CI94">
        <v>4</v>
      </c>
      <c r="CJ94">
        <v>0</v>
      </c>
      <c r="CK94">
        <v>0</v>
      </c>
      <c r="CL94">
        <v>1</v>
      </c>
      <c r="CM94">
        <v>1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s="4">
        <v>0</v>
      </c>
      <c r="DE94" s="4">
        <v>0</v>
      </c>
      <c r="DF94" s="4">
        <v>0</v>
      </c>
      <c r="DG94" s="4">
        <v>0</v>
      </c>
    </row>
    <row r="95" spans="1:111" x14ac:dyDescent="0.35">
      <c r="A95" s="1" t="s">
        <v>660</v>
      </c>
      <c r="B95" s="1" t="s">
        <v>41</v>
      </c>
      <c r="C95" s="1" t="s">
        <v>1633</v>
      </c>
      <c r="D95" s="1">
        <v>94</v>
      </c>
      <c r="E95" s="1">
        <v>18</v>
      </c>
      <c r="F95" s="1">
        <v>5</v>
      </c>
      <c r="G95">
        <v>8</v>
      </c>
      <c r="H95">
        <v>1</v>
      </c>
      <c r="I95">
        <v>2</v>
      </c>
      <c r="J95">
        <v>5</v>
      </c>
      <c r="K95">
        <v>3</v>
      </c>
      <c r="L95">
        <v>0</v>
      </c>
      <c r="M95">
        <v>0</v>
      </c>
      <c r="N95">
        <v>3</v>
      </c>
      <c r="O95" s="6">
        <v>38</v>
      </c>
      <c r="P95">
        <v>0</v>
      </c>
      <c r="Q95">
        <v>0</v>
      </c>
      <c r="R95">
        <v>0</v>
      </c>
      <c r="S95">
        <v>0</v>
      </c>
      <c r="T95" s="6">
        <v>0</v>
      </c>
      <c r="U95">
        <v>0</v>
      </c>
      <c r="V95">
        <v>0</v>
      </c>
      <c r="W95">
        <v>0</v>
      </c>
      <c r="X95">
        <v>0</v>
      </c>
      <c r="Y95" s="6">
        <v>0</v>
      </c>
      <c r="Z95">
        <v>1</v>
      </c>
      <c r="AA95">
        <v>1</v>
      </c>
      <c r="AB95">
        <v>2</v>
      </c>
      <c r="AC95">
        <v>4</v>
      </c>
      <c r="AD95" s="6">
        <v>26</v>
      </c>
      <c r="AE95">
        <v>0</v>
      </c>
      <c r="AF95">
        <v>0</v>
      </c>
      <c r="AG95">
        <v>0</v>
      </c>
      <c r="AH95">
        <v>0</v>
      </c>
      <c r="AI95" s="6">
        <v>0</v>
      </c>
      <c r="AJ95">
        <v>0</v>
      </c>
      <c r="AK95">
        <v>1</v>
      </c>
      <c r="AL95">
        <v>0</v>
      </c>
      <c r="AM95">
        <v>1</v>
      </c>
      <c r="AN95" s="6">
        <v>81</v>
      </c>
      <c r="AO95">
        <v>0</v>
      </c>
      <c r="AP95">
        <v>0</v>
      </c>
      <c r="AQ95">
        <v>0</v>
      </c>
      <c r="AR95">
        <v>0</v>
      </c>
      <c r="AS95" s="6">
        <v>0</v>
      </c>
      <c r="AT95">
        <v>0</v>
      </c>
      <c r="AU95">
        <v>0</v>
      </c>
      <c r="AV95">
        <v>0</v>
      </c>
      <c r="AW95">
        <v>0</v>
      </c>
      <c r="AX95" s="6">
        <v>0</v>
      </c>
      <c r="AY95">
        <v>0</v>
      </c>
      <c r="AZ95">
        <v>0</v>
      </c>
      <c r="BA95">
        <v>0</v>
      </c>
      <c r="BB95">
        <v>0</v>
      </c>
      <c r="BC95" s="6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1</v>
      </c>
      <c r="CR95">
        <v>1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s="4">
        <v>0</v>
      </c>
      <c r="DE95" s="4">
        <v>1</v>
      </c>
      <c r="DF95" s="4">
        <v>1</v>
      </c>
      <c r="DG95" s="4">
        <v>2</v>
      </c>
    </row>
    <row r="96" spans="1:111" x14ac:dyDescent="0.35">
      <c r="A96" s="1" t="s">
        <v>1120</v>
      </c>
      <c r="B96" s="1" t="s">
        <v>179</v>
      </c>
      <c r="C96" s="1" t="s">
        <v>25</v>
      </c>
      <c r="D96" s="1">
        <v>95</v>
      </c>
      <c r="E96" s="1">
        <v>12</v>
      </c>
      <c r="F96" s="1">
        <v>3</v>
      </c>
      <c r="G96">
        <v>8</v>
      </c>
      <c r="H96">
        <v>1</v>
      </c>
      <c r="I96">
        <v>2</v>
      </c>
      <c r="J96">
        <v>5</v>
      </c>
      <c r="K96">
        <v>1</v>
      </c>
      <c r="L96">
        <v>3</v>
      </c>
      <c r="M96">
        <v>3</v>
      </c>
      <c r="N96">
        <v>7</v>
      </c>
      <c r="O96" s="6">
        <v>11</v>
      </c>
      <c r="P96">
        <v>0</v>
      </c>
      <c r="Q96">
        <v>0</v>
      </c>
      <c r="R96">
        <v>0</v>
      </c>
      <c r="S96">
        <v>0</v>
      </c>
      <c r="T96" s="6">
        <v>0</v>
      </c>
      <c r="U96">
        <v>0</v>
      </c>
      <c r="V96">
        <v>0</v>
      </c>
      <c r="W96">
        <v>0</v>
      </c>
      <c r="X96">
        <v>0</v>
      </c>
      <c r="Y96" s="6">
        <v>0</v>
      </c>
      <c r="Z96">
        <v>0</v>
      </c>
      <c r="AA96">
        <v>0</v>
      </c>
      <c r="AB96">
        <v>0</v>
      </c>
      <c r="AC96">
        <v>0</v>
      </c>
      <c r="AD96" s="6">
        <v>0</v>
      </c>
      <c r="AE96">
        <v>0</v>
      </c>
      <c r="AF96">
        <v>0</v>
      </c>
      <c r="AG96">
        <v>0</v>
      </c>
      <c r="AH96">
        <v>0</v>
      </c>
      <c r="AI96" s="6">
        <v>0</v>
      </c>
      <c r="AJ96">
        <v>0</v>
      </c>
      <c r="AK96">
        <v>0</v>
      </c>
      <c r="AL96">
        <v>0</v>
      </c>
      <c r="AM96">
        <v>0</v>
      </c>
      <c r="AN96" s="6">
        <v>0</v>
      </c>
      <c r="AO96">
        <v>0</v>
      </c>
      <c r="AP96">
        <v>0</v>
      </c>
      <c r="AQ96">
        <v>1</v>
      </c>
      <c r="AR96">
        <v>1</v>
      </c>
      <c r="AS96" s="6">
        <v>68</v>
      </c>
      <c r="AT96">
        <v>0</v>
      </c>
      <c r="AU96">
        <v>0</v>
      </c>
      <c r="AV96">
        <v>0</v>
      </c>
      <c r="AW96">
        <v>0</v>
      </c>
      <c r="AX96" s="6">
        <v>0</v>
      </c>
      <c r="AY96">
        <v>0</v>
      </c>
      <c r="AZ96">
        <v>0</v>
      </c>
      <c r="BA96">
        <v>0</v>
      </c>
      <c r="BB96">
        <v>0</v>
      </c>
      <c r="BC96" s="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1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0</v>
      </c>
      <c r="CH96">
        <v>1</v>
      </c>
      <c r="CI96">
        <v>1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1</v>
      </c>
      <c r="CY96">
        <v>2</v>
      </c>
      <c r="CZ96">
        <v>0</v>
      </c>
      <c r="DA96">
        <v>0</v>
      </c>
      <c r="DB96">
        <v>0</v>
      </c>
      <c r="DC96">
        <v>0</v>
      </c>
      <c r="DD96" s="4">
        <v>0</v>
      </c>
      <c r="DE96" s="4">
        <v>0</v>
      </c>
      <c r="DF96" s="4">
        <v>0</v>
      </c>
      <c r="DG96" s="4">
        <v>0</v>
      </c>
    </row>
    <row r="97" spans="1:111" x14ac:dyDescent="0.35">
      <c r="A97" s="1" t="s">
        <v>456</v>
      </c>
      <c r="B97" s="1" t="s">
        <v>100</v>
      </c>
      <c r="C97" s="1" t="s">
        <v>1634</v>
      </c>
      <c r="D97" s="1">
        <v>96</v>
      </c>
      <c r="E97" s="1">
        <v>1</v>
      </c>
      <c r="F97" s="1">
        <v>1</v>
      </c>
      <c r="G97">
        <v>8</v>
      </c>
      <c r="H97">
        <v>1</v>
      </c>
      <c r="I97">
        <v>2</v>
      </c>
      <c r="J97">
        <v>4</v>
      </c>
      <c r="K97">
        <v>0</v>
      </c>
      <c r="L97">
        <v>1</v>
      </c>
      <c r="M97">
        <v>3</v>
      </c>
      <c r="N97">
        <v>4</v>
      </c>
      <c r="O97" s="6">
        <v>25</v>
      </c>
      <c r="P97">
        <v>0</v>
      </c>
      <c r="Q97">
        <v>0</v>
      </c>
      <c r="R97">
        <v>0</v>
      </c>
      <c r="S97">
        <v>0</v>
      </c>
      <c r="T97" s="6">
        <v>0</v>
      </c>
      <c r="U97">
        <v>0</v>
      </c>
      <c r="V97">
        <v>0</v>
      </c>
      <c r="W97">
        <v>0</v>
      </c>
      <c r="X97">
        <v>0</v>
      </c>
      <c r="Y97" s="6">
        <v>0</v>
      </c>
      <c r="Z97">
        <v>0</v>
      </c>
      <c r="AA97">
        <v>0</v>
      </c>
      <c r="AB97">
        <v>0</v>
      </c>
      <c r="AC97">
        <v>0</v>
      </c>
      <c r="AD97" s="6">
        <v>0</v>
      </c>
      <c r="AE97">
        <v>0</v>
      </c>
      <c r="AF97">
        <v>0</v>
      </c>
      <c r="AG97">
        <v>0</v>
      </c>
      <c r="AH97">
        <v>0</v>
      </c>
      <c r="AI97" s="6">
        <v>0</v>
      </c>
      <c r="AJ97">
        <v>0</v>
      </c>
      <c r="AK97">
        <v>0</v>
      </c>
      <c r="AL97">
        <v>0</v>
      </c>
      <c r="AM97">
        <v>0</v>
      </c>
      <c r="AN97" s="6">
        <v>0</v>
      </c>
      <c r="AO97">
        <v>0</v>
      </c>
      <c r="AP97">
        <v>1</v>
      </c>
      <c r="AQ97">
        <v>2</v>
      </c>
      <c r="AR97">
        <v>3</v>
      </c>
      <c r="AS97" s="6">
        <v>37</v>
      </c>
      <c r="AT97">
        <v>0</v>
      </c>
      <c r="AU97">
        <v>0</v>
      </c>
      <c r="AV97">
        <v>1</v>
      </c>
      <c r="AW97">
        <v>1</v>
      </c>
      <c r="AX97" s="6">
        <v>67</v>
      </c>
      <c r="AY97">
        <v>0</v>
      </c>
      <c r="AZ97">
        <v>0</v>
      </c>
      <c r="BA97">
        <v>0</v>
      </c>
      <c r="BB97">
        <v>0</v>
      </c>
      <c r="BC97" s="6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1</v>
      </c>
      <c r="BP97">
        <v>0</v>
      </c>
      <c r="BQ97">
        <v>0</v>
      </c>
      <c r="BR97">
        <v>1</v>
      </c>
      <c r="BS97">
        <v>1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0</v>
      </c>
      <c r="CO97">
        <v>0</v>
      </c>
      <c r="CP97">
        <v>2</v>
      </c>
      <c r="CQ97">
        <v>2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1</v>
      </c>
      <c r="CZ97">
        <v>0</v>
      </c>
      <c r="DA97">
        <v>0</v>
      </c>
      <c r="DB97">
        <v>1</v>
      </c>
      <c r="DC97">
        <v>1</v>
      </c>
      <c r="DD97" s="4">
        <v>0</v>
      </c>
      <c r="DE97" s="4">
        <v>0</v>
      </c>
      <c r="DF97" s="4">
        <v>0</v>
      </c>
      <c r="DG97" s="4">
        <v>0</v>
      </c>
    </row>
    <row r="98" spans="1:111" x14ac:dyDescent="0.35">
      <c r="A98" s="1" t="s">
        <v>1307</v>
      </c>
      <c r="B98" s="1" t="s">
        <v>1308</v>
      </c>
      <c r="C98" s="1" t="s">
        <v>13</v>
      </c>
      <c r="D98" s="1">
        <v>97</v>
      </c>
      <c r="E98" s="1">
        <v>10</v>
      </c>
      <c r="F98" s="1">
        <v>1</v>
      </c>
      <c r="G98">
        <v>8</v>
      </c>
      <c r="H98">
        <v>1</v>
      </c>
      <c r="I98">
        <v>2</v>
      </c>
      <c r="J98">
        <v>4</v>
      </c>
      <c r="K98">
        <v>0</v>
      </c>
      <c r="L98">
        <v>1</v>
      </c>
      <c r="M98">
        <v>2</v>
      </c>
      <c r="N98">
        <v>3</v>
      </c>
      <c r="O98" s="6">
        <v>38</v>
      </c>
      <c r="P98">
        <v>0</v>
      </c>
      <c r="Q98">
        <v>0</v>
      </c>
      <c r="R98">
        <v>1</v>
      </c>
      <c r="S98">
        <v>1</v>
      </c>
      <c r="T98" s="6">
        <v>73</v>
      </c>
      <c r="U98">
        <v>0</v>
      </c>
      <c r="V98">
        <v>0</v>
      </c>
      <c r="W98">
        <v>1</v>
      </c>
      <c r="X98">
        <v>1</v>
      </c>
      <c r="Y98" s="6">
        <v>65</v>
      </c>
      <c r="Z98">
        <v>0</v>
      </c>
      <c r="AA98">
        <v>0</v>
      </c>
      <c r="AB98">
        <v>0</v>
      </c>
      <c r="AC98">
        <v>0</v>
      </c>
      <c r="AD98" s="6">
        <v>0</v>
      </c>
      <c r="AE98">
        <v>0</v>
      </c>
      <c r="AF98">
        <v>0</v>
      </c>
      <c r="AG98">
        <v>0</v>
      </c>
      <c r="AH98">
        <v>0</v>
      </c>
      <c r="AI98" s="6">
        <v>0</v>
      </c>
      <c r="AJ98">
        <v>0</v>
      </c>
      <c r="AK98">
        <v>1</v>
      </c>
      <c r="AL98">
        <v>1</v>
      </c>
      <c r="AM98">
        <v>2</v>
      </c>
      <c r="AN98" s="6">
        <v>49</v>
      </c>
      <c r="AO98">
        <v>0</v>
      </c>
      <c r="AP98">
        <v>0</v>
      </c>
      <c r="AQ98">
        <v>0</v>
      </c>
      <c r="AR98">
        <v>0</v>
      </c>
      <c r="AS98" s="6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AY98">
        <v>0</v>
      </c>
      <c r="AZ98">
        <v>0</v>
      </c>
      <c r="BA98">
        <v>1</v>
      </c>
      <c r="BB98">
        <v>1</v>
      </c>
      <c r="BC98" s="6">
        <v>80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1</v>
      </c>
      <c r="CN98">
        <v>0</v>
      </c>
      <c r="CO98">
        <v>0</v>
      </c>
      <c r="CP98">
        <v>2</v>
      </c>
      <c r="CQ98">
        <v>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1</v>
      </c>
      <c r="CZ98">
        <v>0</v>
      </c>
      <c r="DA98">
        <v>0</v>
      </c>
      <c r="DB98">
        <v>0</v>
      </c>
      <c r="DC98">
        <v>0</v>
      </c>
      <c r="DD98" s="4">
        <v>0</v>
      </c>
      <c r="DE98" s="4">
        <v>0</v>
      </c>
      <c r="DF98" s="4">
        <v>0</v>
      </c>
      <c r="DG98" s="4">
        <v>0</v>
      </c>
    </row>
    <row r="99" spans="1:111" x14ac:dyDescent="0.35">
      <c r="A99" s="1" t="s">
        <v>2145</v>
      </c>
      <c r="B99" s="1" t="s">
        <v>318</v>
      </c>
      <c r="C99" s="1" t="s">
        <v>319</v>
      </c>
      <c r="D99" s="1">
        <v>98</v>
      </c>
      <c r="E99" s="1">
        <v>1</v>
      </c>
      <c r="F99" s="1">
        <v>1</v>
      </c>
      <c r="G99">
        <v>8</v>
      </c>
      <c r="H99">
        <v>1</v>
      </c>
      <c r="I99">
        <v>1</v>
      </c>
      <c r="J99">
        <v>5</v>
      </c>
      <c r="K99">
        <v>0</v>
      </c>
      <c r="L99">
        <v>0</v>
      </c>
      <c r="M99">
        <v>2</v>
      </c>
      <c r="N99">
        <v>2</v>
      </c>
      <c r="O99" s="6">
        <v>51</v>
      </c>
      <c r="P99">
        <v>0</v>
      </c>
      <c r="Q99">
        <v>0</v>
      </c>
      <c r="R99">
        <v>0</v>
      </c>
      <c r="S99">
        <v>0</v>
      </c>
      <c r="T99" s="6">
        <v>0</v>
      </c>
      <c r="U99">
        <v>0</v>
      </c>
      <c r="V99">
        <v>0</v>
      </c>
      <c r="W99">
        <v>1</v>
      </c>
      <c r="X99">
        <v>1</v>
      </c>
      <c r="Y99" s="6">
        <v>65</v>
      </c>
      <c r="Z99">
        <v>0</v>
      </c>
      <c r="AA99">
        <v>0</v>
      </c>
      <c r="AB99">
        <v>0</v>
      </c>
      <c r="AC99">
        <v>0</v>
      </c>
      <c r="AD99" s="6">
        <v>0</v>
      </c>
      <c r="AE99">
        <v>0</v>
      </c>
      <c r="AF99">
        <v>0</v>
      </c>
      <c r="AG99">
        <v>0</v>
      </c>
      <c r="AH99">
        <v>0</v>
      </c>
      <c r="AI99" s="6">
        <v>0</v>
      </c>
      <c r="AJ99">
        <v>1</v>
      </c>
      <c r="AK99">
        <v>0</v>
      </c>
      <c r="AL99">
        <v>2</v>
      </c>
      <c r="AM99">
        <v>3</v>
      </c>
      <c r="AN99" s="6">
        <v>34</v>
      </c>
      <c r="AO99">
        <v>0</v>
      </c>
      <c r="AP99">
        <v>0</v>
      </c>
      <c r="AQ99">
        <v>0</v>
      </c>
      <c r="AR99">
        <v>0</v>
      </c>
      <c r="AS99" s="6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AY99">
        <v>0</v>
      </c>
      <c r="AZ99">
        <v>0</v>
      </c>
      <c r="BA99">
        <v>2</v>
      </c>
      <c r="BB99">
        <v>2</v>
      </c>
      <c r="BC99" s="6">
        <v>48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2</v>
      </c>
      <c r="CJ99">
        <v>0</v>
      </c>
      <c r="CK99">
        <v>0</v>
      </c>
      <c r="CL99">
        <v>2</v>
      </c>
      <c r="CM99">
        <v>2</v>
      </c>
      <c r="CN99">
        <v>0</v>
      </c>
      <c r="CO99">
        <v>0</v>
      </c>
      <c r="CP99">
        <v>1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</v>
      </c>
      <c r="DD99" s="4">
        <v>1</v>
      </c>
      <c r="DE99" s="4">
        <v>0</v>
      </c>
      <c r="DF99" s="4">
        <v>1</v>
      </c>
      <c r="DG99" s="4">
        <v>2</v>
      </c>
    </row>
    <row r="100" spans="1:111" x14ac:dyDescent="0.35">
      <c r="A100" s="1" t="s">
        <v>521</v>
      </c>
      <c r="B100" s="1" t="s">
        <v>522</v>
      </c>
      <c r="C100" s="1" t="s">
        <v>1638</v>
      </c>
      <c r="D100" s="1">
        <v>99</v>
      </c>
      <c r="E100" s="1">
        <v>4</v>
      </c>
      <c r="F100" s="1">
        <v>1</v>
      </c>
      <c r="G100">
        <v>8</v>
      </c>
      <c r="H100">
        <v>0</v>
      </c>
      <c r="I100">
        <v>5</v>
      </c>
      <c r="J100">
        <v>2</v>
      </c>
      <c r="K100">
        <v>0</v>
      </c>
      <c r="L100">
        <v>1</v>
      </c>
      <c r="M100">
        <v>0</v>
      </c>
      <c r="N100">
        <v>1</v>
      </c>
      <c r="O100" s="6">
        <v>73</v>
      </c>
      <c r="P100">
        <v>0</v>
      </c>
      <c r="Q100">
        <v>1</v>
      </c>
      <c r="R100">
        <v>1</v>
      </c>
      <c r="S100">
        <v>2</v>
      </c>
      <c r="T100" s="6">
        <v>45</v>
      </c>
      <c r="U100">
        <v>0</v>
      </c>
      <c r="V100">
        <v>0</v>
      </c>
      <c r="W100">
        <v>0</v>
      </c>
      <c r="X100">
        <v>0</v>
      </c>
      <c r="Y100" s="6">
        <v>0</v>
      </c>
      <c r="Z100">
        <v>0</v>
      </c>
      <c r="AA100">
        <v>0</v>
      </c>
      <c r="AB100">
        <v>0</v>
      </c>
      <c r="AC100">
        <v>0</v>
      </c>
      <c r="AD100" s="6">
        <v>0</v>
      </c>
      <c r="AE100">
        <v>0</v>
      </c>
      <c r="AF100">
        <v>0</v>
      </c>
      <c r="AG100">
        <v>0</v>
      </c>
      <c r="AH100">
        <v>0</v>
      </c>
      <c r="AI100" s="6">
        <v>0</v>
      </c>
      <c r="AJ100">
        <v>0</v>
      </c>
      <c r="AK100">
        <v>0</v>
      </c>
      <c r="AL100">
        <v>1</v>
      </c>
      <c r="AM100">
        <v>1</v>
      </c>
      <c r="AN100" s="6">
        <v>81</v>
      </c>
      <c r="AO100">
        <v>0</v>
      </c>
      <c r="AP100">
        <v>0</v>
      </c>
      <c r="AQ100">
        <v>1</v>
      </c>
      <c r="AR100">
        <v>1</v>
      </c>
      <c r="AS100" s="6">
        <v>68</v>
      </c>
      <c r="AT100">
        <v>0</v>
      </c>
      <c r="AU100">
        <v>0</v>
      </c>
      <c r="AV100">
        <v>0</v>
      </c>
      <c r="AW100">
        <v>0</v>
      </c>
      <c r="AX100" s="6">
        <v>0</v>
      </c>
      <c r="AY100">
        <v>0</v>
      </c>
      <c r="AZ100">
        <v>1</v>
      </c>
      <c r="BA100">
        <v>2</v>
      </c>
      <c r="BB100">
        <v>3</v>
      </c>
      <c r="BC100" s="6">
        <v>29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1</v>
      </c>
      <c r="CQ100">
        <v>2</v>
      </c>
      <c r="CR100">
        <v>0</v>
      </c>
      <c r="CS100">
        <v>1</v>
      </c>
      <c r="CT100">
        <v>2</v>
      </c>
      <c r="CU100">
        <v>3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s="4">
        <v>0</v>
      </c>
      <c r="DE100" s="4">
        <v>0</v>
      </c>
      <c r="DF100" s="4">
        <v>1</v>
      </c>
      <c r="DG100" s="4">
        <v>1</v>
      </c>
    </row>
    <row r="101" spans="1:111" x14ac:dyDescent="0.35">
      <c r="A101" s="1" t="s">
        <v>764</v>
      </c>
      <c r="B101" s="1" t="s">
        <v>22</v>
      </c>
      <c r="C101" s="1" t="s">
        <v>1637</v>
      </c>
      <c r="D101" s="1">
        <v>100</v>
      </c>
      <c r="E101" s="1">
        <v>2</v>
      </c>
      <c r="F101" s="1">
        <v>2</v>
      </c>
      <c r="G101">
        <v>8</v>
      </c>
      <c r="H101">
        <v>0</v>
      </c>
      <c r="I101">
        <v>3</v>
      </c>
      <c r="J101">
        <v>5</v>
      </c>
      <c r="K101">
        <v>0</v>
      </c>
      <c r="L101">
        <v>0</v>
      </c>
      <c r="M101">
        <v>0</v>
      </c>
      <c r="N101">
        <v>0</v>
      </c>
      <c r="O101" s="6">
        <v>0</v>
      </c>
      <c r="P101">
        <v>0</v>
      </c>
      <c r="Q101">
        <v>1</v>
      </c>
      <c r="R101">
        <v>1</v>
      </c>
      <c r="S101">
        <v>2</v>
      </c>
      <c r="T101" s="6">
        <v>45</v>
      </c>
      <c r="U101">
        <v>0</v>
      </c>
      <c r="V101">
        <v>1</v>
      </c>
      <c r="W101">
        <v>0</v>
      </c>
      <c r="X101">
        <v>1</v>
      </c>
      <c r="Y101" s="6">
        <v>65</v>
      </c>
      <c r="Z101">
        <v>0</v>
      </c>
      <c r="AA101">
        <v>0</v>
      </c>
      <c r="AB101">
        <v>0</v>
      </c>
      <c r="AC101">
        <v>0</v>
      </c>
      <c r="AD101" s="6">
        <v>0</v>
      </c>
      <c r="AE101">
        <v>0</v>
      </c>
      <c r="AF101">
        <v>0</v>
      </c>
      <c r="AG101">
        <v>0</v>
      </c>
      <c r="AH101">
        <v>0</v>
      </c>
      <c r="AI101" s="6">
        <v>0</v>
      </c>
      <c r="AJ101">
        <v>0</v>
      </c>
      <c r="AK101">
        <v>0</v>
      </c>
      <c r="AL101">
        <v>2</v>
      </c>
      <c r="AM101">
        <v>2</v>
      </c>
      <c r="AN101" s="6">
        <v>49</v>
      </c>
      <c r="AO101">
        <v>0</v>
      </c>
      <c r="AP101">
        <v>0</v>
      </c>
      <c r="AQ101">
        <v>2</v>
      </c>
      <c r="AR101">
        <v>2</v>
      </c>
      <c r="AS101" s="6">
        <v>52</v>
      </c>
      <c r="AT101">
        <v>0</v>
      </c>
      <c r="AU101">
        <v>0</v>
      </c>
      <c r="AV101">
        <v>0</v>
      </c>
      <c r="AW101">
        <v>0</v>
      </c>
      <c r="AX101" s="6">
        <v>0</v>
      </c>
      <c r="AY101">
        <v>0</v>
      </c>
      <c r="AZ101">
        <v>1</v>
      </c>
      <c r="BA101">
        <v>0</v>
      </c>
      <c r="BB101">
        <v>1</v>
      </c>
      <c r="BC101" s="6">
        <v>80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2</v>
      </c>
      <c r="BW101">
        <v>3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2</v>
      </c>
      <c r="CQ101">
        <v>2</v>
      </c>
      <c r="CR101">
        <v>0</v>
      </c>
      <c r="CS101">
        <v>0</v>
      </c>
      <c r="CT101">
        <v>1</v>
      </c>
      <c r="CU101">
        <v>1</v>
      </c>
      <c r="CV101">
        <v>0</v>
      </c>
      <c r="CW101">
        <v>1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 s="4">
        <v>0</v>
      </c>
      <c r="DE101" s="4">
        <v>0</v>
      </c>
      <c r="DF101" s="4">
        <v>0</v>
      </c>
      <c r="DG101" s="4">
        <v>0</v>
      </c>
    </row>
    <row r="102" spans="1:111" x14ac:dyDescent="0.35">
      <c r="A102" s="1" t="s">
        <v>449</v>
      </c>
      <c r="B102" s="1" t="s">
        <v>24</v>
      </c>
      <c r="C102" s="1" t="s">
        <v>25</v>
      </c>
      <c r="D102" s="1">
        <v>101</v>
      </c>
      <c r="E102" s="1">
        <v>13</v>
      </c>
      <c r="F102" s="1">
        <v>2</v>
      </c>
      <c r="G102">
        <v>8</v>
      </c>
      <c r="H102">
        <v>0</v>
      </c>
      <c r="I102">
        <v>2</v>
      </c>
      <c r="J102">
        <v>6</v>
      </c>
      <c r="K102">
        <v>0</v>
      </c>
      <c r="L102">
        <v>0</v>
      </c>
      <c r="M102">
        <v>0</v>
      </c>
      <c r="N102">
        <v>0</v>
      </c>
      <c r="O102" s="6">
        <v>0</v>
      </c>
      <c r="P102">
        <v>0</v>
      </c>
      <c r="Q102">
        <v>0</v>
      </c>
      <c r="R102">
        <v>0</v>
      </c>
      <c r="S102">
        <v>0</v>
      </c>
      <c r="T102" s="6">
        <v>0</v>
      </c>
      <c r="U102">
        <v>0</v>
      </c>
      <c r="V102">
        <v>0</v>
      </c>
      <c r="W102">
        <v>2</v>
      </c>
      <c r="X102">
        <v>2</v>
      </c>
      <c r="Y102" s="6">
        <v>41</v>
      </c>
      <c r="Z102">
        <v>0</v>
      </c>
      <c r="AA102">
        <v>0</v>
      </c>
      <c r="AB102">
        <v>0</v>
      </c>
      <c r="AC102">
        <v>0</v>
      </c>
      <c r="AD102" s="6">
        <v>0</v>
      </c>
      <c r="AE102">
        <v>0</v>
      </c>
      <c r="AF102">
        <v>0</v>
      </c>
      <c r="AG102">
        <v>0</v>
      </c>
      <c r="AH102">
        <v>0</v>
      </c>
      <c r="AI102" s="6">
        <v>0</v>
      </c>
      <c r="AJ102">
        <v>0</v>
      </c>
      <c r="AK102">
        <v>0</v>
      </c>
      <c r="AL102">
        <v>0</v>
      </c>
      <c r="AM102">
        <v>0</v>
      </c>
      <c r="AN102" s="6">
        <v>0</v>
      </c>
      <c r="AO102">
        <v>0</v>
      </c>
      <c r="AP102">
        <v>1</v>
      </c>
      <c r="AQ102">
        <v>2</v>
      </c>
      <c r="AR102">
        <v>3</v>
      </c>
      <c r="AS102" s="6">
        <v>37</v>
      </c>
      <c r="AT102">
        <v>0</v>
      </c>
      <c r="AU102">
        <v>1</v>
      </c>
      <c r="AV102">
        <v>1</v>
      </c>
      <c r="AW102">
        <v>2</v>
      </c>
      <c r="AX102" s="6">
        <v>42</v>
      </c>
      <c r="AY102">
        <v>0</v>
      </c>
      <c r="AZ102">
        <v>1</v>
      </c>
      <c r="BA102">
        <v>0</v>
      </c>
      <c r="BB102">
        <v>1</v>
      </c>
      <c r="BC102" s="6">
        <v>80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1</v>
      </c>
      <c r="CX102">
        <v>1</v>
      </c>
      <c r="CY102">
        <v>2</v>
      </c>
      <c r="CZ102">
        <v>0</v>
      </c>
      <c r="DA102">
        <v>1</v>
      </c>
      <c r="DB102">
        <v>1</v>
      </c>
      <c r="DC102">
        <v>2</v>
      </c>
      <c r="DD102" s="4">
        <v>0</v>
      </c>
      <c r="DE102" s="4">
        <v>1</v>
      </c>
      <c r="DF102" s="4">
        <v>2</v>
      </c>
      <c r="DG102" s="4">
        <v>3</v>
      </c>
    </row>
    <row r="103" spans="1:111" x14ac:dyDescent="0.35">
      <c r="A103" s="1" t="s">
        <v>848</v>
      </c>
      <c r="B103" s="1" t="s">
        <v>12</v>
      </c>
      <c r="C103" s="1" t="s">
        <v>13</v>
      </c>
      <c r="D103" s="1">
        <v>102</v>
      </c>
      <c r="E103" s="1">
        <v>11</v>
      </c>
      <c r="F103" s="1">
        <v>6</v>
      </c>
      <c r="G103">
        <v>8</v>
      </c>
      <c r="H103">
        <v>0</v>
      </c>
      <c r="I103">
        <v>2</v>
      </c>
      <c r="J103">
        <v>6</v>
      </c>
      <c r="K103">
        <v>0</v>
      </c>
      <c r="L103">
        <v>0</v>
      </c>
      <c r="M103">
        <v>0</v>
      </c>
      <c r="N103">
        <v>0</v>
      </c>
      <c r="O103" s="6">
        <v>0</v>
      </c>
      <c r="P103">
        <v>0</v>
      </c>
      <c r="Q103">
        <v>1</v>
      </c>
      <c r="R103">
        <v>0</v>
      </c>
      <c r="S103">
        <v>1</v>
      </c>
      <c r="T103" s="6">
        <v>73</v>
      </c>
      <c r="U103">
        <v>0</v>
      </c>
      <c r="V103">
        <v>0</v>
      </c>
      <c r="W103">
        <v>0</v>
      </c>
      <c r="X103">
        <v>0</v>
      </c>
      <c r="Y103" s="6">
        <v>0</v>
      </c>
      <c r="Z103">
        <v>0</v>
      </c>
      <c r="AA103">
        <v>0</v>
      </c>
      <c r="AB103">
        <v>0</v>
      </c>
      <c r="AC103">
        <v>0</v>
      </c>
      <c r="AD103" s="6">
        <v>0</v>
      </c>
      <c r="AE103">
        <v>0</v>
      </c>
      <c r="AF103">
        <v>0</v>
      </c>
      <c r="AG103">
        <v>0</v>
      </c>
      <c r="AH103">
        <v>0</v>
      </c>
      <c r="AI103" s="6">
        <v>0</v>
      </c>
      <c r="AJ103">
        <v>0</v>
      </c>
      <c r="AK103">
        <v>0</v>
      </c>
      <c r="AL103">
        <v>0</v>
      </c>
      <c r="AM103">
        <v>0</v>
      </c>
      <c r="AN103" s="6">
        <v>0</v>
      </c>
      <c r="AO103">
        <v>1</v>
      </c>
      <c r="AP103">
        <v>2</v>
      </c>
      <c r="AQ103">
        <v>1</v>
      </c>
      <c r="AR103">
        <v>4</v>
      </c>
      <c r="AS103" s="6">
        <v>23</v>
      </c>
      <c r="AT103">
        <v>1</v>
      </c>
      <c r="AU103">
        <v>1</v>
      </c>
      <c r="AV103">
        <v>0</v>
      </c>
      <c r="AW103">
        <v>2</v>
      </c>
      <c r="AX103" s="6">
        <v>42</v>
      </c>
      <c r="AY103">
        <v>0</v>
      </c>
      <c r="AZ103">
        <v>0</v>
      </c>
      <c r="BA103">
        <v>1</v>
      </c>
      <c r="BB103">
        <v>1</v>
      </c>
      <c r="BC103" s="6">
        <v>80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1</v>
      </c>
      <c r="CE103">
        <v>2</v>
      </c>
      <c r="CF103">
        <v>1</v>
      </c>
      <c r="CG103">
        <v>1</v>
      </c>
      <c r="CH103">
        <v>0</v>
      </c>
      <c r="CI103">
        <v>2</v>
      </c>
      <c r="CJ103">
        <v>1</v>
      </c>
      <c r="CK103">
        <v>0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1</v>
      </c>
      <c r="DC103">
        <v>2</v>
      </c>
      <c r="DD103" s="4">
        <v>0</v>
      </c>
      <c r="DE103" s="4">
        <v>0</v>
      </c>
      <c r="DF103" s="4">
        <v>0</v>
      </c>
      <c r="DG103" s="4">
        <v>0</v>
      </c>
    </row>
    <row r="104" spans="1:111" x14ac:dyDescent="0.35">
      <c r="A104" s="1" t="s">
        <v>979</v>
      </c>
      <c r="B104" s="1" t="s">
        <v>81</v>
      </c>
      <c r="C104" s="1" t="s">
        <v>10</v>
      </c>
      <c r="D104" s="1">
        <v>103</v>
      </c>
      <c r="E104" s="1">
        <v>17</v>
      </c>
      <c r="F104" s="1">
        <v>5</v>
      </c>
      <c r="G104">
        <v>8</v>
      </c>
      <c r="H104">
        <v>0</v>
      </c>
      <c r="I104">
        <v>2</v>
      </c>
      <c r="J104">
        <v>6</v>
      </c>
      <c r="K104">
        <v>0</v>
      </c>
      <c r="L104">
        <v>0</v>
      </c>
      <c r="M104">
        <v>0</v>
      </c>
      <c r="N104">
        <v>0</v>
      </c>
      <c r="O104" s="6">
        <v>0</v>
      </c>
      <c r="P104">
        <v>0</v>
      </c>
      <c r="Q104">
        <v>0</v>
      </c>
      <c r="R104">
        <v>0</v>
      </c>
      <c r="S104">
        <v>0</v>
      </c>
      <c r="T104" s="6">
        <v>0</v>
      </c>
      <c r="U104">
        <v>0</v>
      </c>
      <c r="V104">
        <v>0</v>
      </c>
      <c r="W104">
        <v>0</v>
      </c>
      <c r="X104">
        <v>0</v>
      </c>
      <c r="Y104" s="6">
        <v>0</v>
      </c>
      <c r="Z104">
        <v>0</v>
      </c>
      <c r="AA104">
        <v>0</v>
      </c>
      <c r="AB104">
        <v>0</v>
      </c>
      <c r="AC104">
        <v>0</v>
      </c>
      <c r="AD104" s="6">
        <v>0</v>
      </c>
      <c r="AE104">
        <v>0</v>
      </c>
      <c r="AF104">
        <v>0</v>
      </c>
      <c r="AG104">
        <v>0</v>
      </c>
      <c r="AH104">
        <v>0</v>
      </c>
      <c r="AI104" s="6">
        <v>0</v>
      </c>
      <c r="AJ104">
        <v>0</v>
      </c>
      <c r="AK104">
        <v>0</v>
      </c>
      <c r="AL104">
        <v>0</v>
      </c>
      <c r="AM104">
        <v>0</v>
      </c>
      <c r="AN104" s="6">
        <v>0</v>
      </c>
      <c r="AO104">
        <v>0</v>
      </c>
      <c r="AP104">
        <v>0</v>
      </c>
      <c r="AQ104">
        <v>0</v>
      </c>
      <c r="AR104">
        <v>0</v>
      </c>
      <c r="AS104" s="6">
        <v>0</v>
      </c>
      <c r="AT104">
        <v>1</v>
      </c>
      <c r="AU104">
        <v>3</v>
      </c>
      <c r="AV104">
        <v>3</v>
      </c>
      <c r="AW104">
        <v>7</v>
      </c>
      <c r="AX104" s="6">
        <v>14</v>
      </c>
      <c r="AY104">
        <v>0</v>
      </c>
      <c r="AZ104">
        <v>0</v>
      </c>
      <c r="BA104">
        <v>1</v>
      </c>
      <c r="BB104">
        <v>1</v>
      </c>
      <c r="BC104" s="6">
        <v>80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0</v>
      </c>
      <c r="CH104">
        <v>1</v>
      </c>
      <c r="CI104">
        <v>1</v>
      </c>
      <c r="CJ104">
        <v>0</v>
      </c>
      <c r="CK104">
        <v>1</v>
      </c>
      <c r="CL104">
        <v>1</v>
      </c>
      <c r="CM104">
        <v>2</v>
      </c>
      <c r="CN104">
        <v>0</v>
      </c>
      <c r="CO104">
        <v>0</v>
      </c>
      <c r="CP104">
        <v>1</v>
      </c>
      <c r="CQ104">
        <v>1</v>
      </c>
      <c r="CR104">
        <v>0</v>
      </c>
      <c r="CS104">
        <v>1</v>
      </c>
      <c r="CT104">
        <v>0</v>
      </c>
      <c r="CU104">
        <v>1</v>
      </c>
      <c r="CV104">
        <v>1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1</v>
      </c>
      <c r="DC104">
        <v>1</v>
      </c>
      <c r="DD104" s="4">
        <v>0</v>
      </c>
      <c r="DE104" s="4">
        <v>0</v>
      </c>
      <c r="DF104" s="4">
        <v>0</v>
      </c>
      <c r="DG104" s="4">
        <v>0</v>
      </c>
    </row>
    <row r="105" spans="1:111" x14ac:dyDescent="0.35">
      <c r="A105" s="1" t="s">
        <v>1500</v>
      </c>
      <c r="B105" s="1" t="s">
        <v>1205</v>
      </c>
      <c r="C105" s="1" t="s">
        <v>293</v>
      </c>
      <c r="D105" s="1">
        <v>104</v>
      </c>
      <c r="E105" s="1">
        <v>2</v>
      </c>
      <c r="F105" s="1">
        <v>1</v>
      </c>
      <c r="G105">
        <v>8</v>
      </c>
      <c r="H105">
        <v>0</v>
      </c>
      <c r="I105">
        <v>2</v>
      </c>
      <c r="J105">
        <v>6</v>
      </c>
      <c r="K105">
        <v>0</v>
      </c>
      <c r="L105">
        <v>0</v>
      </c>
      <c r="M105">
        <v>1</v>
      </c>
      <c r="N105">
        <v>1</v>
      </c>
      <c r="O105" s="6">
        <v>73</v>
      </c>
      <c r="P105">
        <v>0</v>
      </c>
      <c r="Q105">
        <v>0</v>
      </c>
      <c r="R105">
        <v>0</v>
      </c>
      <c r="S105">
        <v>0</v>
      </c>
      <c r="T105" s="6">
        <v>0</v>
      </c>
      <c r="U105">
        <v>0</v>
      </c>
      <c r="V105">
        <v>0</v>
      </c>
      <c r="W105">
        <v>1</v>
      </c>
      <c r="X105">
        <v>1</v>
      </c>
      <c r="Y105" s="6">
        <v>65</v>
      </c>
      <c r="Z105">
        <v>0</v>
      </c>
      <c r="AA105">
        <v>0</v>
      </c>
      <c r="AB105">
        <v>0</v>
      </c>
      <c r="AC105">
        <v>0</v>
      </c>
      <c r="AD105" s="6">
        <v>0</v>
      </c>
      <c r="AE105">
        <v>0</v>
      </c>
      <c r="AF105">
        <v>0</v>
      </c>
      <c r="AG105">
        <v>0</v>
      </c>
      <c r="AH105">
        <v>0</v>
      </c>
      <c r="AI105" s="6">
        <v>0</v>
      </c>
      <c r="AJ105">
        <v>0</v>
      </c>
      <c r="AK105">
        <v>0</v>
      </c>
      <c r="AL105">
        <v>1</v>
      </c>
      <c r="AM105">
        <v>1</v>
      </c>
      <c r="AN105" s="6">
        <v>81</v>
      </c>
      <c r="AO105">
        <v>0</v>
      </c>
      <c r="AP105">
        <v>0</v>
      </c>
      <c r="AQ105">
        <v>0</v>
      </c>
      <c r="AR105">
        <v>0</v>
      </c>
      <c r="AS105" s="6">
        <v>0</v>
      </c>
      <c r="AT105">
        <v>0</v>
      </c>
      <c r="AU105">
        <v>0</v>
      </c>
      <c r="AV105">
        <v>2</v>
      </c>
      <c r="AW105">
        <v>2</v>
      </c>
      <c r="AX105" s="6">
        <v>42</v>
      </c>
      <c r="AY105">
        <v>0</v>
      </c>
      <c r="AZ105">
        <v>2</v>
      </c>
      <c r="BA105">
        <v>1</v>
      </c>
      <c r="BB105">
        <v>3</v>
      </c>
      <c r="BC105" s="6">
        <v>29</v>
      </c>
      <c r="BD105">
        <v>0</v>
      </c>
      <c r="BE105">
        <v>0</v>
      </c>
      <c r="BF105">
        <v>1</v>
      </c>
      <c r="BG105">
        <v>1</v>
      </c>
      <c r="BH105">
        <v>0</v>
      </c>
      <c r="BI105">
        <v>1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0</v>
      </c>
      <c r="BU105">
        <v>0</v>
      </c>
      <c r="BV105">
        <v>3</v>
      </c>
      <c r="BW105">
        <v>3</v>
      </c>
      <c r="BX105">
        <v>0</v>
      </c>
      <c r="BY105">
        <v>1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1</v>
      </c>
      <c r="CZ105">
        <v>0</v>
      </c>
      <c r="DA105">
        <v>0</v>
      </c>
      <c r="DB105">
        <v>0</v>
      </c>
      <c r="DC105">
        <v>0</v>
      </c>
      <c r="DD105" s="4">
        <v>0</v>
      </c>
      <c r="DE105" s="4">
        <v>0</v>
      </c>
      <c r="DF105" s="4">
        <v>0</v>
      </c>
      <c r="DG105" s="4">
        <v>0</v>
      </c>
    </row>
    <row r="106" spans="1:111" x14ac:dyDescent="0.35">
      <c r="A106" s="1" t="s">
        <v>1531</v>
      </c>
      <c r="B106" s="1" t="s">
        <v>19</v>
      </c>
      <c r="C106" s="1" t="s">
        <v>1633</v>
      </c>
      <c r="D106" s="1">
        <v>105</v>
      </c>
      <c r="E106" s="1">
        <v>19</v>
      </c>
      <c r="F106" s="1">
        <v>5</v>
      </c>
      <c r="G106">
        <v>7</v>
      </c>
      <c r="H106">
        <v>4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 s="6">
        <v>0</v>
      </c>
      <c r="P106">
        <v>0</v>
      </c>
      <c r="Q106">
        <v>1</v>
      </c>
      <c r="R106">
        <v>0</v>
      </c>
      <c r="S106">
        <v>1</v>
      </c>
      <c r="T106" s="6">
        <v>73</v>
      </c>
      <c r="U106">
        <v>0</v>
      </c>
      <c r="V106">
        <v>0</v>
      </c>
      <c r="W106">
        <v>0</v>
      </c>
      <c r="X106">
        <v>0</v>
      </c>
      <c r="Y106" s="6">
        <v>0</v>
      </c>
      <c r="Z106">
        <v>0</v>
      </c>
      <c r="AA106">
        <v>2</v>
      </c>
      <c r="AB106">
        <v>0</v>
      </c>
      <c r="AC106">
        <v>2</v>
      </c>
      <c r="AD106" s="6">
        <v>52</v>
      </c>
      <c r="AE106">
        <v>0</v>
      </c>
      <c r="AF106">
        <v>0</v>
      </c>
      <c r="AG106">
        <v>0</v>
      </c>
      <c r="AH106">
        <v>0</v>
      </c>
      <c r="AI106" s="6">
        <v>0</v>
      </c>
      <c r="AJ106">
        <v>0</v>
      </c>
      <c r="AK106">
        <v>0</v>
      </c>
      <c r="AL106">
        <v>0</v>
      </c>
      <c r="AM106">
        <v>0</v>
      </c>
      <c r="AN106" s="6">
        <v>0</v>
      </c>
      <c r="AO106">
        <v>1</v>
      </c>
      <c r="AP106">
        <v>0</v>
      </c>
      <c r="AQ106">
        <v>0</v>
      </c>
      <c r="AR106">
        <v>1</v>
      </c>
      <c r="AS106" s="6">
        <v>68</v>
      </c>
      <c r="AT106">
        <v>0</v>
      </c>
      <c r="AU106">
        <v>1</v>
      </c>
      <c r="AV106">
        <v>0</v>
      </c>
      <c r="AW106">
        <v>1</v>
      </c>
      <c r="AX106" s="6">
        <v>67</v>
      </c>
      <c r="AY106">
        <v>1</v>
      </c>
      <c r="AZ106">
        <v>0</v>
      </c>
      <c r="BA106">
        <v>1</v>
      </c>
      <c r="BB106">
        <v>2</v>
      </c>
      <c r="BC106" s="6">
        <v>48</v>
      </c>
      <c r="BD106">
        <v>0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1</v>
      </c>
      <c r="BK106">
        <v>3</v>
      </c>
      <c r="BL106">
        <v>1</v>
      </c>
      <c r="BM106">
        <v>1</v>
      </c>
      <c r="BN106">
        <v>0</v>
      </c>
      <c r="BO106">
        <v>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v>0</v>
      </c>
      <c r="DD106" s="4">
        <v>0</v>
      </c>
      <c r="DE106" s="4">
        <v>0</v>
      </c>
      <c r="DF106" s="4">
        <v>0</v>
      </c>
      <c r="DG106" s="4">
        <v>0</v>
      </c>
    </row>
    <row r="107" spans="1:111" x14ac:dyDescent="0.35">
      <c r="A107" s="1" t="s">
        <v>448</v>
      </c>
      <c r="B107" s="1" t="s">
        <v>22</v>
      </c>
      <c r="C107" s="1" t="s">
        <v>1637</v>
      </c>
      <c r="D107" s="1">
        <v>106</v>
      </c>
      <c r="E107" s="1">
        <v>3</v>
      </c>
      <c r="F107" s="1">
        <v>3</v>
      </c>
      <c r="G107">
        <v>7</v>
      </c>
      <c r="H107">
        <v>3</v>
      </c>
      <c r="I107">
        <v>1</v>
      </c>
      <c r="J107">
        <v>2</v>
      </c>
      <c r="K107">
        <v>0</v>
      </c>
      <c r="L107">
        <v>0</v>
      </c>
      <c r="M107">
        <v>0</v>
      </c>
      <c r="N107">
        <v>0</v>
      </c>
      <c r="O107" s="6">
        <v>0</v>
      </c>
      <c r="P107">
        <v>0</v>
      </c>
      <c r="Q107">
        <v>1</v>
      </c>
      <c r="R107">
        <v>0</v>
      </c>
      <c r="S107">
        <v>1</v>
      </c>
      <c r="T107" s="6">
        <v>73</v>
      </c>
      <c r="U107">
        <v>0</v>
      </c>
      <c r="V107">
        <v>0</v>
      </c>
      <c r="W107">
        <v>0</v>
      </c>
      <c r="X107">
        <v>0</v>
      </c>
      <c r="Y107" s="6">
        <v>0</v>
      </c>
      <c r="Z107">
        <v>0</v>
      </c>
      <c r="AA107">
        <v>0</v>
      </c>
      <c r="AB107">
        <v>1</v>
      </c>
      <c r="AC107">
        <v>1</v>
      </c>
      <c r="AD107" s="6">
        <v>72</v>
      </c>
      <c r="AE107">
        <v>0</v>
      </c>
      <c r="AF107">
        <v>0</v>
      </c>
      <c r="AG107">
        <v>0</v>
      </c>
      <c r="AH107">
        <v>0</v>
      </c>
      <c r="AI107" s="6">
        <v>0</v>
      </c>
      <c r="AJ107">
        <v>0</v>
      </c>
      <c r="AK107">
        <v>0</v>
      </c>
      <c r="AL107">
        <v>0</v>
      </c>
      <c r="AM107">
        <v>0</v>
      </c>
      <c r="AN107" s="6">
        <v>0</v>
      </c>
      <c r="AO107">
        <v>1</v>
      </c>
      <c r="AP107">
        <v>1</v>
      </c>
      <c r="AQ107">
        <v>0</v>
      </c>
      <c r="AR107">
        <v>2</v>
      </c>
      <c r="AS107" s="6">
        <v>52</v>
      </c>
      <c r="AT107">
        <v>0</v>
      </c>
      <c r="AU107">
        <v>0</v>
      </c>
      <c r="AV107">
        <v>0</v>
      </c>
      <c r="AW107">
        <v>0</v>
      </c>
      <c r="AX107" s="6">
        <v>0</v>
      </c>
      <c r="AY107">
        <v>0</v>
      </c>
      <c r="AZ107">
        <v>0</v>
      </c>
      <c r="BA107">
        <v>3</v>
      </c>
      <c r="BB107">
        <v>3</v>
      </c>
      <c r="BC107" s="6">
        <v>29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1</v>
      </c>
      <c r="BP107">
        <v>1</v>
      </c>
      <c r="BQ107">
        <v>0</v>
      </c>
      <c r="BR107">
        <v>2</v>
      </c>
      <c r="BS107">
        <v>3</v>
      </c>
      <c r="BT107">
        <v>0</v>
      </c>
      <c r="BU107">
        <v>1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 s="4">
        <v>0</v>
      </c>
      <c r="DE107" s="4">
        <v>0</v>
      </c>
      <c r="DF107" s="4">
        <v>0</v>
      </c>
      <c r="DG107" s="4">
        <v>0</v>
      </c>
    </row>
    <row r="108" spans="1:111" x14ac:dyDescent="0.35">
      <c r="A108" s="1" t="s">
        <v>1469</v>
      </c>
      <c r="B108" s="1" t="s">
        <v>725</v>
      </c>
      <c r="C108" s="1" t="s">
        <v>1631</v>
      </c>
      <c r="D108" s="1">
        <v>107</v>
      </c>
      <c r="E108" s="1">
        <v>5</v>
      </c>
      <c r="F108" s="1">
        <v>1</v>
      </c>
      <c r="G108">
        <v>7</v>
      </c>
      <c r="H108">
        <v>2</v>
      </c>
      <c r="I108">
        <v>0</v>
      </c>
      <c r="J108">
        <v>4</v>
      </c>
      <c r="K108">
        <v>0</v>
      </c>
      <c r="L108">
        <v>0</v>
      </c>
      <c r="M108">
        <v>1</v>
      </c>
      <c r="N108">
        <v>1</v>
      </c>
      <c r="O108" s="6">
        <v>73</v>
      </c>
      <c r="P108">
        <v>0</v>
      </c>
      <c r="Q108">
        <v>0</v>
      </c>
      <c r="R108">
        <v>0</v>
      </c>
      <c r="S108">
        <v>0</v>
      </c>
      <c r="T108" s="6">
        <v>0</v>
      </c>
      <c r="U108">
        <v>0</v>
      </c>
      <c r="V108">
        <v>0</v>
      </c>
      <c r="W108">
        <v>0</v>
      </c>
      <c r="X108">
        <v>0</v>
      </c>
      <c r="Y108" s="6">
        <v>0</v>
      </c>
      <c r="Z108">
        <v>0</v>
      </c>
      <c r="AA108">
        <v>1</v>
      </c>
      <c r="AB108">
        <v>5</v>
      </c>
      <c r="AC108">
        <v>6</v>
      </c>
      <c r="AD108" s="6">
        <v>17</v>
      </c>
      <c r="AE108">
        <v>0</v>
      </c>
      <c r="AF108">
        <v>0</v>
      </c>
      <c r="AG108">
        <v>0</v>
      </c>
      <c r="AH108">
        <v>0</v>
      </c>
      <c r="AI108" s="6">
        <v>0</v>
      </c>
      <c r="AJ108">
        <v>0</v>
      </c>
      <c r="AK108">
        <v>0</v>
      </c>
      <c r="AL108">
        <v>0</v>
      </c>
      <c r="AM108">
        <v>0</v>
      </c>
      <c r="AN108" s="6">
        <v>0</v>
      </c>
      <c r="AO108">
        <v>0</v>
      </c>
      <c r="AP108">
        <v>0</v>
      </c>
      <c r="AQ108">
        <v>0</v>
      </c>
      <c r="AR108">
        <v>0</v>
      </c>
      <c r="AS108" s="6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  <c r="AY108">
        <v>0</v>
      </c>
      <c r="AZ108">
        <v>0</v>
      </c>
      <c r="BA108">
        <v>0</v>
      </c>
      <c r="BB108">
        <v>0</v>
      </c>
      <c r="BC108" s="6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0</v>
      </c>
      <c r="CH108">
        <v>2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2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0</v>
      </c>
      <c r="CX108">
        <v>1</v>
      </c>
      <c r="CY108">
        <v>1</v>
      </c>
      <c r="CZ108">
        <v>0</v>
      </c>
      <c r="DA108">
        <v>0</v>
      </c>
      <c r="DB108">
        <v>0</v>
      </c>
      <c r="DC108">
        <v>0</v>
      </c>
      <c r="DD108" s="4">
        <v>0</v>
      </c>
      <c r="DE108" s="4">
        <v>0</v>
      </c>
      <c r="DF108" s="4">
        <v>0</v>
      </c>
      <c r="DG108" s="4">
        <v>0</v>
      </c>
    </row>
    <row r="109" spans="1:111" x14ac:dyDescent="0.35">
      <c r="A109" s="1" t="s">
        <v>459</v>
      </c>
      <c r="B109" s="1" t="s">
        <v>59</v>
      </c>
      <c r="C109" s="1" t="s">
        <v>1633</v>
      </c>
      <c r="D109" s="1">
        <v>108</v>
      </c>
      <c r="E109" s="1">
        <v>20</v>
      </c>
      <c r="F109" s="1">
        <v>5</v>
      </c>
      <c r="G109">
        <v>7</v>
      </c>
      <c r="H109">
        <v>1</v>
      </c>
      <c r="I109">
        <v>2</v>
      </c>
      <c r="J109">
        <v>3</v>
      </c>
      <c r="K109">
        <v>0</v>
      </c>
      <c r="L109">
        <v>0</v>
      </c>
      <c r="M109">
        <v>0</v>
      </c>
      <c r="N109">
        <v>0</v>
      </c>
      <c r="O109" s="6">
        <v>0</v>
      </c>
      <c r="P109">
        <v>0</v>
      </c>
      <c r="Q109">
        <v>0</v>
      </c>
      <c r="R109">
        <v>1</v>
      </c>
      <c r="S109">
        <v>1</v>
      </c>
      <c r="T109" s="6">
        <v>73</v>
      </c>
      <c r="U109">
        <v>0</v>
      </c>
      <c r="V109">
        <v>0</v>
      </c>
      <c r="W109">
        <v>0</v>
      </c>
      <c r="X109">
        <v>0</v>
      </c>
      <c r="Y109" s="6">
        <v>0</v>
      </c>
      <c r="Z109">
        <v>0</v>
      </c>
      <c r="AA109">
        <v>1</v>
      </c>
      <c r="AB109">
        <v>2</v>
      </c>
      <c r="AC109">
        <v>3</v>
      </c>
      <c r="AD109" s="6">
        <v>37</v>
      </c>
      <c r="AE109">
        <v>2</v>
      </c>
      <c r="AF109">
        <v>0</v>
      </c>
      <c r="AG109">
        <v>0</v>
      </c>
      <c r="AH109">
        <v>2</v>
      </c>
      <c r="AI109" s="6">
        <v>26</v>
      </c>
      <c r="AJ109">
        <v>0</v>
      </c>
      <c r="AK109">
        <v>0</v>
      </c>
      <c r="AL109">
        <v>0</v>
      </c>
      <c r="AM109">
        <v>0</v>
      </c>
      <c r="AN109" s="6">
        <v>0</v>
      </c>
      <c r="AO109">
        <v>0</v>
      </c>
      <c r="AP109">
        <v>0</v>
      </c>
      <c r="AQ109">
        <v>1</v>
      </c>
      <c r="AR109">
        <v>1</v>
      </c>
      <c r="AS109" s="6">
        <v>68</v>
      </c>
      <c r="AT109">
        <v>0</v>
      </c>
      <c r="AU109">
        <v>0</v>
      </c>
      <c r="AV109">
        <v>0</v>
      </c>
      <c r="AW109">
        <v>0</v>
      </c>
      <c r="AX109" s="6">
        <v>0</v>
      </c>
      <c r="AY109">
        <v>0</v>
      </c>
      <c r="AZ109">
        <v>0</v>
      </c>
      <c r="BA109">
        <v>0</v>
      </c>
      <c r="BB109">
        <v>0</v>
      </c>
      <c r="BC109" s="6">
        <v>0</v>
      </c>
      <c r="BD109">
        <v>0</v>
      </c>
      <c r="BE109">
        <v>0</v>
      </c>
      <c r="BF109">
        <v>1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1</v>
      </c>
      <c r="CQ109">
        <v>2</v>
      </c>
      <c r="CR109">
        <v>0</v>
      </c>
      <c r="CS109">
        <v>0</v>
      </c>
      <c r="CT109">
        <v>1</v>
      </c>
      <c r="CU109">
        <v>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 s="4">
        <v>0</v>
      </c>
      <c r="DE109" s="4">
        <v>1</v>
      </c>
      <c r="DF109" s="4">
        <v>0</v>
      </c>
      <c r="DG109" s="4">
        <v>1</v>
      </c>
    </row>
    <row r="110" spans="1:111" x14ac:dyDescent="0.35">
      <c r="A110" s="1" t="s">
        <v>563</v>
      </c>
      <c r="B110" s="1" t="s">
        <v>41</v>
      </c>
      <c r="C110" s="1" t="s">
        <v>1633</v>
      </c>
      <c r="D110" s="1">
        <v>109</v>
      </c>
      <c r="E110" s="1">
        <v>21</v>
      </c>
      <c r="F110" s="1">
        <v>6</v>
      </c>
      <c r="G110">
        <v>7</v>
      </c>
      <c r="H110">
        <v>1</v>
      </c>
      <c r="I110">
        <v>2</v>
      </c>
      <c r="J110">
        <v>3</v>
      </c>
      <c r="K110">
        <v>0</v>
      </c>
      <c r="L110">
        <v>0</v>
      </c>
      <c r="M110">
        <v>0</v>
      </c>
      <c r="N110">
        <v>0</v>
      </c>
      <c r="O110" s="6">
        <v>0</v>
      </c>
      <c r="P110">
        <v>0</v>
      </c>
      <c r="Q110">
        <v>0</v>
      </c>
      <c r="R110">
        <v>0</v>
      </c>
      <c r="S110">
        <v>0</v>
      </c>
      <c r="T110" s="6">
        <v>0</v>
      </c>
      <c r="U110">
        <v>0</v>
      </c>
      <c r="V110">
        <v>0</v>
      </c>
      <c r="W110">
        <v>2</v>
      </c>
      <c r="X110">
        <v>2</v>
      </c>
      <c r="Y110" s="6">
        <v>41</v>
      </c>
      <c r="Z110">
        <v>0</v>
      </c>
      <c r="AA110">
        <v>1</v>
      </c>
      <c r="AB110">
        <v>0</v>
      </c>
      <c r="AC110">
        <v>1</v>
      </c>
      <c r="AD110" s="6">
        <v>72</v>
      </c>
      <c r="AE110">
        <v>1</v>
      </c>
      <c r="AF110">
        <v>1</v>
      </c>
      <c r="AG110">
        <v>0</v>
      </c>
      <c r="AH110">
        <v>2</v>
      </c>
      <c r="AI110" s="6">
        <v>26</v>
      </c>
      <c r="AJ110">
        <v>0</v>
      </c>
      <c r="AK110">
        <v>0</v>
      </c>
      <c r="AL110">
        <v>0</v>
      </c>
      <c r="AM110">
        <v>0</v>
      </c>
      <c r="AN110" s="6">
        <v>0</v>
      </c>
      <c r="AO110">
        <v>0</v>
      </c>
      <c r="AP110">
        <v>0</v>
      </c>
      <c r="AQ110">
        <v>0</v>
      </c>
      <c r="AR110">
        <v>0</v>
      </c>
      <c r="AS110" s="6">
        <v>0</v>
      </c>
      <c r="AT110">
        <v>0</v>
      </c>
      <c r="AU110">
        <v>0</v>
      </c>
      <c r="AV110">
        <v>2</v>
      </c>
      <c r="AW110">
        <v>2</v>
      </c>
      <c r="AX110" s="6">
        <v>42</v>
      </c>
      <c r="AY110">
        <v>0</v>
      </c>
      <c r="AZ110">
        <v>0</v>
      </c>
      <c r="BA110">
        <v>0</v>
      </c>
      <c r="BB110">
        <v>0</v>
      </c>
      <c r="BC110" s="6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2</v>
      </c>
      <c r="CM110">
        <v>3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0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0</v>
      </c>
      <c r="DD110" s="4">
        <v>0</v>
      </c>
      <c r="DE110" s="4">
        <v>0</v>
      </c>
      <c r="DF110" s="4">
        <v>0</v>
      </c>
      <c r="DG110" s="4">
        <v>0</v>
      </c>
    </row>
    <row r="111" spans="1:111" x14ac:dyDescent="0.35">
      <c r="A111" s="1" t="s">
        <v>1005</v>
      </c>
      <c r="B111" s="1" t="s">
        <v>1006</v>
      </c>
      <c r="C111" s="1" t="s">
        <v>1632</v>
      </c>
      <c r="D111" s="1">
        <v>110</v>
      </c>
      <c r="E111" s="1">
        <v>4</v>
      </c>
      <c r="F111" s="1">
        <v>1</v>
      </c>
      <c r="G111">
        <v>7</v>
      </c>
      <c r="H111">
        <v>1</v>
      </c>
      <c r="I111">
        <v>2</v>
      </c>
      <c r="J111">
        <v>3</v>
      </c>
      <c r="K111">
        <v>1</v>
      </c>
      <c r="L111">
        <v>0</v>
      </c>
      <c r="M111">
        <v>3</v>
      </c>
      <c r="N111">
        <v>4</v>
      </c>
      <c r="O111" s="6">
        <v>25</v>
      </c>
      <c r="P111">
        <v>0</v>
      </c>
      <c r="Q111">
        <v>0</v>
      </c>
      <c r="R111">
        <v>0</v>
      </c>
      <c r="S111">
        <v>0</v>
      </c>
      <c r="T111" s="6">
        <v>0</v>
      </c>
      <c r="U111">
        <v>0</v>
      </c>
      <c r="V111">
        <v>0</v>
      </c>
      <c r="W111">
        <v>0</v>
      </c>
      <c r="X111">
        <v>0</v>
      </c>
      <c r="Y111" s="6">
        <v>0</v>
      </c>
      <c r="Z111">
        <v>0</v>
      </c>
      <c r="AA111">
        <v>0</v>
      </c>
      <c r="AB111">
        <v>0</v>
      </c>
      <c r="AC111">
        <v>0</v>
      </c>
      <c r="AD111" s="6">
        <v>0</v>
      </c>
      <c r="AE111">
        <v>0</v>
      </c>
      <c r="AF111">
        <v>0</v>
      </c>
      <c r="AG111">
        <v>0</v>
      </c>
      <c r="AH111">
        <v>0</v>
      </c>
      <c r="AI111" s="6">
        <v>0</v>
      </c>
      <c r="AJ111">
        <v>0</v>
      </c>
      <c r="AK111">
        <v>0</v>
      </c>
      <c r="AL111">
        <v>0</v>
      </c>
      <c r="AM111">
        <v>0</v>
      </c>
      <c r="AN111" s="6">
        <v>0</v>
      </c>
      <c r="AO111">
        <v>0</v>
      </c>
      <c r="AP111">
        <v>1</v>
      </c>
      <c r="AQ111">
        <v>0</v>
      </c>
      <c r="AR111">
        <v>1</v>
      </c>
      <c r="AS111" s="6">
        <v>68</v>
      </c>
      <c r="AT111">
        <v>0</v>
      </c>
      <c r="AU111">
        <v>0</v>
      </c>
      <c r="AV111">
        <v>0</v>
      </c>
      <c r="AW111">
        <v>0</v>
      </c>
      <c r="AX111" s="6">
        <v>0</v>
      </c>
      <c r="AY111">
        <v>0</v>
      </c>
      <c r="AZ111">
        <v>0</v>
      </c>
      <c r="BA111">
        <v>2</v>
      </c>
      <c r="BB111">
        <v>2</v>
      </c>
      <c r="BC111" s="6">
        <v>48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2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1</v>
      </c>
      <c r="CA111">
        <v>1</v>
      </c>
      <c r="CB111">
        <v>0</v>
      </c>
      <c r="CC111">
        <v>0</v>
      </c>
      <c r="CD111">
        <v>1</v>
      </c>
      <c r="CE111">
        <v>1</v>
      </c>
      <c r="CF111">
        <v>0</v>
      </c>
      <c r="CG111">
        <v>0</v>
      </c>
      <c r="CH111">
        <v>1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s="4">
        <v>0</v>
      </c>
      <c r="DE111" s="4">
        <v>0</v>
      </c>
      <c r="DF111" s="4">
        <v>0</v>
      </c>
      <c r="DG111" s="4">
        <v>0</v>
      </c>
    </row>
    <row r="112" spans="1:111" x14ac:dyDescent="0.35">
      <c r="A112" s="1" t="s">
        <v>964</v>
      </c>
      <c r="B112" s="1" t="s">
        <v>19</v>
      </c>
      <c r="C112" s="1" t="s">
        <v>1633</v>
      </c>
      <c r="D112" s="1">
        <v>111</v>
      </c>
      <c r="E112" s="1">
        <v>22</v>
      </c>
      <c r="F112" s="1">
        <v>6</v>
      </c>
      <c r="G112">
        <v>7</v>
      </c>
      <c r="H112">
        <v>0</v>
      </c>
      <c r="I112">
        <v>3</v>
      </c>
      <c r="J112">
        <v>4</v>
      </c>
      <c r="K112">
        <v>0</v>
      </c>
      <c r="L112">
        <v>0</v>
      </c>
      <c r="M112">
        <v>0</v>
      </c>
      <c r="N112">
        <v>0</v>
      </c>
      <c r="O112" s="6">
        <v>0</v>
      </c>
      <c r="P112">
        <v>0</v>
      </c>
      <c r="Q112">
        <v>0</v>
      </c>
      <c r="R112">
        <v>0</v>
      </c>
      <c r="S112">
        <v>0</v>
      </c>
      <c r="T112" s="6">
        <v>0</v>
      </c>
      <c r="U112">
        <v>0</v>
      </c>
      <c r="V112">
        <v>0</v>
      </c>
      <c r="W112">
        <v>0</v>
      </c>
      <c r="X112">
        <v>0</v>
      </c>
      <c r="Y112" s="6">
        <v>0</v>
      </c>
      <c r="Z112">
        <v>0</v>
      </c>
      <c r="AA112">
        <v>0</v>
      </c>
      <c r="AB112">
        <v>0</v>
      </c>
      <c r="AC112">
        <v>0</v>
      </c>
      <c r="AD112" s="6">
        <v>0</v>
      </c>
      <c r="AE112">
        <v>0</v>
      </c>
      <c r="AF112">
        <v>0</v>
      </c>
      <c r="AG112">
        <v>1</v>
      </c>
      <c r="AH112">
        <v>1</v>
      </c>
      <c r="AI112" s="6">
        <v>48</v>
      </c>
      <c r="AJ112">
        <v>0</v>
      </c>
      <c r="AK112">
        <v>0</v>
      </c>
      <c r="AL112">
        <v>0</v>
      </c>
      <c r="AM112">
        <v>0</v>
      </c>
      <c r="AN112" s="6">
        <v>0</v>
      </c>
      <c r="AO112">
        <v>0</v>
      </c>
      <c r="AP112">
        <v>0</v>
      </c>
      <c r="AQ112">
        <v>0</v>
      </c>
      <c r="AR112">
        <v>0</v>
      </c>
      <c r="AS112" s="6">
        <v>0</v>
      </c>
      <c r="AT112">
        <v>3</v>
      </c>
      <c r="AU112">
        <v>1</v>
      </c>
      <c r="AV112">
        <v>2</v>
      </c>
      <c r="AW112">
        <v>6</v>
      </c>
      <c r="AX112" s="6">
        <v>16</v>
      </c>
      <c r="AY112">
        <v>0</v>
      </c>
      <c r="AZ112">
        <v>0</v>
      </c>
      <c r="BA112">
        <v>0</v>
      </c>
      <c r="BB112">
        <v>0</v>
      </c>
      <c r="BC112" s="6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1</v>
      </c>
      <c r="BW112">
        <v>2</v>
      </c>
      <c r="BX112">
        <v>0</v>
      </c>
      <c r="BY112">
        <v>1</v>
      </c>
      <c r="BZ112">
        <v>0</v>
      </c>
      <c r="CA112">
        <v>1</v>
      </c>
      <c r="CB112">
        <v>2</v>
      </c>
      <c r="CC112">
        <v>0</v>
      </c>
      <c r="CD112">
        <v>0</v>
      </c>
      <c r="CE112">
        <v>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1</v>
      </c>
      <c r="DD112" s="4">
        <v>0</v>
      </c>
      <c r="DE112" s="4">
        <v>0</v>
      </c>
      <c r="DF112" s="4">
        <v>1</v>
      </c>
      <c r="DG112" s="4">
        <v>1</v>
      </c>
    </row>
    <row r="113" spans="1:111" x14ac:dyDescent="0.35">
      <c r="A113" s="1" t="s">
        <v>576</v>
      </c>
      <c r="B113" s="1" t="s">
        <v>577</v>
      </c>
      <c r="C113" s="1" t="s">
        <v>25</v>
      </c>
      <c r="D113" s="1">
        <v>112</v>
      </c>
      <c r="E113" s="1">
        <v>14</v>
      </c>
      <c r="F113" s="1">
        <v>1</v>
      </c>
      <c r="G113">
        <v>7</v>
      </c>
      <c r="H113">
        <v>0</v>
      </c>
      <c r="I113">
        <v>1</v>
      </c>
      <c r="J113">
        <v>6</v>
      </c>
      <c r="K113">
        <v>0</v>
      </c>
      <c r="L113">
        <v>0</v>
      </c>
      <c r="M113">
        <v>0</v>
      </c>
      <c r="N113">
        <v>0</v>
      </c>
      <c r="O113" s="6">
        <v>0</v>
      </c>
      <c r="P113">
        <v>0</v>
      </c>
      <c r="Q113">
        <v>1</v>
      </c>
      <c r="R113">
        <v>0</v>
      </c>
      <c r="S113">
        <v>1</v>
      </c>
      <c r="T113" s="6">
        <v>73</v>
      </c>
      <c r="U113">
        <v>0</v>
      </c>
      <c r="V113">
        <v>0</v>
      </c>
      <c r="W113">
        <v>2</v>
      </c>
      <c r="X113">
        <v>2</v>
      </c>
      <c r="Y113" s="6">
        <v>41</v>
      </c>
      <c r="Z113">
        <v>1</v>
      </c>
      <c r="AA113">
        <v>0</v>
      </c>
      <c r="AB113">
        <v>0</v>
      </c>
      <c r="AC113">
        <v>1</v>
      </c>
      <c r="AD113" s="6">
        <v>72</v>
      </c>
      <c r="AE113">
        <v>0</v>
      </c>
      <c r="AF113">
        <v>0</v>
      </c>
      <c r="AG113">
        <v>1</v>
      </c>
      <c r="AH113">
        <v>1</v>
      </c>
      <c r="AI113" s="6">
        <v>48</v>
      </c>
      <c r="AJ113">
        <v>0</v>
      </c>
      <c r="AK113">
        <v>1</v>
      </c>
      <c r="AL113">
        <v>1</v>
      </c>
      <c r="AM113">
        <v>2</v>
      </c>
      <c r="AN113" s="6">
        <v>49</v>
      </c>
      <c r="AO113">
        <v>0</v>
      </c>
      <c r="AP113">
        <v>0</v>
      </c>
      <c r="AQ113">
        <v>0</v>
      </c>
      <c r="AR113">
        <v>0</v>
      </c>
      <c r="AS113" s="6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  <c r="AY113">
        <v>0</v>
      </c>
      <c r="AZ113">
        <v>0</v>
      </c>
      <c r="BA113">
        <v>0</v>
      </c>
      <c r="BB113">
        <v>0</v>
      </c>
      <c r="BC113" s="6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1</v>
      </c>
      <c r="CN113">
        <v>0</v>
      </c>
      <c r="CO113">
        <v>0</v>
      </c>
      <c r="CP113">
        <v>1</v>
      </c>
      <c r="CQ113">
        <v>1</v>
      </c>
      <c r="CR113">
        <v>0</v>
      </c>
      <c r="CS113">
        <v>1</v>
      </c>
      <c r="CT113">
        <v>1</v>
      </c>
      <c r="CU113">
        <v>2</v>
      </c>
      <c r="CV113">
        <v>1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 s="4">
        <v>0</v>
      </c>
      <c r="DE113" s="4">
        <v>0</v>
      </c>
      <c r="DF113" s="4">
        <v>1</v>
      </c>
      <c r="DG113" s="4">
        <v>1</v>
      </c>
    </row>
    <row r="114" spans="1:111" x14ac:dyDescent="0.35">
      <c r="A114" s="1" t="s">
        <v>423</v>
      </c>
      <c r="B114" s="1" t="s">
        <v>48</v>
      </c>
      <c r="C114" s="1" t="s">
        <v>25</v>
      </c>
      <c r="D114" s="1">
        <v>113</v>
      </c>
      <c r="E114" s="1">
        <v>15</v>
      </c>
      <c r="F114" s="1">
        <v>2</v>
      </c>
      <c r="G114">
        <v>6</v>
      </c>
      <c r="H114">
        <v>2</v>
      </c>
      <c r="I114">
        <v>1</v>
      </c>
      <c r="J114">
        <v>2</v>
      </c>
      <c r="K114">
        <v>0</v>
      </c>
      <c r="L114">
        <v>0</v>
      </c>
      <c r="M114">
        <v>0</v>
      </c>
      <c r="N114">
        <v>0</v>
      </c>
      <c r="O114" s="6">
        <v>0</v>
      </c>
      <c r="P114">
        <v>0</v>
      </c>
      <c r="Q114">
        <v>0</v>
      </c>
      <c r="R114">
        <v>0</v>
      </c>
      <c r="S114">
        <v>0</v>
      </c>
      <c r="T114" s="6">
        <v>0</v>
      </c>
      <c r="U114">
        <v>1</v>
      </c>
      <c r="V114">
        <v>1</v>
      </c>
      <c r="W114">
        <v>2</v>
      </c>
      <c r="X114">
        <v>4</v>
      </c>
      <c r="Y114" s="6">
        <v>27</v>
      </c>
      <c r="Z114">
        <v>0</v>
      </c>
      <c r="AA114">
        <v>0</v>
      </c>
      <c r="AB114">
        <v>0</v>
      </c>
      <c r="AC114">
        <v>0</v>
      </c>
      <c r="AD114" s="6">
        <v>0</v>
      </c>
      <c r="AE114">
        <v>0</v>
      </c>
      <c r="AF114">
        <v>1</v>
      </c>
      <c r="AG114">
        <v>0</v>
      </c>
      <c r="AH114">
        <v>1</v>
      </c>
      <c r="AI114" s="6">
        <v>48</v>
      </c>
      <c r="AJ114">
        <v>0</v>
      </c>
      <c r="AK114">
        <v>0</v>
      </c>
      <c r="AL114">
        <v>0</v>
      </c>
      <c r="AM114">
        <v>0</v>
      </c>
      <c r="AN114" s="6">
        <v>0</v>
      </c>
      <c r="AO114">
        <v>0</v>
      </c>
      <c r="AP114">
        <v>0</v>
      </c>
      <c r="AQ114">
        <v>1</v>
      </c>
      <c r="AR114">
        <v>1</v>
      </c>
      <c r="AS114" s="6">
        <v>68</v>
      </c>
      <c r="AT114">
        <v>0</v>
      </c>
      <c r="AU114">
        <v>0</v>
      </c>
      <c r="AV114">
        <v>0</v>
      </c>
      <c r="AW114">
        <v>0</v>
      </c>
      <c r="AX114" s="6">
        <v>0</v>
      </c>
      <c r="AY114">
        <v>0</v>
      </c>
      <c r="AZ114">
        <v>0</v>
      </c>
      <c r="BA114">
        <v>0</v>
      </c>
      <c r="BB114">
        <v>0</v>
      </c>
      <c r="BC114" s="6">
        <v>0</v>
      </c>
      <c r="BD114">
        <v>0</v>
      </c>
      <c r="BE114">
        <v>0</v>
      </c>
      <c r="BF114">
        <v>1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1</v>
      </c>
      <c r="CZ114">
        <v>0</v>
      </c>
      <c r="DA114">
        <v>1</v>
      </c>
      <c r="DB114">
        <v>2</v>
      </c>
      <c r="DC114">
        <v>3</v>
      </c>
      <c r="DD114" s="4">
        <v>0</v>
      </c>
      <c r="DE114" s="4">
        <v>0</v>
      </c>
      <c r="DF114" s="4">
        <v>0</v>
      </c>
      <c r="DG114" s="4">
        <v>0</v>
      </c>
    </row>
    <row r="115" spans="1:111" x14ac:dyDescent="0.35">
      <c r="A115" s="1" t="s">
        <v>829</v>
      </c>
      <c r="B115" s="1" t="s">
        <v>830</v>
      </c>
      <c r="C115" s="1" t="s">
        <v>1639</v>
      </c>
      <c r="D115" s="1">
        <v>114</v>
      </c>
      <c r="E115" s="1">
        <v>2</v>
      </c>
      <c r="F115" s="1">
        <v>1</v>
      </c>
      <c r="G115">
        <v>6</v>
      </c>
      <c r="H115">
        <v>1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 s="6">
        <v>0</v>
      </c>
      <c r="P115">
        <v>0</v>
      </c>
      <c r="Q115">
        <v>0</v>
      </c>
      <c r="R115">
        <v>0</v>
      </c>
      <c r="S115">
        <v>0</v>
      </c>
      <c r="T115" s="6">
        <v>0</v>
      </c>
      <c r="U115">
        <v>0</v>
      </c>
      <c r="V115">
        <v>0</v>
      </c>
      <c r="W115">
        <v>1</v>
      </c>
      <c r="X115">
        <v>1</v>
      </c>
      <c r="Y115" s="6">
        <v>65</v>
      </c>
      <c r="Z115">
        <v>0</v>
      </c>
      <c r="AA115">
        <v>0</v>
      </c>
      <c r="AB115">
        <v>0</v>
      </c>
      <c r="AC115">
        <v>0</v>
      </c>
      <c r="AD115" s="6">
        <v>0</v>
      </c>
      <c r="AE115">
        <v>0</v>
      </c>
      <c r="AF115">
        <v>2</v>
      </c>
      <c r="AG115">
        <v>2</v>
      </c>
      <c r="AH115">
        <v>4</v>
      </c>
      <c r="AI115" s="6">
        <v>13</v>
      </c>
      <c r="AJ115">
        <v>0</v>
      </c>
      <c r="AK115">
        <v>0</v>
      </c>
      <c r="AL115">
        <v>1</v>
      </c>
      <c r="AM115">
        <v>1</v>
      </c>
      <c r="AN115" s="6">
        <v>81</v>
      </c>
      <c r="AO115">
        <v>0</v>
      </c>
      <c r="AP115">
        <v>0</v>
      </c>
      <c r="AQ115">
        <v>0</v>
      </c>
      <c r="AR115">
        <v>0</v>
      </c>
      <c r="AS115" s="6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  <c r="AY115">
        <v>0</v>
      </c>
      <c r="AZ115">
        <v>0</v>
      </c>
      <c r="BA115">
        <v>0</v>
      </c>
      <c r="BB115">
        <v>0</v>
      </c>
      <c r="BC115" s="6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1</v>
      </c>
      <c r="CF115">
        <v>0</v>
      </c>
      <c r="CG115">
        <v>0</v>
      </c>
      <c r="CH115">
        <v>2</v>
      </c>
      <c r="CI115">
        <v>2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</v>
      </c>
      <c r="CY115">
        <v>1</v>
      </c>
      <c r="CZ115">
        <v>0</v>
      </c>
      <c r="DA115">
        <v>0</v>
      </c>
      <c r="DB115">
        <v>0</v>
      </c>
      <c r="DC115">
        <v>0</v>
      </c>
      <c r="DD115" s="4">
        <v>0</v>
      </c>
      <c r="DE115" s="4">
        <v>1</v>
      </c>
      <c r="DF115" s="4">
        <v>0</v>
      </c>
      <c r="DG115" s="4">
        <v>1</v>
      </c>
    </row>
    <row r="116" spans="1:111" x14ac:dyDescent="0.35">
      <c r="A116" s="1" t="s">
        <v>1219</v>
      </c>
      <c r="B116" s="1" t="s">
        <v>34</v>
      </c>
      <c r="C116" s="1" t="s">
        <v>10</v>
      </c>
      <c r="D116" s="1">
        <v>115</v>
      </c>
      <c r="E116" s="1">
        <v>18</v>
      </c>
      <c r="F116" s="1">
        <v>3</v>
      </c>
      <c r="G116">
        <v>6</v>
      </c>
      <c r="H116">
        <v>1</v>
      </c>
      <c r="I116">
        <v>3</v>
      </c>
      <c r="J116">
        <v>1</v>
      </c>
      <c r="K116">
        <v>0</v>
      </c>
      <c r="L116">
        <v>0</v>
      </c>
      <c r="M116">
        <v>0</v>
      </c>
      <c r="N116">
        <v>0</v>
      </c>
      <c r="O116" s="6">
        <v>0</v>
      </c>
      <c r="P116">
        <v>0</v>
      </c>
      <c r="Q116">
        <v>0</v>
      </c>
      <c r="R116">
        <v>0</v>
      </c>
      <c r="S116">
        <v>0</v>
      </c>
      <c r="T116" s="6">
        <v>0</v>
      </c>
      <c r="U116">
        <v>0</v>
      </c>
      <c r="V116">
        <v>0</v>
      </c>
      <c r="W116">
        <v>0</v>
      </c>
      <c r="X116">
        <v>0</v>
      </c>
      <c r="Y116" s="6">
        <v>0</v>
      </c>
      <c r="Z116">
        <v>0</v>
      </c>
      <c r="AA116">
        <v>0</v>
      </c>
      <c r="AB116">
        <v>0</v>
      </c>
      <c r="AC116">
        <v>0</v>
      </c>
      <c r="AD116" s="6">
        <v>0</v>
      </c>
      <c r="AE116">
        <v>0</v>
      </c>
      <c r="AF116">
        <v>0</v>
      </c>
      <c r="AG116">
        <v>0</v>
      </c>
      <c r="AH116">
        <v>0</v>
      </c>
      <c r="AI116" s="6">
        <v>0</v>
      </c>
      <c r="AJ116">
        <v>0</v>
      </c>
      <c r="AK116">
        <v>0</v>
      </c>
      <c r="AL116">
        <v>0</v>
      </c>
      <c r="AM116">
        <v>0</v>
      </c>
      <c r="AN116" s="6">
        <v>0</v>
      </c>
      <c r="AO116">
        <v>1</v>
      </c>
      <c r="AP116">
        <v>0</v>
      </c>
      <c r="AQ116">
        <v>0</v>
      </c>
      <c r="AR116">
        <v>1</v>
      </c>
      <c r="AS116" s="6">
        <v>68</v>
      </c>
      <c r="AT116">
        <v>0</v>
      </c>
      <c r="AU116">
        <v>0</v>
      </c>
      <c r="AV116">
        <v>2</v>
      </c>
      <c r="AW116">
        <v>2</v>
      </c>
      <c r="AX116" s="6">
        <v>42</v>
      </c>
      <c r="AY116">
        <v>0</v>
      </c>
      <c r="AZ116">
        <v>1</v>
      </c>
      <c r="BA116">
        <v>2</v>
      </c>
      <c r="BB116">
        <v>3</v>
      </c>
      <c r="BC116" s="6">
        <v>29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1</v>
      </c>
      <c r="BK116">
        <v>2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0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1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s="4">
        <v>0</v>
      </c>
      <c r="DE116" s="4">
        <v>0</v>
      </c>
      <c r="DF116" s="4">
        <v>1</v>
      </c>
      <c r="DG116" s="4">
        <v>1</v>
      </c>
    </row>
    <row r="117" spans="1:111" x14ac:dyDescent="0.35">
      <c r="A117" s="1" t="s">
        <v>839</v>
      </c>
      <c r="B117" s="1" t="s">
        <v>53</v>
      </c>
      <c r="C117" s="1" t="s">
        <v>1639</v>
      </c>
      <c r="D117" s="1">
        <v>116</v>
      </c>
      <c r="E117" s="1">
        <v>3</v>
      </c>
      <c r="F117" s="1">
        <v>2</v>
      </c>
      <c r="G117">
        <v>6</v>
      </c>
      <c r="H117">
        <v>1</v>
      </c>
      <c r="I117">
        <v>3</v>
      </c>
      <c r="J117">
        <v>1</v>
      </c>
      <c r="K117">
        <v>0</v>
      </c>
      <c r="L117">
        <v>0</v>
      </c>
      <c r="M117">
        <v>0</v>
      </c>
      <c r="N117">
        <v>0</v>
      </c>
      <c r="O117" s="6">
        <v>0</v>
      </c>
      <c r="P117">
        <v>0</v>
      </c>
      <c r="Q117">
        <v>0</v>
      </c>
      <c r="R117">
        <v>1</v>
      </c>
      <c r="S117">
        <v>1</v>
      </c>
      <c r="T117" s="6">
        <v>73</v>
      </c>
      <c r="U117">
        <v>0</v>
      </c>
      <c r="V117">
        <v>0</v>
      </c>
      <c r="W117">
        <v>0</v>
      </c>
      <c r="X117">
        <v>0</v>
      </c>
      <c r="Y117" s="6">
        <v>0</v>
      </c>
      <c r="Z117">
        <v>0</v>
      </c>
      <c r="AA117">
        <v>0</v>
      </c>
      <c r="AB117">
        <v>0</v>
      </c>
      <c r="AC117">
        <v>0</v>
      </c>
      <c r="AD117" s="6">
        <v>0</v>
      </c>
      <c r="AE117">
        <v>0</v>
      </c>
      <c r="AF117">
        <v>0</v>
      </c>
      <c r="AG117">
        <v>0</v>
      </c>
      <c r="AH117">
        <v>0</v>
      </c>
      <c r="AI117" s="6">
        <v>0</v>
      </c>
      <c r="AJ117">
        <v>0</v>
      </c>
      <c r="AK117">
        <v>0</v>
      </c>
      <c r="AL117">
        <v>0</v>
      </c>
      <c r="AM117">
        <v>0</v>
      </c>
      <c r="AN117" s="6">
        <v>0</v>
      </c>
      <c r="AO117">
        <v>0</v>
      </c>
      <c r="AP117">
        <v>1</v>
      </c>
      <c r="AQ117">
        <v>3</v>
      </c>
      <c r="AR117">
        <v>4</v>
      </c>
      <c r="AS117" s="6">
        <v>23</v>
      </c>
      <c r="AT117">
        <v>0</v>
      </c>
      <c r="AU117">
        <v>0</v>
      </c>
      <c r="AV117">
        <v>1</v>
      </c>
      <c r="AW117">
        <v>1</v>
      </c>
      <c r="AX117" s="6">
        <v>67</v>
      </c>
      <c r="AY117">
        <v>0</v>
      </c>
      <c r="AZ117">
        <v>0</v>
      </c>
      <c r="BA117">
        <v>0</v>
      </c>
      <c r="BB117">
        <v>0</v>
      </c>
      <c r="BC117" s="6">
        <v>0</v>
      </c>
      <c r="BD117">
        <v>0</v>
      </c>
      <c r="BE117">
        <v>0</v>
      </c>
      <c r="BF117">
        <v>4</v>
      </c>
      <c r="BG117">
        <v>4</v>
      </c>
      <c r="BH117">
        <v>0</v>
      </c>
      <c r="BI117">
        <v>1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4">
        <v>0</v>
      </c>
      <c r="DE117" s="4">
        <v>0</v>
      </c>
      <c r="DF117" s="4">
        <v>0</v>
      </c>
      <c r="DG117" s="4">
        <v>0</v>
      </c>
    </row>
    <row r="118" spans="1:111" x14ac:dyDescent="0.35">
      <c r="A118" s="1" t="s">
        <v>1075</v>
      </c>
      <c r="B118" s="1" t="s">
        <v>1076</v>
      </c>
      <c r="C118" s="1" t="s">
        <v>1641</v>
      </c>
      <c r="D118" s="1">
        <v>117</v>
      </c>
      <c r="E118" s="1">
        <v>1</v>
      </c>
      <c r="F118" s="1">
        <v>1</v>
      </c>
      <c r="G118">
        <v>6</v>
      </c>
      <c r="H118">
        <v>1</v>
      </c>
      <c r="I118">
        <v>1</v>
      </c>
      <c r="J118">
        <v>4</v>
      </c>
      <c r="K118">
        <v>0</v>
      </c>
      <c r="L118">
        <v>0</v>
      </c>
      <c r="M118">
        <v>0</v>
      </c>
      <c r="N118">
        <v>0</v>
      </c>
      <c r="O118" s="6">
        <v>0</v>
      </c>
      <c r="P118">
        <v>0</v>
      </c>
      <c r="Q118">
        <v>0</v>
      </c>
      <c r="R118">
        <v>0</v>
      </c>
      <c r="S118">
        <v>0</v>
      </c>
      <c r="T118" s="6">
        <v>0</v>
      </c>
      <c r="U118">
        <v>0</v>
      </c>
      <c r="V118">
        <v>0</v>
      </c>
      <c r="W118">
        <v>0</v>
      </c>
      <c r="X118">
        <v>0</v>
      </c>
      <c r="Y118" s="6">
        <v>0</v>
      </c>
      <c r="Z118">
        <v>0</v>
      </c>
      <c r="AA118">
        <v>0</v>
      </c>
      <c r="AB118">
        <v>2</v>
      </c>
      <c r="AC118">
        <v>2</v>
      </c>
      <c r="AD118" s="6">
        <v>52</v>
      </c>
      <c r="AE118">
        <v>1</v>
      </c>
      <c r="AF118">
        <v>0</v>
      </c>
      <c r="AG118">
        <v>0</v>
      </c>
      <c r="AH118">
        <v>1</v>
      </c>
      <c r="AI118" s="6">
        <v>48</v>
      </c>
      <c r="AJ118">
        <v>0</v>
      </c>
      <c r="AK118">
        <v>0</v>
      </c>
      <c r="AL118">
        <v>0</v>
      </c>
      <c r="AM118">
        <v>0</v>
      </c>
      <c r="AN118" s="6">
        <v>0</v>
      </c>
      <c r="AO118">
        <v>1</v>
      </c>
      <c r="AP118">
        <v>1</v>
      </c>
      <c r="AQ118">
        <v>0</v>
      </c>
      <c r="AR118">
        <v>2</v>
      </c>
      <c r="AS118" s="6">
        <v>52</v>
      </c>
      <c r="AT118">
        <v>0</v>
      </c>
      <c r="AU118">
        <v>0</v>
      </c>
      <c r="AV118">
        <v>0</v>
      </c>
      <c r="AW118">
        <v>0</v>
      </c>
      <c r="AX118" s="6">
        <v>0</v>
      </c>
      <c r="AY118">
        <v>0</v>
      </c>
      <c r="AZ118">
        <v>1</v>
      </c>
      <c r="BA118">
        <v>0</v>
      </c>
      <c r="BB118">
        <v>1</v>
      </c>
      <c r="BC118" s="6">
        <v>80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1</v>
      </c>
      <c r="CF118">
        <v>0</v>
      </c>
      <c r="CG118">
        <v>0</v>
      </c>
      <c r="CH118">
        <v>1</v>
      </c>
      <c r="CI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s="4">
        <v>1</v>
      </c>
      <c r="DE118" s="4">
        <v>1</v>
      </c>
      <c r="DF118" s="4">
        <v>0</v>
      </c>
      <c r="DG118" s="4">
        <v>2</v>
      </c>
    </row>
    <row r="119" spans="1:111" x14ac:dyDescent="0.35">
      <c r="A119" s="1" t="s">
        <v>452</v>
      </c>
      <c r="B119" s="1" t="s">
        <v>51</v>
      </c>
      <c r="C119" s="1" t="s">
        <v>52</v>
      </c>
      <c r="D119" s="1">
        <v>118</v>
      </c>
      <c r="E119" s="1">
        <v>3</v>
      </c>
      <c r="F119" s="1">
        <v>2</v>
      </c>
      <c r="G119">
        <v>6</v>
      </c>
      <c r="H119">
        <v>1</v>
      </c>
      <c r="I119">
        <v>1</v>
      </c>
      <c r="J119">
        <v>3</v>
      </c>
      <c r="K119">
        <v>0</v>
      </c>
      <c r="L119">
        <v>0</v>
      </c>
      <c r="M119">
        <v>3</v>
      </c>
      <c r="N119">
        <v>3</v>
      </c>
      <c r="O119" s="6">
        <v>38</v>
      </c>
      <c r="P119">
        <v>0</v>
      </c>
      <c r="Q119">
        <v>0</v>
      </c>
      <c r="R119">
        <v>0</v>
      </c>
      <c r="S119">
        <v>0</v>
      </c>
      <c r="T119" s="6">
        <v>0</v>
      </c>
      <c r="U119">
        <v>0</v>
      </c>
      <c r="V119">
        <v>0</v>
      </c>
      <c r="W119">
        <v>0</v>
      </c>
      <c r="X119">
        <v>0</v>
      </c>
      <c r="Y119" s="6">
        <v>0</v>
      </c>
      <c r="Z119">
        <v>0</v>
      </c>
      <c r="AA119">
        <v>0</v>
      </c>
      <c r="AB119">
        <v>0</v>
      </c>
      <c r="AC119">
        <v>0</v>
      </c>
      <c r="AD119" s="6">
        <v>0</v>
      </c>
      <c r="AE119">
        <v>0</v>
      </c>
      <c r="AF119">
        <v>0</v>
      </c>
      <c r="AG119">
        <v>0</v>
      </c>
      <c r="AH119">
        <v>0</v>
      </c>
      <c r="AI119" s="6">
        <v>0</v>
      </c>
      <c r="AJ119">
        <v>0</v>
      </c>
      <c r="AK119">
        <v>1</v>
      </c>
      <c r="AL119">
        <v>1</v>
      </c>
      <c r="AM119">
        <v>2</v>
      </c>
      <c r="AN119" s="6">
        <v>49</v>
      </c>
      <c r="AO119">
        <v>0</v>
      </c>
      <c r="AP119">
        <v>0</v>
      </c>
      <c r="AQ119">
        <v>0</v>
      </c>
      <c r="AR119">
        <v>0</v>
      </c>
      <c r="AS119" s="6">
        <v>0</v>
      </c>
      <c r="AT119">
        <v>0</v>
      </c>
      <c r="AU119">
        <v>0</v>
      </c>
      <c r="AV119">
        <v>1</v>
      </c>
      <c r="AW119">
        <v>1</v>
      </c>
      <c r="AX119" s="6">
        <v>67</v>
      </c>
      <c r="AY119">
        <v>0</v>
      </c>
      <c r="AZ119">
        <v>0</v>
      </c>
      <c r="BA119">
        <v>0</v>
      </c>
      <c r="BB119">
        <v>0</v>
      </c>
      <c r="BC119" s="6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1</v>
      </c>
      <c r="BT119">
        <v>0</v>
      </c>
      <c r="BU119">
        <v>0</v>
      </c>
      <c r="BV119">
        <v>2</v>
      </c>
      <c r="BW119">
        <v>2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1</v>
      </c>
      <c r="CZ119">
        <v>0</v>
      </c>
      <c r="DA119">
        <v>1</v>
      </c>
      <c r="DB119">
        <v>0</v>
      </c>
      <c r="DC119">
        <v>1</v>
      </c>
      <c r="DD119" s="4">
        <v>0</v>
      </c>
      <c r="DE119" s="4">
        <v>0</v>
      </c>
      <c r="DF119" s="4">
        <v>1</v>
      </c>
      <c r="DG119" s="4">
        <v>1</v>
      </c>
    </row>
    <row r="120" spans="1:111" x14ac:dyDescent="0.35">
      <c r="A120" s="1" t="s">
        <v>735</v>
      </c>
      <c r="B120" s="1" t="s">
        <v>8</v>
      </c>
      <c r="C120" s="1" t="s">
        <v>1467</v>
      </c>
      <c r="D120" s="1">
        <v>119</v>
      </c>
      <c r="E120" s="1">
        <v>5</v>
      </c>
      <c r="F120" s="1">
        <v>4</v>
      </c>
      <c r="G120">
        <v>6</v>
      </c>
      <c r="H120">
        <v>1</v>
      </c>
      <c r="I120">
        <v>1</v>
      </c>
      <c r="J120">
        <v>3</v>
      </c>
      <c r="K120">
        <v>0</v>
      </c>
      <c r="L120">
        <v>0</v>
      </c>
      <c r="M120">
        <v>0</v>
      </c>
      <c r="N120">
        <v>0</v>
      </c>
      <c r="O120" s="6">
        <v>0</v>
      </c>
      <c r="P120">
        <v>0</v>
      </c>
      <c r="Q120">
        <v>0</v>
      </c>
      <c r="R120">
        <v>0</v>
      </c>
      <c r="S120">
        <v>0</v>
      </c>
      <c r="T120" s="6">
        <v>0</v>
      </c>
      <c r="U120">
        <v>0</v>
      </c>
      <c r="V120">
        <v>0</v>
      </c>
      <c r="W120">
        <v>0</v>
      </c>
      <c r="X120">
        <v>0</v>
      </c>
      <c r="Y120" s="6">
        <v>0</v>
      </c>
      <c r="Z120">
        <v>0</v>
      </c>
      <c r="AA120">
        <v>0</v>
      </c>
      <c r="AB120">
        <v>0</v>
      </c>
      <c r="AC120">
        <v>0</v>
      </c>
      <c r="AD120" s="6">
        <v>0</v>
      </c>
      <c r="AE120">
        <v>0</v>
      </c>
      <c r="AF120">
        <v>0</v>
      </c>
      <c r="AG120">
        <v>0</v>
      </c>
      <c r="AH120">
        <v>0</v>
      </c>
      <c r="AI120" s="6">
        <v>0</v>
      </c>
      <c r="AJ120">
        <v>1</v>
      </c>
      <c r="AK120">
        <v>1</v>
      </c>
      <c r="AL120">
        <v>3</v>
      </c>
      <c r="AM120">
        <v>5</v>
      </c>
      <c r="AN120" s="6">
        <v>22</v>
      </c>
      <c r="AO120">
        <v>0</v>
      </c>
      <c r="AP120">
        <v>0</v>
      </c>
      <c r="AQ120">
        <v>0</v>
      </c>
      <c r="AR120">
        <v>0</v>
      </c>
      <c r="AS120" s="6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  <c r="AY120">
        <v>0</v>
      </c>
      <c r="AZ120">
        <v>0</v>
      </c>
      <c r="BA120">
        <v>1</v>
      </c>
      <c r="BB120">
        <v>1</v>
      </c>
      <c r="BC120" s="6">
        <v>80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3</v>
      </c>
      <c r="BL120">
        <v>0</v>
      </c>
      <c r="BM120">
        <v>1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4">
        <v>0</v>
      </c>
      <c r="DE120" s="4">
        <v>0</v>
      </c>
      <c r="DF120" s="4">
        <v>1</v>
      </c>
      <c r="DG120" s="4">
        <v>1</v>
      </c>
    </row>
    <row r="121" spans="1:111" x14ac:dyDescent="0.35">
      <c r="A121" s="1" t="s">
        <v>3718</v>
      </c>
      <c r="B121" s="1" t="s">
        <v>48</v>
      </c>
      <c r="C121" s="1" t="s">
        <v>25</v>
      </c>
      <c r="D121" s="1">
        <v>120</v>
      </c>
      <c r="E121" s="1">
        <v>16</v>
      </c>
      <c r="F121" s="1">
        <v>3</v>
      </c>
      <c r="G121">
        <v>6</v>
      </c>
      <c r="H121">
        <v>1</v>
      </c>
      <c r="I121">
        <v>1</v>
      </c>
      <c r="J121">
        <v>3</v>
      </c>
      <c r="K121">
        <v>0</v>
      </c>
      <c r="L121">
        <v>0</v>
      </c>
      <c r="M121">
        <v>0</v>
      </c>
      <c r="N121">
        <v>0</v>
      </c>
      <c r="O121" s="6">
        <v>0</v>
      </c>
      <c r="P121">
        <v>0</v>
      </c>
      <c r="Q121">
        <v>0</v>
      </c>
      <c r="R121">
        <v>0</v>
      </c>
      <c r="S121">
        <v>0</v>
      </c>
      <c r="T121" s="6">
        <v>0</v>
      </c>
      <c r="U121">
        <v>0</v>
      </c>
      <c r="V121">
        <v>0</v>
      </c>
      <c r="W121">
        <v>0</v>
      </c>
      <c r="X121">
        <v>0</v>
      </c>
      <c r="Y121" s="6">
        <v>0</v>
      </c>
      <c r="Z121">
        <v>0</v>
      </c>
      <c r="AA121">
        <v>0</v>
      </c>
      <c r="AB121">
        <v>0</v>
      </c>
      <c r="AC121">
        <v>0</v>
      </c>
      <c r="AD121" s="6">
        <v>0</v>
      </c>
      <c r="AE121">
        <v>0</v>
      </c>
      <c r="AF121">
        <v>0</v>
      </c>
      <c r="AG121">
        <v>0</v>
      </c>
      <c r="AH121">
        <v>0</v>
      </c>
      <c r="AI121" s="6">
        <v>0</v>
      </c>
      <c r="AJ121">
        <v>0</v>
      </c>
      <c r="AK121">
        <v>0</v>
      </c>
      <c r="AL121">
        <v>0</v>
      </c>
      <c r="AM121">
        <v>0</v>
      </c>
      <c r="AN121" s="6">
        <v>0</v>
      </c>
      <c r="AO121">
        <v>0</v>
      </c>
      <c r="AP121">
        <v>1</v>
      </c>
      <c r="AQ121">
        <v>2</v>
      </c>
      <c r="AR121">
        <v>3</v>
      </c>
      <c r="AS121" s="6">
        <v>37</v>
      </c>
      <c r="AT121">
        <v>0</v>
      </c>
      <c r="AU121">
        <v>2</v>
      </c>
      <c r="AV121">
        <v>1</v>
      </c>
      <c r="AW121">
        <v>3</v>
      </c>
      <c r="AX121" s="6">
        <v>34</v>
      </c>
      <c r="AY121">
        <v>0</v>
      </c>
      <c r="AZ121">
        <v>0</v>
      </c>
      <c r="BA121">
        <v>0</v>
      </c>
      <c r="BB121">
        <v>0</v>
      </c>
      <c r="BC121" s="6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0</v>
      </c>
      <c r="CP121">
        <v>1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4">
        <v>0</v>
      </c>
      <c r="DE121" s="4">
        <v>0</v>
      </c>
      <c r="DF121" s="4">
        <v>1</v>
      </c>
      <c r="DG121" s="4">
        <v>1</v>
      </c>
    </row>
    <row r="122" spans="1:111" x14ac:dyDescent="0.35">
      <c r="A122" s="1" t="s">
        <v>784</v>
      </c>
      <c r="B122" s="1" t="s">
        <v>31</v>
      </c>
      <c r="C122" s="1" t="s">
        <v>1467</v>
      </c>
      <c r="D122" s="1">
        <v>121</v>
      </c>
      <c r="E122" s="1">
        <v>6</v>
      </c>
      <c r="F122" s="1">
        <v>2</v>
      </c>
      <c r="G122">
        <v>6</v>
      </c>
      <c r="H122">
        <v>1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 s="6">
        <v>0</v>
      </c>
      <c r="P122">
        <v>0</v>
      </c>
      <c r="Q122">
        <v>0</v>
      </c>
      <c r="R122">
        <v>0</v>
      </c>
      <c r="S122">
        <v>0</v>
      </c>
      <c r="T122" s="6">
        <v>0</v>
      </c>
      <c r="U122">
        <v>0</v>
      </c>
      <c r="V122">
        <v>0</v>
      </c>
      <c r="W122">
        <v>0</v>
      </c>
      <c r="X122">
        <v>0</v>
      </c>
      <c r="Y122" s="6">
        <v>0</v>
      </c>
      <c r="Z122">
        <v>0</v>
      </c>
      <c r="AA122">
        <v>0</v>
      </c>
      <c r="AB122">
        <v>1</v>
      </c>
      <c r="AC122">
        <v>1</v>
      </c>
      <c r="AD122" s="6">
        <v>72</v>
      </c>
      <c r="AE122">
        <v>0</v>
      </c>
      <c r="AF122">
        <v>3</v>
      </c>
      <c r="AG122">
        <v>1</v>
      </c>
      <c r="AH122">
        <v>4</v>
      </c>
      <c r="AI122" s="6">
        <v>13</v>
      </c>
      <c r="AJ122">
        <v>0</v>
      </c>
      <c r="AK122">
        <v>1</v>
      </c>
      <c r="AL122">
        <v>0</v>
      </c>
      <c r="AM122">
        <v>1</v>
      </c>
      <c r="AN122" s="6">
        <v>81</v>
      </c>
      <c r="AO122">
        <v>0</v>
      </c>
      <c r="AP122">
        <v>0</v>
      </c>
      <c r="AQ122">
        <v>0</v>
      </c>
      <c r="AR122">
        <v>0</v>
      </c>
      <c r="AS122" s="6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  <c r="AY122">
        <v>0</v>
      </c>
      <c r="AZ122">
        <v>0</v>
      </c>
      <c r="BA122">
        <v>0</v>
      </c>
      <c r="BB122">
        <v>0</v>
      </c>
      <c r="BC122" s="6">
        <v>0</v>
      </c>
      <c r="BD122">
        <v>0</v>
      </c>
      <c r="BE122">
        <v>1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1</v>
      </c>
      <c r="CI122">
        <v>2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1</v>
      </c>
      <c r="CV122">
        <v>0</v>
      </c>
      <c r="CW122">
        <v>1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 s="4">
        <v>0</v>
      </c>
      <c r="DE122" s="4">
        <v>0</v>
      </c>
      <c r="DF122" s="4">
        <v>0</v>
      </c>
      <c r="DG122" s="4">
        <v>0</v>
      </c>
    </row>
    <row r="123" spans="1:111" x14ac:dyDescent="0.35">
      <c r="A123" s="1" t="s">
        <v>1330</v>
      </c>
      <c r="B123" s="1" t="s">
        <v>4</v>
      </c>
      <c r="C123" s="1" t="s">
        <v>5</v>
      </c>
      <c r="D123" s="1">
        <v>122</v>
      </c>
      <c r="E123" s="1">
        <v>5</v>
      </c>
      <c r="F123" s="1">
        <v>5</v>
      </c>
      <c r="G123">
        <v>6</v>
      </c>
      <c r="H123">
        <v>0</v>
      </c>
      <c r="I123">
        <v>4</v>
      </c>
      <c r="J123">
        <v>2</v>
      </c>
      <c r="K123">
        <v>0</v>
      </c>
      <c r="L123">
        <v>0</v>
      </c>
      <c r="M123">
        <v>0</v>
      </c>
      <c r="N123">
        <v>0</v>
      </c>
      <c r="O123" s="6">
        <v>0</v>
      </c>
      <c r="P123">
        <v>0</v>
      </c>
      <c r="Q123">
        <v>0</v>
      </c>
      <c r="R123">
        <v>0</v>
      </c>
      <c r="S123">
        <v>0</v>
      </c>
      <c r="T123" s="6">
        <v>0</v>
      </c>
      <c r="U123">
        <v>0</v>
      </c>
      <c r="V123">
        <v>0</v>
      </c>
      <c r="W123">
        <v>1</v>
      </c>
      <c r="X123">
        <v>1</v>
      </c>
      <c r="Y123" s="6">
        <v>65</v>
      </c>
      <c r="Z123">
        <v>0</v>
      </c>
      <c r="AA123">
        <v>0</v>
      </c>
      <c r="AB123">
        <v>0</v>
      </c>
      <c r="AC123">
        <v>0</v>
      </c>
      <c r="AD123" s="6">
        <v>0</v>
      </c>
      <c r="AE123">
        <v>0</v>
      </c>
      <c r="AF123">
        <v>0</v>
      </c>
      <c r="AG123">
        <v>0</v>
      </c>
      <c r="AH123">
        <v>0</v>
      </c>
      <c r="AI123" s="6">
        <v>0</v>
      </c>
      <c r="AJ123">
        <v>0</v>
      </c>
      <c r="AK123">
        <v>1</v>
      </c>
      <c r="AL123">
        <v>0</v>
      </c>
      <c r="AM123">
        <v>1</v>
      </c>
      <c r="AN123" s="6">
        <v>81</v>
      </c>
      <c r="AO123">
        <v>0</v>
      </c>
      <c r="AP123">
        <v>0</v>
      </c>
      <c r="AQ123">
        <v>0</v>
      </c>
      <c r="AR123">
        <v>0</v>
      </c>
      <c r="AS123" s="6">
        <v>0</v>
      </c>
      <c r="AT123">
        <v>0</v>
      </c>
      <c r="AU123">
        <v>1</v>
      </c>
      <c r="AV123">
        <v>1</v>
      </c>
      <c r="AW123">
        <v>2</v>
      </c>
      <c r="AX123" s="6">
        <v>42</v>
      </c>
      <c r="AY123">
        <v>0</v>
      </c>
      <c r="AZ123">
        <v>0</v>
      </c>
      <c r="BA123">
        <v>2</v>
      </c>
      <c r="BB123">
        <v>2</v>
      </c>
      <c r="BC123" s="6">
        <v>48</v>
      </c>
      <c r="BD123">
        <v>0</v>
      </c>
      <c r="BE123">
        <v>0</v>
      </c>
      <c r="BF123">
        <v>1</v>
      </c>
      <c r="BG123">
        <v>1</v>
      </c>
      <c r="BH123">
        <v>0</v>
      </c>
      <c r="BI123">
        <v>1</v>
      </c>
      <c r="BJ123">
        <v>1</v>
      </c>
      <c r="BK123">
        <v>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s="4">
        <v>0</v>
      </c>
      <c r="DE123" s="4">
        <v>0</v>
      </c>
      <c r="DF123" s="4">
        <v>0</v>
      </c>
      <c r="DG123" s="4">
        <v>0</v>
      </c>
    </row>
    <row r="124" spans="1:111" x14ac:dyDescent="0.35">
      <c r="A124" s="1" t="s">
        <v>1349</v>
      </c>
      <c r="B124" s="1" t="s">
        <v>53</v>
      </c>
      <c r="C124" s="1" t="s">
        <v>1639</v>
      </c>
      <c r="D124" s="1">
        <v>123</v>
      </c>
      <c r="E124" s="1">
        <v>4</v>
      </c>
      <c r="F124" s="1">
        <v>3</v>
      </c>
      <c r="G124">
        <v>6</v>
      </c>
      <c r="H124">
        <v>0</v>
      </c>
      <c r="I124">
        <v>4</v>
      </c>
      <c r="J124">
        <v>2</v>
      </c>
      <c r="K124">
        <v>0</v>
      </c>
      <c r="L124">
        <v>1</v>
      </c>
      <c r="M124">
        <v>0</v>
      </c>
      <c r="N124">
        <v>1</v>
      </c>
      <c r="O124" s="6">
        <v>73</v>
      </c>
      <c r="P124">
        <v>0</v>
      </c>
      <c r="Q124">
        <v>0</v>
      </c>
      <c r="R124">
        <v>0</v>
      </c>
      <c r="S124">
        <v>0</v>
      </c>
      <c r="T124" s="6">
        <v>0</v>
      </c>
      <c r="U124">
        <v>0</v>
      </c>
      <c r="V124">
        <v>1</v>
      </c>
      <c r="W124">
        <v>1</v>
      </c>
      <c r="X124">
        <v>2</v>
      </c>
      <c r="Y124" s="6">
        <v>41</v>
      </c>
      <c r="Z124">
        <v>0</v>
      </c>
      <c r="AA124">
        <v>0</v>
      </c>
      <c r="AB124">
        <v>0</v>
      </c>
      <c r="AC124">
        <v>0</v>
      </c>
      <c r="AD124" s="6">
        <v>0</v>
      </c>
      <c r="AE124">
        <v>0</v>
      </c>
      <c r="AF124">
        <v>0</v>
      </c>
      <c r="AG124">
        <v>1</v>
      </c>
      <c r="AH124">
        <v>1</v>
      </c>
      <c r="AI124" s="6">
        <v>48</v>
      </c>
      <c r="AJ124">
        <v>0</v>
      </c>
      <c r="AK124">
        <v>0</v>
      </c>
      <c r="AL124">
        <v>0</v>
      </c>
      <c r="AM124">
        <v>0</v>
      </c>
      <c r="AN124" s="6">
        <v>0</v>
      </c>
      <c r="AO124">
        <v>0</v>
      </c>
      <c r="AP124">
        <v>0</v>
      </c>
      <c r="AQ124">
        <v>0</v>
      </c>
      <c r="AR124">
        <v>0</v>
      </c>
      <c r="AS124" s="6">
        <v>0</v>
      </c>
      <c r="AT124">
        <v>0</v>
      </c>
      <c r="AU124">
        <v>0</v>
      </c>
      <c r="AV124">
        <v>1</v>
      </c>
      <c r="AW124">
        <v>1</v>
      </c>
      <c r="AX124" s="6">
        <v>67</v>
      </c>
      <c r="AY124">
        <v>0</v>
      </c>
      <c r="AZ124">
        <v>1</v>
      </c>
      <c r="BA124">
        <v>0</v>
      </c>
      <c r="BB124">
        <v>1</v>
      </c>
      <c r="BC124" s="6">
        <v>80</v>
      </c>
      <c r="BD124">
        <v>0</v>
      </c>
      <c r="BE124">
        <v>1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2</v>
      </c>
      <c r="BS124">
        <v>2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0</v>
      </c>
      <c r="BZ124">
        <v>1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s="4">
        <v>0</v>
      </c>
      <c r="DE124" s="4">
        <v>0</v>
      </c>
      <c r="DF124" s="4">
        <v>0</v>
      </c>
      <c r="DG124" s="4">
        <v>0</v>
      </c>
    </row>
    <row r="125" spans="1:111" x14ac:dyDescent="0.35">
      <c r="A125" s="1" t="s">
        <v>731</v>
      </c>
      <c r="B125" s="1" t="s">
        <v>732</v>
      </c>
      <c r="C125" s="1" t="s">
        <v>1638</v>
      </c>
      <c r="D125" s="1">
        <v>124</v>
      </c>
      <c r="E125" s="1">
        <v>5</v>
      </c>
      <c r="F125" s="1">
        <v>1</v>
      </c>
      <c r="G125">
        <v>6</v>
      </c>
      <c r="H125">
        <v>0</v>
      </c>
      <c r="I125">
        <v>3</v>
      </c>
      <c r="J125">
        <v>3</v>
      </c>
      <c r="K125">
        <v>0</v>
      </c>
      <c r="L125">
        <v>0</v>
      </c>
      <c r="M125">
        <v>0</v>
      </c>
      <c r="N125">
        <v>0</v>
      </c>
      <c r="O125" s="6">
        <v>0</v>
      </c>
      <c r="P125">
        <v>0</v>
      </c>
      <c r="Q125">
        <v>0</v>
      </c>
      <c r="R125">
        <v>0</v>
      </c>
      <c r="S125">
        <v>0</v>
      </c>
      <c r="T125" s="6">
        <v>0</v>
      </c>
      <c r="U125">
        <v>0</v>
      </c>
      <c r="V125">
        <v>0</v>
      </c>
      <c r="W125">
        <v>0</v>
      </c>
      <c r="X125">
        <v>0</v>
      </c>
      <c r="Y125" s="6">
        <v>0</v>
      </c>
      <c r="Z125">
        <v>0</v>
      </c>
      <c r="AA125">
        <v>0</v>
      </c>
      <c r="AB125">
        <v>0</v>
      </c>
      <c r="AC125">
        <v>0</v>
      </c>
      <c r="AD125" s="6">
        <v>0</v>
      </c>
      <c r="AE125">
        <v>0</v>
      </c>
      <c r="AF125">
        <v>1</v>
      </c>
      <c r="AG125">
        <v>1</v>
      </c>
      <c r="AH125">
        <v>2</v>
      </c>
      <c r="AI125" s="6">
        <v>26</v>
      </c>
      <c r="AJ125">
        <v>1</v>
      </c>
      <c r="AK125">
        <v>0</v>
      </c>
      <c r="AL125">
        <v>2</v>
      </c>
      <c r="AM125">
        <v>3</v>
      </c>
      <c r="AN125" s="6">
        <v>34</v>
      </c>
      <c r="AO125">
        <v>0</v>
      </c>
      <c r="AP125">
        <v>0</v>
      </c>
      <c r="AQ125">
        <v>1</v>
      </c>
      <c r="AR125">
        <v>1</v>
      </c>
      <c r="AS125" s="6">
        <v>68</v>
      </c>
      <c r="AT125">
        <v>0</v>
      </c>
      <c r="AU125">
        <v>0</v>
      </c>
      <c r="AV125">
        <v>0</v>
      </c>
      <c r="AW125">
        <v>0</v>
      </c>
      <c r="AX125" s="6">
        <v>0</v>
      </c>
      <c r="AY125">
        <v>0</v>
      </c>
      <c r="AZ125">
        <v>0</v>
      </c>
      <c r="BA125">
        <v>0</v>
      </c>
      <c r="BB125">
        <v>0</v>
      </c>
      <c r="BC125" s="6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1</v>
      </c>
      <c r="CR125">
        <v>1</v>
      </c>
      <c r="CS125">
        <v>1</v>
      </c>
      <c r="CT125">
        <v>0</v>
      </c>
      <c r="CU125">
        <v>2</v>
      </c>
      <c r="CV125">
        <v>0</v>
      </c>
      <c r="CW125">
        <v>0</v>
      </c>
      <c r="CX125">
        <v>2</v>
      </c>
      <c r="CY125">
        <v>2</v>
      </c>
      <c r="CZ125">
        <v>0</v>
      </c>
      <c r="DA125">
        <v>0</v>
      </c>
      <c r="DB125">
        <v>0</v>
      </c>
      <c r="DC125">
        <v>0</v>
      </c>
      <c r="DD125" s="4">
        <v>0</v>
      </c>
      <c r="DE125" s="4">
        <v>0</v>
      </c>
      <c r="DF125" s="4">
        <v>1</v>
      </c>
      <c r="DG125" s="4">
        <v>1</v>
      </c>
    </row>
    <row r="126" spans="1:111" x14ac:dyDescent="0.35">
      <c r="A126" s="1" t="s">
        <v>1063</v>
      </c>
      <c r="B126" s="1" t="s">
        <v>1064</v>
      </c>
      <c r="C126" s="1" t="s">
        <v>13</v>
      </c>
      <c r="D126" s="1">
        <v>125</v>
      </c>
      <c r="E126" s="1">
        <v>12</v>
      </c>
      <c r="F126" s="1">
        <v>1</v>
      </c>
      <c r="G126">
        <v>6</v>
      </c>
      <c r="H126">
        <v>0</v>
      </c>
      <c r="I126">
        <v>2</v>
      </c>
      <c r="J126">
        <v>4</v>
      </c>
      <c r="K126">
        <v>0</v>
      </c>
      <c r="L126">
        <v>1</v>
      </c>
      <c r="M126">
        <v>0</v>
      </c>
      <c r="N126">
        <v>1</v>
      </c>
      <c r="O126" s="6">
        <v>73</v>
      </c>
      <c r="P126">
        <v>0</v>
      </c>
      <c r="Q126">
        <v>1</v>
      </c>
      <c r="R126">
        <v>1</v>
      </c>
      <c r="S126">
        <v>2</v>
      </c>
      <c r="T126" s="6">
        <v>45</v>
      </c>
      <c r="U126">
        <v>0</v>
      </c>
      <c r="V126">
        <v>0</v>
      </c>
      <c r="W126">
        <v>1</v>
      </c>
      <c r="X126">
        <v>1</v>
      </c>
      <c r="Y126" s="6">
        <v>65</v>
      </c>
      <c r="Z126">
        <v>0</v>
      </c>
      <c r="AA126">
        <v>0</v>
      </c>
      <c r="AB126">
        <v>0</v>
      </c>
      <c r="AC126">
        <v>0</v>
      </c>
      <c r="AD126" s="6">
        <v>0</v>
      </c>
      <c r="AE126">
        <v>0</v>
      </c>
      <c r="AF126">
        <v>0</v>
      </c>
      <c r="AG126">
        <v>1</v>
      </c>
      <c r="AH126">
        <v>1</v>
      </c>
      <c r="AI126" s="6">
        <v>48</v>
      </c>
      <c r="AJ126">
        <v>0</v>
      </c>
      <c r="AK126">
        <v>0</v>
      </c>
      <c r="AL126">
        <v>0</v>
      </c>
      <c r="AM126">
        <v>0</v>
      </c>
      <c r="AN126" s="6">
        <v>0</v>
      </c>
      <c r="AO126">
        <v>0</v>
      </c>
      <c r="AP126">
        <v>0</v>
      </c>
      <c r="AQ126">
        <v>0</v>
      </c>
      <c r="AR126">
        <v>0</v>
      </c>
      <c r="AS126" s="6">
        <v>0</v>
      </c>
      <c r="AT126">
        <v>1</v>
      </c>
      <c r="AU126">
        <v>0</v>
      </c>
      <c r="AV126">
        <v>0</v>
      </c>
      <c r="AW126">
        <v>1</v>
      </c>
      <c r="AX126" s="6">
        <v>67</v>
      </c>
      <c r="AY126">
        <v>0</v>
      </c>
      <c r="AZ126">
        <v>0</v>
      </c>
      <c r="BA126">
        <v>0</v>
      </c>
      <c r="BB126">
        <v>0</v>
      </c>
      <c r="BC126" s="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2</v>
      </c>
      <c r="CE126">
        <v>2</v>
      </c>
      <c r="CF126">
        <v>0</v>
      </c>
      <c r="CG126">
        <v>1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s="4">
        <v>0</v>
      </c>
      <c r="DE126" s="4">
        <v>0</v>
      </c>
      <c r="DF126" s="4">
        <v>0</v>
      </c>
      <c r="DG126" s="4">
        <v>0</v>
      </c>
    </row>
    <row r="127" spans="1:111" x14ac:dyDescent="0.35">
      <c r="A127" s="1" t="s">
        <v>429</v>
      </c>
      <c r="B127" s="1" t="s">
        <v>312</v>
      </c>
      <c r="C127" s="1" t="s">
        <v>10</v>
      </c>
      <c r="D127" s="1">
        <v>126</v>
      </c>
      <c r="E127" s="1">
        <v>19</v>
      </c>
      <c r="F127" s="1">
        <v>1</v>
      </c>
      <c r="G127">
        <v>6</v>
      </c>
      <c r="H127">
        <v>0</v>
      </c>
      <c r="I127">
        <v>1</v>
      </c>
      <c r="J127">
        <v>5</v>
      </c>
      <c r="K127">
        <v>0</v>
      </c>
      <c r="L127">
        <v>0</v>
      </c>
      <c r="M127">
        <v>0</v>
      </c>
      <c r="N127">
        <v>0</v>
      </c>
      <c r="O127" s="6">
        <v>0</v>
      </c>
      <c r="P127">
        <v>0</v>
      </c>
      <c r="Q127">
        <v>1</v>
      </c>
      <c r="R127">
        <v>0</v>
      </c>
      <c r="S127">
        <v>1</v>
      </c>
      <c r="T127" s="6">
        <v>73</v>
      </c>
      <c r="U127">
        <v>0</v>
      </c>
      <c r="V127">
        <v>0</v>
      </c>
      <c r="W127">
        <v>1</v>
      </c>
      <c r="X127">
        <v>1</v>
      </c>
      <c r="Y127" s="6">
        <v>65</v>
      </c>
      <c r="Z127">
        <v>0</v>
      </c>
      <c r="AA127">
        <v>0</v>
      </c>
      <c r="AB127">
        <v>0</v>
      </c>
      <c r="AC127">
        <v>0</v>
      </c>
      <c r="AD127" s="6">
        <v>0</v>
      </c>
      <c r="AE127">
        <v>0</v>
      </c>
      <c r="AF127">
        <v>0</v>
      </c>
      <c r="AG127">
        <v>0</v>
      </c>
      <c r="AH127">
        <v>0</v>
      </c>
      <c r="AI127" s="6">
        <v>0</v>
      </c>
      <c r="AJ127">
        <v>0</v>
      </c>
      <c r="AK127">
        <v>2</v>
      </c>
      <c r="AL127">
        <v>0</v>
      </c>
      <c r="AM127">
        <v>2</v>
      </c>
      <c r="AN127" s="6">
        <v>49</v>
      </c>
      <c r="AO127">
        <v>0</v>
      </c>
      <c r="AP127">
        <v>0</v>
      </c>
      <c r="AQ127">
        <v>0</v>
      </c>
      <c r="AR127">
        <v>0</v>
      </c>
      <c r="AS127" s="6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  <c r="AY127">
        <v>0</v>
      </c>
      <c r="AZ127">
        <v>1</v>
      </c>
      <c r="BA127">
        <v>1</v>
      </c>
      <c r="BB127">
        <v>2</v>
      </c>
      <c r="BC127" s="6">
        <v>48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2</v>
      </c>
      <c r="CT127">
        <v>1</v>
      </c>
      <c r="CU127">
        <v>3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1</v>
      </c>
      <c r="DB127">
        <v>0</v>
      </c>
      <c r="DC127">
        <v>1</v>
      </c>
      <c r="DD127" s="4">
        <v>0</v>
      </c>
      <c r="DE127" s="4">
        <v>0</v>
      </c>
      <c r="DF127" s="4">
        <v>0</v>
      </c>
      <c r="DG127" s="4">
        <v>0</v>
      </c>
    </row>
    <row r="128" spans="1:111" x14ac:dyDescent="0.35">
      <c r="A128" s="1" t="s">
        <v>1125</v>
      </c>
      <c r="B128" s="1" t="s">
        <v>59</v>
      </c>
      <c r="C128" s="1" t="s">
        <v>1633</v>
      </c>
      <c r="D128" s="1">
        <v>127</v>
      </c>
      <c r="E128" s="1">
        <v>23</v>
      </c>
      <c r="F128" s="1">
        <v>6</v>
      </c>
      <c r="G128">
        <v>6</v>
      </c>
      <c r="H128">
        <v>0</v>
      </c>
      <c r="I128">
        <v>1</v>
      </c>
      <c r="J128">
        <v>5</v>
      </c>
      <c r="K128">
        <v>0</v>
      </c>
      <c r="L128">
        <v>0</v>
      </c>
      <c r="M128">
        <v>0</v>
      </c>
      <c r="N128">
        <v>0</v>
      </c>
      <c r="O128" s="6">
        <v>0</v>
      </c>
      <c r="P128">
        <v>0</v>
      </c>
      <c r="Q128">
        <v>0</v>
      </c>
      <c r="R128">
        <v>0</v>
      </c>
      <c r="S128">
        <v>0</v>
      </c>
      <c r="T128" s="6">
        <v>0</v>
      </c>
      <c r="U128">
        <v>0</v>
      </c>
      <c r="V128">
        <v>0</v>
      </c>
      <c r="W128">
        <v>0</v>
      </c>
      <c r="X128">
        <v>0</v>
      </c>
      <c r="Y128" s="6">
        <v>0</v>
      </c>
      <c r="Z128">
        <v>0</v>
      </c>
      <c r="AA128">
        <v>0</v>
      </c>
      <c r="AB128">
        <v>3</v>
      </c>
      <c r="AC128">
        <v>3</v>
      </c>
      <c r="AD128" s="6">
        <v>37</v>
      </c>
      <c r="AE128">
        <v>0</v>
      </c>
      <c r="AF128">
        <v>0</v>
      </c>
      <c r="AG128">
        <v>0</v>
      </c>
      <c r="AH128">
        <v>0</v>
      </c>
      <c r="AI128" s="6">
        <v>0</v>
      </c>
      <c r="AJ128">
        <v>0</v>
      </c>
      <c r="AK128">
        <v>0</v>
      </c>
      <c r="AL128">
        <v>0</v>
      </c>
      <c r="AM128">
        <v>0</v>
      </c>
      <c r="AN128" s="6">
        <v>0</v>
      </c>
      <c r="AO128">
        <v>0</v>
      </c>
      <c r="AP128">
        <v>0</v>
      </c>
      <c r="AQ128">
        <v>0</v>
      </c>
      <c r="AR128">
        <v>0</v>
      </c>
      <c r="AS128" s="6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  <c r="AY128">
        <v>0</v>
      </c>
      <c r="AZ128">
        <v>1</v>
      </c>
      <c r="BA128">
        <v>2</v>
      </c>
      <c r="BB128">
        <v>3</v>
      </c>
      <c r="BC128" s="6">
        <v>29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2</v>
      </c>
      <c r="CA128">
        <v>2</v>
      </c>
      <c r="CB128">
        <v>0</v>
      </c>
      <c r="CC128">
        <v>1</v>
      </c>
      <c r="CD128">
        <v>1</v>
      </c>
      <c r="CE128">
        <v>2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1</v>
      </c>
      <c r="CZ128">
        <v>0</v>
      </c>
      <c r="DA128">
        <v>0</v>
      </c>
      <c r="DB128">
        <v>0</v>
      </c>
      <c r="DC128">
        <v>0</v>
      </c>
      <c r="DD128" s="4">
        <v>0</v>
      </c>
      <c r="DE128" s="4">
        <v>0</v>
      </c>
      <c r="DF128" s="4">
        <v>0</v>
      </c>
      <c r="DG128" s="4">
        <v>0</v>
      </c>
    </row>
    <row r="129" spans="1:111" x14ac:dyDescent="0.35">
      <c r="A129" s="1" t="s">
        <v>1572</v>
      </c>
      <c r="B129" s="1" t="s">
        <v>1624</v>
      </c>
      <c r="C129" s="1" t="s">
        <v>13</v>
      </c>
      <c r="D129" s="1">
        <v>128</v>
      </c>
      <c r="E129" s="1">
        <v>13</v>
      </c>
      <c r="F129" s="1">
        <v>1</v>
      </c>
      <c r="G129">
        <v>6</v>
      </c>
      <c r="H129">
        <v>0</v>
      </c>
      <c r="I129">
        <v>0</v>
      </c>
      <c r="J129">
        <v>6</v>
      </c>
      <c r="K129">
        <v>0</v>
      </c>
      <c r="L129">
        <v>0</v>
      </c>
      <c r="M129">
        <v>1</v>
      </c>
      <c r="N129">
        <v>1</v>
      </c>
      <c r="O129" s="6">
        <v>73</v>
      </c>
      <c r="P129">
        <v>0</v>
      </c>
      <c r="Q129">
        <v>0</v>
      </c>
      <c r="R129">
        <v>0</v>
      </c>
      <c r="S129">
        <v>0</v>
      </c>
      <c r="T129" s="6">
        <v>0</v>
      </c>
      <c r="U129">
        <v>0</v>
      </c>
      <c r="V129">
        <v>0</v>
      </c>
      <c r="W129">
        <v>0</v>
      </c>
      <c r="X129">
        <v>0</v>
      </c>
      <c r="Y129" s="6">
        <v>0</v>
      </c>
      <c r="Z129">
        <v>0</v>
      </c>
      <c r="AA129">
        <v>0</v>
      </c>
      <c r="AB129">
        <v>1</v>
      </c>
      <c r="AC129">
        <v>1</v>
      </c>
      <c r="AD129" s="6">
        <v>72</v>
      </c>
      <c r="AE129">
        <v>0</v>
      </c>
      <c r="AF129">
        <v>1</v>
      </c>
      <c r="AG129">
        <v>0</v>
      </c>
      <c r="AH129">
        <v>1</v>
      </c>
      <c r="AI129" s="6">
        <v>48</v>
      </c>
      <c r="AJ129">
        <v>1</v>
      </c>
      <c r="AK129">
        <v>0</v>
      </c>
      <c r="AL129">
        <v>2</v>
      </c>
      <c r="AM129">
        <v>3</v>
      </c>
      <c r="AN129" s="6">
        <v>34</v>
      </c>
      <c r="AO129">
        <v>0</v>
      </c>
      <c r="AP129">
        <v>0</v>
      </c>
      <c r="AQ129">
        <v>0</v>
      </c>
      <c r="AR129">
        <v>0</v>
      </c>
      <c r="AS129" s="6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  <c r="AY129">
        <v>0</v>
      </c>
      <c r="AZ129">
        <v>0</v>
      </c>
      <c r="BA129">
        <v>0</v>
      </c>
      <c r="BB129">
        <v>0</v>
      </c>
      <c r="BC129" s="6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1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2</v>
      </c>
      <c r="CM129">
        <v>2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</v>
      </c>
      <c r="CX129">
        <v>1</v>
      </c>
      <c r="CY129">
        <v>2</v>
      </c>
      <c r="CZ129">
        <v>0</v>
      </c>
      <c r="DA129">
        <v>0</v>
      </c>
      <c r="DB129">
        <v>0</v>
      </c>
      <c r="DC129">
        <v>0</v>
      </c>
      <c r="DD129" s="4">
        <v>0</v>
      </c>
      <c r="DE129" s="4">
        <v>0</v>
      </c>
      <c r="DF129" s="4">
        <v>0</v>
      </c>
      <c r="DG129" s="4">
        <v>0</v>
      </c>
    </row>
    <row r="130" spans="1:111" x14ac:dyDescent="0.35">
      <c r="A130" s="1" t="s">
        <v>1791</v>
      </c>
      <c r="B130" s="1" t="s">
        <v>1006</v>
      </c>
      <c r="C130" s="1" t="s">
        <v>1632</v>
      </c>
      <c r="D130" s="1">
        <v>129</v>
      </c>
      <c r="E130" s="1">
        <v>5</v>
      </c>
      <c r="F130" s="1">
        <v>2</v>
      </c>
      <c r="G130">
        <v>5</v>
      </c>
      <c r="H130">
        <v>2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 s="6">
        <v>0</v>
      </c>
      <c r="P130">
        <v>1</v>
      </c>
      <c r="Q130">
        <v>1</v>
      </c>
      <c r="R130">
        <v>0</v>
      </c>
      <c r="S130">
        <v>2</v>
      </c>
      <c r="T130" s="6">
        <v>45</v>
      </c>
      <c r="U130">
        <v>0</v>
      </c>
      <c r="V130">
        <v>1</v>
      </c>
      <c r="W130">
        <v>0</v>
      </c>
      <c r="X130">
        <v>1</v>
      </c>
      <c r="Y130" s="6">
        <v>65</v>
      </c>
      <c r="Z130">
        <v>0</v>
      </c>
      <c r="AA130">
        <v>1</v>
      </c>
      <c r="AB130">
        <v>1</v>
      </c>
      <c r="AC130">
        <v>2</v>
      </c>
      <c r="AD130" s="6">
        <v>52</v>
      </c>
      <c r="AE130">
        <v>0</v>
      </c>
      <c r="AF130">
        <v>0</v>
      </c>
      <c r="AG130">
        <v>0</v>
      </c>
      <c r="AH130">
        <v>0</v>
      </c>
      <c r="AI130" s="6">
        <v>0</v>
      </c>
      <c r="AJ130">
        <v>0</v>
      </c>
      <c r="AK130">
        <v>0</v>
      </c>
      <c r="AL130">
        <v>0</v>
      </c>
      <c r="AM130">
        <v>0</v>
      </c>
      <c r="AN130" s="6">
        <v>0</v>
      </c>
      <c r="AO130">
        <v>0</v>
      </c>
      <c r="AP130">
        <v>0</v>
      </c>
      <c r="AQ130">
        <v>0</v>
      </c>
      <c r="AR130">
        <v>0</v>
      </c>
      <c r="AS130" s="6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  <c r="AY130">
        <v>0</v>
      </c>
      <c r="AZ130">
        <v>0</v>
      </c>
      <c r="BA130">
        <v>0</v>
      </c>
      <c r="BB130">
        <v>0</v>
      </c>
      <c r="BC130" s="6">
        <v>0</v>
      </c>
      <c r="BD130">
        <v>0</v>
      </c>
      <c r="BE130">
        <v>1</v>
      </c>
      <c r="BF130">
        <v>0</v>
      </c>
      <c r="BG130">
        <v>1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2</v>
      </c>
      <c r="BN130">
        <v>0</v>
      </c>
      <c r="BO130">
        <v>2</v>
      </c>
      <c r="BP130">
        <v>0</v>
      </c>
      <c r="BQ130">
        <v>0</v>
      </c>
      <c r="BR130">
        <v>1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s="4">
        <v>0</v>
      </c>
      <c r="DE130" s="4">
        <v>0</v>
      </c>
      <c r="DF130" s="4">
        <v>0</v>
      </c>
      <c r="DG130" s="4">
        <v>0</v>
      </c>
    </row>
    <row r="131" spans="1:111" x14ac:dyDescent="0.35">
      <c r="A131" s="1" t="s">
        <v>1518</v>
      </c>
      <c r="B131" s="1" t="s">
        <v>77</v>
      </c>
      <c r="C131" s="1" t="s">
        <v>1631</v>
      </c>
      <c r="D131" s="1">
        <v>130</v>
      </c>
      <c r="E131" s="1">
        <v>6</v>
      </c>
      <c r="F131" s="1">
        <v>1</v>
      </c>
      <c r="G131">
        <v>5</v>
      </c>
      <c r="H131">
        <v>1</v>
      </c>
      <c r="I131">
        <v>2</v>
      </c>
      <c r="J131">
        <v>1</v>
      </c>
      <c r="K131">
        <v>1</v>
      </c>
      <c r="L131">
        <v>1</v>
      </c>
      <c r="M131">
        <v>0</v>
      </c>
      <c r="N131">
        <v>2</v>
      </c>
      <c r="O131" s="6">
        <v>51</v>
      </c>
      <c r="P131">
        <v>0</v>
      </c>
      <c r="Q131">
        <v>1</v>
      </c>
      <c r="R131">
        <v>0</v>
      </c>
      <c r="S131">
        <v>1</v>
      </c>
      <c r="T131" s="6">
        <v>73</v>
      </c>
      <c r="U131">
        <v>0</v>
      </c>
      <c r="V131">
        <v>1</v>
      </c>
      <c r="W131">
        <v>1</v>
      </c>
      <c r="X131">
        <v>2</v>
      </c>
      <c r="Y131" s="6">
        <v>41</v>
      </c>
      <c r="Z131">
        <v>0</v>
      </c>
      <c r="AA131">
        <v>0</v>
      </c>
      <c r="AB131">
        <v>0</v>
      </c>
      <c r="AC131">
        <v>0</v>
      </c>
      <c r="AD131" s="6">
        <v>0</v>
      </c>
      <c r="AE131">
        <v>0</v>
      </c>
      <c r="AF131">
        <v>0</v>
      </c>
      <c r="AG131">
        <v>0</v>
      </c>
      <c r="AH131">
        <v>0</v>
      </c>
      <c r="AI131" s="6">
        <v>0</v>
      </c>
      <c r="AJ131">
        <v>0</v>
      </c>
      <c r="AK131">
        <v>0</v>
      </c>
      <c r="AL131">
        <v>0</v>
      </c>
      <c r="AM131">
        <v>0</v>
      </c>
      <c r="AN131" s="6">
        <v>0</v>
      </c>
      <c r="AO131">
        <v>0</v>
      </c>
      <c r="AP131">
        <v>0</v>
      </c>
      <c r="AQ131">
        <v>0</v>
      </c>
      <c r="AR131">
        <v>0</v>
      </c>
      <c r="AS131" s="6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  <c r="AY131">
        <v>0</v>
      </c>
      <c r="AZ131">
        <v>0</v>
      </c>
      <c r="BA131">
        <v>0</v>
      </c>
      <c r="BB131">
        <v>0</v>
      </c>
      <c r="BC131" s="6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0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1</v>
      </c>
      <c r="DC131">
        <v>2</v>
      </c>
      <c r="DD131" s="4">
        <v>0</v>
      </c>
      <c r="DE131" s="4">
        <v>2</v>
      </c>
      <c r="DF131" s="4">
        <v>0</v>
      </c>
      <c r="DG131" s="4">
        <v>2</v>
      </c>
    </row>
    <row r="132" spans="1:111" x14ac:dyDescent="0.35">
      <c r="A132" s="1" t="s">
        <v>393</v>
      </c>
      <c r="B132" s="1" t="s">
        <v>90</v>
      </c>
      <c r="C132" s="1" t="s">
        <v>10</v>
      </c>
      <c r="D132" s="1">
        <v>131</v>
      </c>
      <c r="E132" s="1">
        <v>20</v>
      </c>
      <c r="F132" s="1">
        <v>1</v>
      </c>
      <c r="G132">
        <v>5</v>
      </c>
      <c r="H132">
        <v>1</v>
      </c>
      <c r="I132">
        <v>2</v>
      </c>
      <c r="J132">
        <v>1</v>
      </c>
      <c r="K132">
        <v>0</v>
      </c>
      <c r="L132">
        <v>1</v>
      </c>
      <c r="M132">
        <v>0</v>
      </c>
      <c r="N132">
        <v>1</v>
      </c>
      <c r="O132" s="6">
        <v>73</v>
      </c>
      <c r="P132">
        <v>0</v>
      </c>
      <c r="Q132">
        <v>0</v>
      </c>
      <c r="R132">
        <v>0</v>
      </c>
      <c r="S132">
        <v>0</v>
      </c>
      <c r="T132" s="6">
        <v>0</v>
      </c>
      <c r="U132">
        <v>0</v>
      </c>
      <c r="V132">
        <v>0</v>
      </c>
      <c r="W132">
        <v>0</v>
      </c>
      <c r="X132">
        <v>0</v>
      </c>
      <c r="Y132" s="6">
        <v>0</v>
      </c>
      <c r="Z132">
        <v>0</v>
      </c>
      <c r="AA132">
        <v>1</v>
      </c>
      <c r="AB132">
        <v>2</v>
      </c>
      <c r="AC132">
        <v>3</v>
      </c>
      <c r="AD132" s="6">
        <v>37</v>
      </c>
      <c r="AE132">
        <v>0</v>
      </c>
      <c r="AF132">
        <v>0</v>
      </c>
      <c r="AG132">
        <v>0</v>
      </c>
      <c r="AH132">
        <v>0</v>
      </c>
      <c r="AI132" s="6">
        <v>0</v>
      </c>
      <c r="AJ132">
        <v>0</v>
      </c>
      <c r="AK132">
        <v>1</v>
      </c>
      <c r="AL132">
        <v>0</v>
      </c>
      <c r="AM132">
        <v>1</v>
      </c>
      <c r="AN132" s="6">
        <v>81</v>
      </c>
      <c r="AO132">
        <v>0</v>
      </c>
      <c r="AP132">
        <v>0</v>
      </c>
      <c r="AQ132">
        <v>0</v>
      </c>
      <c r="AR132">
        <v>0</v>
      </c>
      <c r="AS132" s="6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  <c r="AY132">
        <v>0</v>
      </c>
      <c r="AZ132">
        <v>0</v>
      </c>
      <c r="BA132">
        <v>0</v>
      </c>
      <c r="BB132">
        <v>0</v>
      </c>
      <c r="BC132" s="6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1</v>
      </c>
      <c r="CZ132">
        <v>0</v>
      </c>
      <c r="DA132">
        <v>1</v>
      </c>
      <c r="DB132">
        <v>1</v>
      </c>
      <c r="DC132">
        <v>2</v>
      </c>
      <c r="DD132" s="4">
        <v>0</v>
      </c>
      <c r="DE132" s="4">
        <v>1</v>
      </c>
      <c r="DF132" s="4">
        <v>0</v>
      </c>
      <c r="DG132" s="4">
        <v>1</v>
      </c>
    </row>
    <row r="133" spans="1:111" x14ac:dyDescent="0.35">
      <c r="A133" s="1" t="s">
        <v>1483</v>
      </c>
      <c r="B133" s="1" t="s">
        <v>166</v>
      </c>
      <c r="C133" s="1" t="s">
        <v>5</v>
      </c>
      <c r="D133" s="1">
        <v>132</v>
      </c>
      <c r="E133" s="1">
        <v>6</v>
      </c>
      <c r="F133" s="1">
        <v>1</v>
      </c>
      <c r="G133">
        <v>5</v>
      </c>
      <c r="H133">
        <v>1</v>
      </c>
      <c r="I133">
        <v>2</v>
      </c>
      <c r="J133">
        <v>1</v>
      </c>
      <c r="K133">
        <v>0</v>
      </c>
      <c r="L133">
        <v>0</v>
      </c>
      <c r="M133">
        <v>0</v>
      </c>
      <c r="N133">
        <v>0</v>
      </c>
      <c r="O133" s="6">
        <v>0</v>
      </c>
      <c r="P133">
        <v>0</v>
      </c>
      <c r="Q133">
        <v>0</v>
      </c>
      <c r="R133">
        <v>0</v>
      </c>
      <c r="S133">
        <v>0</v>
      </c>
      <c r="T133" s="6">
        <v>0</v>
      </c>
      <c r="U133">
        <v>0</v>
      </c>
      <c r="V133">
        <v>0</v>
      </c>
      <c r="W133">
        <v>0</v>
      </c>
      <c r="X133">
        <v>0</v>
      </c>
      <c r="Y133" s="6">
        <v>0</v>
      </c>
      <c r="Z133">
        <v>0</v>
      </c>
      <c r="AA133">
        <v>2</v>
      </c>
      <c r="AB133">
        <v>1</v>
      </c>
      <c r="AC133">
        <v>3</v>
      </c>
      <c r="AD133" s="6">
        <v>37</v>
      </c>
      <c r="AE133">
        <v>0</v>
      </c>
      <c r="AF133">
        <v>0</v>
      </c>
      <c r="AG133">
        <v>0</v>
      </c>
      <c r="AH133">
        <v>0</v>
      </c>
      <c r="AI133" s="6">
        <v>0</v>
      </c>
      <c r="AJ133">
        <v>0</v>
      </c>
      <c r="AK133">
        <v>0</v>
      </c>
      <c r="AL133">
        <v>0</v>
      </c>
      <c r="AM133">
        <v>0</v>
      </c>
      <c r="AN133" s="6">
        <v>0</v>
      </c>
      <c r="AO133">
        <v>0</v>
      </c>
      <c r="AP133">
        <v>0</v>
      </c>
      <c r="AQ133">
        <v>0</v>
      </c>
      <c r="AR133">
        <v>0</v>
      </c>
      <c r="AS133" s="6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  <c r="AY133">
        <v>0</v>
      </c>
      <c r="AZ133">
        <v>2</v>
      </c>
      <c r="BA133">
        <v>0</v>
      </c>
      <c r="BB133">
        <v>2</v>
      </c>
      <c r="BC133" s="6">
        <v>48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1</v>
      </c>
      <c r="CJ133">
        <v>0</v>
      </c>
      <c r="CK133">
        <v>1</v>
      </c>
      <c r="CL133">
        <v>0</v>
      </c>
      <c r="CM133">
        <v>1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1</v>
      </c>
      <c r="DB133">
        <v>1</v>
      </c>
      <c r="DC133">
        <v>2</v>
      </c>
      <c r="DD133" s="4">
        <v>0</v>
      </c>
      <c r="DE133" s="4">
        <v>1</v>
      </c>
      <c r="DF133" s="4">
        <v>0</v>
      </c>
      <c r="DG133" s="4">
        <v>1</v>
      </c>
    </row>
    <row r="134" spans="1:111" x14ac:dyDescent="0.35">
      <c r="A134" s="1" t="s">
        <v>3726</v>
      </c>
      <c r="B134" s="1" t="s">
        <v>48</v>
      </c>
      <c r="C134" s="1" t="s">
        <v>25</v>
      </c>
      <c r="D134" s="1">
        <v>133</v>
      </c>
      <c r="E134" s="1">
        <v>17</v>
      </c>
      <c r="F134" s="1">
        <v>4</v>
      </c>
      <c r="G134">
        <v>5</v>
      </c>
      <c r="H134">
        <v>1</v>
      </c>
      <c r="I134">
        <v>2</v>
      </c>
      <c r="J134">
        <v>1</v>
      </c>
      <c r="K134">
        <v>0</v>
      </c>
      <c r="L134">
        <v>0</v>
      </c>
      <c r="M134">
        <v>0</v>
      </c>
      <c r="N134">
        <v>0</v>
      </c>
      <c r="O134" s="6">
        <v>0</v>
      </c>
      <c r="P134">
        <v>0</v>
      </c>
      <c r="Q134">
        <v>0</v>
      </c>
      <c r="R134">
        <v>0</v>
      </c>
      <c r="S134">
        <v>0</v>
      </c>
      <c r="T134" s="6">
        <v>0</v>
      </c>
      <c r="U134">
        <v>0</v>
      </c>
      <c r="V134">
        <v>0</v>
      </c>
      <c r="W134">
        <v>1</v>
      </c>
      <c r="X134">
        <v>1</v>
      </c>
      <c r="Y134" s="6">
        <v>65</v>
      </c>
      <c r="Z134">
        <v>0</v>
      </c>
      <c r="AA134">
        <v>0</v>
      </c>
      <c r="AB134">
        <v>0</v>
      </c>
      <c r="AC134">
        <v>0</v>
      </c>
      <c r="AD134" s="6">
        <v>0</v>
      </c>
      <c r="AE134">
        <v>0</v>
      </c>
      <c r="AF134">
        <v>0</v>
      </c>
      <c r="AG134">
        <v>0</v>
      </c>
      <c r="AH134">
        <v>0</v>
      </c>
      <c r="AI134" s="6">
        <v>0</v>
      </c>
      <c r="AJ134">
        <v>0</v>
      </c>
      <c r="AK134">
        <v>0</v>
      </c>
      <c r="AL134">
        <v>0</v>
      </c>
      <c r="AM134">
        <v>0</v>
      </c>
      <c r="AN134" s="6">
        <v>0</v>
      </c>
      <c r="AO134">
        <v>0</v>
      </c>
      <c r="AP134">
        <v>0</v>
      </c>
      <c r="AQ134">
        <v>1</v>
      </c>
      <c r="AR134">
        <v>1</v>
      </c>
      <c r="AS134" s="6">
        <v>68</v>
      </c>
      <c r="AT134">
        <v>0</v>
      </c>
      <c r="AU134">
        <v>1</v>
      </c>
      <c r="AV134">
        <v>1</v>
      </c>
      <c r="AW134">
        <v>2</v>
      </c>
      <c r="AX134" s="6">
        <v>42</v>
      </c>
      <c r="AY134">
        <v>1</v>
      </c>
      <c r="AZ134">
        <v>0</v>
      </c>
      <c r="BA134">
        <v>0</v>
      </c>
      <c r="BB134">
        <v>1</v>
      </c>
      <c r="BC134" s="6">
        <v>80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1</v>
      </c>
      <c r="CZ134">
        <v>0</v>
      </c>
      <c r="DA134">
        <v>1</v>
      </c>
      <c r="DB134">
        <v>0</v>
      </c>
      <c r="DC134">
        <v>1</v>
      </c>
      <c r="DD134" s="4">
        <v>0</v>
      </c>
      <c r="DE134" s="4">
        <v>0</v>
      </c>
      <c r="DF134" s="4">
        <v>1</v>
      </c>
      <c r="DG134" s="4">
        <v>1</v>
      </c>
    </row>
    <row r="135" spans="1:111" x14ac:dyDescent="0.35">
      <c r="A135" s="1" t="s">
        <v>439</v>
      </c>
      <c r="B135" s="1" t="s">
        <v>116</v>
      </c>
      <c r="C135" s="1" t="s">
        <v>1635</v>
      </c>
      <c r="D135" s="1">
        <v>134</v>
      </c>
      <c r="E135" s="1">
        <v>4</v>
      </c>
      <c r="F135" s="1">
        <v>2</v>
      </c>
      <c r="G135">
        <v>5</v>
      </c>
      <c r="H135">
        <v>1</v>
      </c>
      <c r="I135">
        <v>1</v>
      </c>
      <c r="J135">
        <v>2</v>
      </c>
      <c r="K135">
        <v>0</v>
      </c>
      <c r="L135">
        <v>0</v>
      </c>
      <c r="M135">
        <v>1</v>
      </c>
      <c r="N135">
        <v>1</v>
      </c>
      <c r="O135" s="6">
        <v>73</v>
      </c>
      <c r="P135">
        <v>0</v>
      </c>
      <c r="Q135">
        <v>0</v>
      </c>
      <c r="R135">
        <v>1</v>
      </c>
      <c r="S135">
        <v>1</v>
      </c>
      <c r="T135" s="6">
        <v>73</v>
      </c>
      <c r="U135">
        <v>0</v>
      </c>
      <c r="V135">
        <v>0</v>
      </c>
      <c r="W135">
        <v>0</v>
      </c>
      <c r="X135">
        <v>0</v>
      </c>
      <c r="Y135" s="6">
        <v>0</v>
      </c>
      <c r="Z135">
        <v>0</v>
      </c>
      <c r="AA135">
        <v>0</v>
      </c>
      <c r="AB135">
        <v>0</v>
      </c>
      <c r="AC135">
        <v>0</v>
      </c>
      <c r="AD135" s="6">
        <v>0</v>
      </c>
      <c r="AE135">
        <v>0</v>
      </c>
      <c r="AF135">
        <v>0</v>
      </c>
      <c r="AG135">
        <v>1</v>
      </c>
      <c r="AH135">
        <v>1</v>
      </c>
      <c r="AI135" s="6">
        <v>48</v>
      </c>
      <c r="AJ135">
        <v>0</v>
      </c>
      <c r="AK135">
        <v>1</v>
      </c>
      <c r="AL135">
        <v>1</v>
      </c>
      <c r="AM135">
        <v>2</v>
      </c>
      <c r="AN135" s="6">
        <v>49</v>
      </c>
      <c r="AO135">
        <v>0</v>
      </c>
      <c r="AP135">
        <v>0</v>
      </c>
      <c r="AQ135">
        <v>0</v>
      </c>
      <c r="AR135">
        <v>0</v>
      </c>
      <c r="AS135" s="6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  <c r="AY135">
        <v>0</v>
      </c>
      <c r="AZ135">
        <v>0</v>
      </c>
      <c r="BA135">
        <v>0</v>
      </c>
      <c r="BB135">
        <v>0</v>
      </c>
      <c r="BC135" s="6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2</v>
      </c>
      <c r="DC135">
        <v>2</v>
      </c>
      <c r="DD135" s="4">
        <v>0</v>
      </c>
      <c r="DE135" s="4">
        <v>1</v>
      </c>
      <c r="DF135" s="4">
        <v>0</v>
      </c>
      <c r="DG135" s="4">
        <v>1</v>
      </c>
    </row>
    <row r="136" spans="1:111" x14ac:dyDescent="0.35">
      <c r="A136" s="1" t="s">
        <v>454</v>
      </c>
      <c r="B136" s="1" t="s">
        <v>59</v>
      </c>
      <c r="C136" s="1" t="s">
        <v>1633</v>
      </c>
      <c r="D136" s="1">
        <v>135</v>
      </c>
      <c r="E136" s="1">
        <v>24</v>
      </c>
      <c r="F136" s="1">
        <v>7</v>
      </c>
      <c r="G136">
        <v>5</v>
      </c>
      <c r="H136">
        <v>1</v>
      </c>
      <c r="I136">
        <v>1</v>
      </c>
      <c r="J136">
        <v>2</v>
      </c>
      <c r="K136">
        <v>0</v>
      </c>
      <c r="L136">
        <v>0</v>
      </c>
      <c r="M136">
        <v>0</v>
      </c>
      <c r="N136">
        <v>0</v>
      </c>
      <c r="O136" s="6">
        <v>0</v>
      </c>
      <c r="P136">
        <v>0</v>
      </c>
      <c r="Q136">
        <v>0</v>
      </c>
      <c r="R136">
        <v>0</v>
      </c>
      <c r="S136">
        <v>0</v>
      </c>
      <c r="T136" s="6">
        <v>0</v>
      </c>
      <c r="U136">
        <v>0</v>
      </c>
      <c r="V136">
        <v>0</v>
      </c>
      <c r="W136">
        <v>0</v>
      </c>
      <c r="X136">
        <v>0</v>
      </c>
      <c r="Y136" s="6">
        <v>0</v>
      </c>
      <c r="Z136">
        <v>1</v>
      </c>
      <c r="AA136">
        <v>0</v>
      </c>
      <c r="AB136">
        <v>0</v>
      </c>
      <c r="AC136">
        <v>1</v>
      </c>
      <c r="AD136" s="6">
        <v>72</v>
      </c>
      <c r="AE136">
        <v>0</v>
      </c>
      <c r="AF136">
        <v>0</v>
      </c>
      <c r="AG136">
        <v>0</v>
      </c>
      <c r="AH136">
        <v>0</v>
      </c>
      <c r="AI136" s="6">
        <v>0</v>
      </c>
      <c r="AJ136">
        <v>0</v>
      </c>
      <c r="AK136">
        <v>0</v>
      </c>
      <c r="AL136">
        <v>0</v>
      </c>
      <c r="AM136">
        <v>0</v>
      </c>
      <c r="AN136" s="6">
        <v>0</v>
      </c>
      <c r="AO136">
        <v>0</v>
      </c>
      <c r="AP136">
        <v>0</v>
      </c>
      <c r="AQ136">
        <v>0</v>
      </c>
      <c r="AR136">
        <v>0</v>
      </c>
      <c r="AS136" s="6">
        <v>0</v>
      </c>
      <c r="AT136">
        <v>0</v>
      </c>
      <c r="AU136">
        <v>0</v>
      </c>
      <c r="AV136">
        <v>4</v>
      </c>
      <c r="AW136">
        <v>4</v>
      </c>
      <c r="AX136" s="6">
        <v>31</v>
      </c>
      <c r="AY136">
        <v>0</v>
      </c>
      <c r="AZ136">
        <v>0</v>
      </c>
      <c r="BA136">
        <v>0</v>
      </c>
      <c r="BB136">
        <v>0</v>
      </c>
      <c r="BC136" s="6">
        <v>0</v>
      </c>
      <c r="BD136">
        <v>1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1</v>
      </c>
      <c r="DD136" s="4">
        <v>0</v>
      </c>
      <c r="DE136" s="4">
        <v>0</v>
      </c>
      <c r="DF136" s="4">
        <v>1</v>
      </c>
      <c r="DG136" s="4">
        <v>1</v>
      </c>
    </row>
    <row r="137" spans="1:111" x14ac:dyDescent="0.35">
      <c r="A137" s="1" t="s">
        <v>432</v>
      </c>
      <c r="B137" s="1" t="s">
        <v>146</v>
      </c>
      <c r="C137" s="1" t="s">
        <v>13</v>
      </c>
      <c r="D137" s="1">
        <v>136</v>
      </c>
      <c r="E137" s="1">
        <v>14</v>
      </c>
      <c r="F137" s="1">
        <v>1</v>
      </c>
      <c r="G137">
        <v>5</v>
      </c>
      <c r="H137">
        <v>1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</v>
      </c>
      <c r="O137" s="6">
        <v>0</v>
      </c>
      <c r="P137">
        <v>0</v>
      </c>
      <c r="Q137">
        <v>0</v>
      </c>
      <c r="R137">
        <v>0</v>
      </c>
      <c r="S137">
        <v>0</v>
      </c>
      <c r="T137" s="6">
        <v>0</v>
      </c>
      <c r="U137">
        <v>0</v>
      </c>
      <c r="V137">
        <v>2</v>
      </c>
      <c r="W137">
        <v>0</v>
      </c>
      <c r="X137">
        <v>2</v>
      </c>
      <c r="Y137" s="6">
        <v>41</v>
      </c>
      <c r="Z137">
        <v>0</v>
      </c>
      <c r="AA137">
        <v>0</v>
      </c>
      <c r="AB137">
        <v>0</v>
      </c>
      <c r="AC137">
        <v>0</v>
      </c>
      <c r="AD137" s="6">
        <v>0</v>
      </c>
      <c r="AE137">
        <v>0</v>
      </c>
      <c r="AF137">
        <v>0</v>
      </c>
      <c r="AG137">
        <v>0</v>
      </c>
      <c r="AH137">
        <v>0</v>
      </c>
      <c r="AI137" s="6">
        <v>0</v>
      </c>
      <c r="AJ137">
        <v>0</v>
      </c>
      <c r="AK137">
        <v>0</v>
      </c>
      <c r="AL137">
        <v>2</v>
      </c>
      <c r="AM137">
        <v>2</v>
      </c>
      <c r="AN137" s="6">
        <v>49</v>
      </c>
      <c r="AO137">
        <v>0</v>
      </c>
      <c r="AP137">
        <v>0</v>
      </c>
      <c r="AQ137">
        <v>0</v>
      </c>
      <c r="AR137">
        <v>0</v>
      </c>
      <c r="AS137" s="6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  <c r="AY137">
        <v>1</v>
      </c>
      <c r="AZ137">
        <v>0</v>
      </c>
      <c r="BA137">
        <v>0</v>
      </c>
      <c r="BB137">
        <v>1</v>
      </c>
      <c r="BC137" s="6">
        <v>80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1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1</v>
      </c>
      <c r="DD137" s="4">
        <v>0</v>
      </c>
      <c r="DE137" s="4">
        <v>0</v>
      </c>
      <c r="DF137" s="4">
        <v>1</v>
      </c>
      <c r="DG137" s="4">
        <v>1</v>
      </c>
    </row>
    <row r="138" spans="1:111" x14ac:dyDescent="0.35">
      <c r="A138" s="1" t="s">
        <v>66</v>
      </c>
      <c r="B138" s="1" t="s">
        <v>41</v>
      </c>
      <c r="C138" s="1" t="s">
        <v>1633</v>
      </c>
      <c r="D138" s="1">
        <v>137</v>
      </c>
      <c r="E138" s="1">
        <v>25</v>
      </c>
      <c r="F138" s="1">
        <v>7</v>
      </c>
      <c r="G138">
        <v>5</v>
      </c>
      <c r="H138">
        <v>1</v>
      </c>
      <c r="I138">
        <v>1</v>
      </c>
      <c r="J138">
        <v>2</v>
      </c>
      <c r="K138">
        <v>0</v>
      </c>
      <c r="L138">
        <v>0</v>
      </c>
      <c r="M138">
        <v>0</v>
      </c>
      <c r="N138">
        <v>0</v>
      </c>
      <c r="O138" s="6">
        <v>0</v>
      </c>
      <c r="P138">
        <v>1</v>
      </c>
      <c r="Q138">
        <v>0</v>
      </c>
      <c r="R138">
        <v>1</v>
      </c>
      <c r="S138">
        <v>2</v>
      </c>
      <c r="T138" s="6">
        <v>45</v>
      </c>
      <c r="U138">
        <v>0</v>
      </c>
      <c r="V138">
        <v>1</v>
      </c>
      <c r="W138">
        <v>0</v>
      </c>
      <c r="X138">
        <v>1</v>
      </c>
      <c r="Y138" s="6">
        <v>65</v>
      </c>
      <c r="Z138">
        <v>0</v>
      </c>
      <c r="AA138">
        <v>0</v>
      </c>
      <c r="AB138">
        <v>0</v>
      </c>
      <c r="AC138">
        <v>0</v>
      </c>
      <c r="AD138" s="6">
        <v>0</v>
      </c>
      <c r="AE138">
        <v>0</v>
      </c>
      <c r="AF138">
        <v>0</v>
      </c>
      <c r="AG138">
        <v>0</v>
      </c>
      <c r="AH138">
        <v>0</v>
      </c>
      <c r="AI138" s="6">
        <v>0</v>
      </c>
      <c r="AJ138">
        <v>0</v>
      </c>
      <c r="AK138">
        <v>0</v>
      </c>
      <c r="AL138">
        <v>0</v>
      </c>
      <c r="AM138">
        <v>0</v>
      </c>
      <c r="AN138" s="6">
        <v>0</v>
      </c>
      <c r="AO138">
        <v>0</v>
      </c>
      <c r="AP138">
        <v>0</v>
      </c>
      <c r="AQ138">
        <v>0</v>
      </c>
      <c r="AR138">
        <v>0</v>
      </c>
      <c r="AS138" s="6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  <c r="AY138">
        <v>0</v>
      </c>
      <c r="AZ138">
        <v>2</v>
      </c>
      <c r="BA138">
        <v>0</v>
      </c>
      <c r="BB138">
        <v>2</v>
      </c>
      <c r="BC138" s="6">
        <v>48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1</v>
      </c>
      <c r="BT138">
        <v>1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</v>
      </c>
      <c r="CT138">
        <v>0</v>
      </c>
      <c r="CU138">
        <v>1</v>
      </c>
      <c r="CV138">
        <v>0</v>
      </c>
      <c r="CW138">
        <v>1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 s="4">
        <v>0</v>
      </c>
      <c r="DE138" s="4">
        <v>0</v>
      </c>
      <c r="DF138" s="4">
        <v>0</v>
      </c>
      <c r="DG138" s="4">
        <v>0</v>
      </c>
    </row>
    <row r="139" spans="1:111" x14ac:dyDescent="0.35">
      <c r="A139" s="1" t="s">
        <v>981</v>
      </c>
      <c r="B139" s="1" t="s">
        <v>982</v>
      </c>
      <c r="C139" s="1" t="s">
        <v>1641</v>
      </c>
      <c r="D139" s="1">
        <v>138</v>
      </c>
      <c r="E139" s="1">
        <v>2</v>
      </c>
      <c r="F139" s="1">
        <v>1</v>
      </c>
      <c r="G139">
        <v>5</v>
      </c>
      <c r="H139">
        <v>1</v>
      </c>
      <c r="I139">
        <v>1</v>
      </c>
      <c r="J139">
        <v>2</v>
      </c>
      <c r="K139">
        <v>0</v>
      </c>
      <c r="L139">
        <v>0</v>
      </c>
      <c r="M139">
        <v>0</v>
      </c>
      <c r="N139">
        <v>0</v>
      </c>
      <c r="O139" s="6">
        <v>0</v>
      </c>
      <c r="P139">
        <v>0</v>
      </c>
      <c r="Q139">
        <v>0</v>
      </c>
      <c r="R139">
        <v>0</v>
      </c>
      <c r="S139">
        <v>0</v>
      </c>
      <c r="T139" s="6">
        <v>0</v>
      </c>
      <c r="U139">
        <v>0</v>
      </c>
      <c r="V139">
        <v>0</v>
      </c>
      <c r="W139">
        <v>0</v>
      </c>
      <c r="X139">
        <v>0</v>
      </c>
      <c r="Y139" s="6">
        <v>0</v>
      </c>
      <c r="Z139">
        <v>0</v>
      </c>
      <c r="AA139">
        <v>0</v>
      </c>
      <c r="AB139">
        <v>0</v>
      </c>
      <c r="AC139">
        <v>0</v>
      </c>
      <c r="AD139" s="6">
        <v>0</v>
      </c>
      <c r="AE139">
        <v>0</v>
      </c>
      <c r="AF139">
        <v>1</v>
      </c>
      <c r="AG139">
        <v>0</v>
      </c>
      <c r="AH139">
        <v>1</v>
      </c>
      <c r="AI139" s="6">
        <v>48</v>
      </c>
      <c r="AJ139">
        <v>0</v>
      </c>
      <c r="AK139">
        <v>0</v>
      </c>
      <c r="AL139">
        <v>1</v>
      </c>
      <c r="AM139">
        <v>1</v>
      </c>
      <c r="AN139" s="6">
        <v>81</v>
      </c>
      <c r="AO139">
        <v>0</v>
      </c>
      <c r="AP139">
        <v>0</v>
      </c>
      <c r="AQ139">
        <v>1</v>
      </c>
      <c r="AR139">
        <v>1</v>
      </c>
      <c r="AS139" s="6">
        <v>68</v>
      </c>
      <c r="AT139">
        <v>0</v>
      </c>
      <c r="AU139">
        <v>1</v>
      </c>
      <c r="AV139">
        <v>1</v>
      </c>
      <c r="AW139">
        <v>2</v>
      </c>
      <c r="AX139" s="6">
        <v>42</v>
      </c>
      <c r="AY139">
        <v>0</v>
      </c>
      <c r="AZ139">
        <v>0</v>
      </c>
      <c r="BA139">
        <v>0</v>
      </c>
      <c r="BB139">
        <v>0</v>
      </c>
      <c r="BC139" s="6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1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1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s="4">
        <v>0</v>
      </c>
      <c r="DE139" s="4">
        <v>0</v>
      </c>
      <c r="DF139" s="4">
        <v>0</v>
      </c>
      <c r="DG139" s="4">
        <v>0</v>
      </c>
    </row>
    <row r="140" spans="1:111" x14ac:dyDescent="0.35">
      <c r="A140" s="1" t="s">
        <v>28</v>
      </c>
      <c r="B140" s="1" t="s">
        <v>29</v>
      </c>
      <c r="C140" s="1" t="s">
        <v>1633</v>
      </c>
      <c r="D140" s="1">
        <v>139</v>
      </c>
      <c r="E140" s="1">
        <v>26</v>
      </c>
      <c r="F140" s="1">
        <v>3</v>
      </c>
      <c r="G140">
        <v>5</v>
      </c>
      <c r="H140">
        <v>1</v>
      </c>
      <c r="I140">
        <v>0</v>
      </c>
      <c r="J140">
        <v>3</v>
      </c>
      <c r="K140">
        <v>0</v>
      </c>
      <c r="L140">
        <v>1</v>
      </c>
      <c r="M140">
        <v>0</v>
      </c>
      <c r="N140">
        <v>1</v>
      </c>
      <c r="O140" s="6">
        <v>73</v>
      </c>
      <c r="P140">
        <v>0</v>
      </c>
      <c r="Q140">
        <v>0</v>
      </c>
      <c r="R140">
        <v>2</v>
      </c>
      <c r="S140">
        <v>2</v>
      </c>
      <c r="T140" s="6">
        <v>45</v>
      </c>
      <c r="U140">
        <v>0</v>
      </c>
      <c r="V140">
        <v>0</v>
      </c>
      <c r="W140">
        <v>0</v>
      </c>
      <c r="X140">
        <v>0</v>
      </c>
      <c r="Y140" s="6">
        <v>0</v>
      </c>
      <c r="Z140">
        <v>0</v>
      </c>
      <c r="AA140">
        <v>0</v>
      </c>
      <c r="AB140">
        <v>0</v>
      </c>
      <c r="AC140">
        <v>0</v>
      </c>
      <c r="AD140" s="6">
        <v>0</v>
      </c>
      <c r="AE140">
        <v>0</v>
      </c>
      <c r="AF140">
        <v>0</v>
      </c>
      <c r="AG140">
        <v>0</v>
      </c>
      <c r="AH140">
        <v>0</v>
      </c>
      <c r="AI140" s="6">
        <v>0</v>
      </c>
      <c r="AJ140">
        <v>0</v>
      </c>
      <c r="AK140">
        <v>0</v>
      </c>
      <c r="AL140">
        <v>0</v>
      </c>
      <c r="AM140">
        <v>0</v>
      </c>
      <c r="AN140" s="6">
        <v>0</v>
      </c>
      <c r="AO140">
        <v>0</v>
      </c>
      <c r="AP140">
        <v>0</v>
      </c>
      <c r="AQ140">
        <v>0</v>
      </c>
      <c r="AR140">
        <v>0</v>
      </c>
      <c r="AS140" s="6">
        <v>0</v>
      </c>
      <c r="AT140">
        <v>0</v>
      </c>
      <c r="AU140">
        <v>2</v>
      </c>
      <c r="AV140">
        <v>0</v>
      </c>
      <c r="AW140">
        <v>2</v>
      </c>
      <c r="AX140" s="6">
        <v>42</v>
      </c>
      <c r="AY140">
        <v>0</v>
      </c>
      <c r="AZ140">
        <v>0</v>
      </c>
      <c r="BA140">
        <v>0</v>
      </c>
      <c r="BB140">
        <v>0</v>
      </c>
      <c r="BC140" s="6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1</v>
      </c>
      <c r="CV140">
        <v>0</v>
      </c>
      <c r="CW140">
        <v>2</v>
      </c>
      <c r="CX140">
        <v>0</v>
      </c>
      <c r="CY140">
        <v>2</v>
      </c>
      <c r="CZ140">
        <v>0</v>
      </c>
      <c r="DA140">
        <v>0</v>
      </c>
      <c r="DB140">
        <v>1</v>
      </c>
      <c r="DC140">
        <v>1</v>
      </c>
      <c r="DD140" s="4">
        <v>0</v>
      </c>
      <c r="DE140" s="4">
        <v>0</v>
      </c>
      <c r="DF140" s="4">
        <v>1</v>
      </c>
      <c r="DG140" s="4">
        <v>1</v>
      </c>
    </row>
    <row r="141" spans="1:111" x14ac:dyDescent="0.35">
      <c r="A141" s="1" t="s">
        <v>703</v>
      </c>
      <c r="B141" s="1" t="s">
        <v>292</v>
      </c>
      <c r="C141" s="1" t="s">
        <v>293</v>
      </c>
      <c r="D141" s="1">
        <v>140</v>
      </c>
      <c r="E141" s="1">
        <v>3</v>
      </c>
      <c r="F141" s="1">
        <v>2</v>
      </c>
      <c r="G141">
        <v>5</v>
      </c>
      <c r="H141">
        <v>0</v>
      </c>
      <c r="I141">
        <v>3</v>
      </c>
      <c r="J141">
        <v>2</v>
      </c>
      <c r="K141">
        <v>0</v>
      </c>
      <c r="L141">
        <v>0</v>
      </c>
      <c r="M141">
        <v>0</v>
      </c>
      <c r="N141">
        <v>0</v>
      </c>
      <c r="O141" s="6">
        <v>0</v>
      </c>
      <c r="P141">
        <v>0</v>
      </c>
      <c r="Q141">
        <v>0</v>
      </c>
      <c r="R141">
        <v>0</v>
      </c>
      <c r="S141">
        <v>0</v>
      </c>
      <c r="T141" s="6">
        <v>0</v>
      </c>
      <c r="U141">
        <v>0</v>
      </c>
      <c r="V141">
        <v>0</v>
      </c>
      <c r="W141">
        <v>0</v>
      </c>
      <c r="X141">
        <v>0</v>
      </c>
      <c r="Y141" s="6">
        <v>0</v>
      </c>
      <c r="Z141">
        <v>0</v>
      </c>
      <c r="AA141">
        <v>2</v>
      </c>
      <c r="AB141">
        <v>2</v>
      </c>
      <c r="AC141">
        <v>4</v>
      </c>
      <c r="AD141" s="6">
        <v>26</v>
      </c>
      <c r="AE141">
        <v>0</v>
      </c>
      <c r="AF141">
        <v>0</v>
      </c>
      <c r="AG141">
        <v>0</v>
      </c>
      <c r="AH141">
        <v>0</v>
      </c>
      <c r="AI141" s="6">
        <v>0</v>
      </c>
      <c r="AJ141">
        <v>0</v>
      </c>
      <c r="AK141">
        <v>0</v>
      </c>
      <c r="AL141">
        <v>0</v>
      </c>
      <c r="AM141">
        <v>0</v>
      </c>
      <c r="AN141" s="6">
        <v>0</v>
      </c>
      <c r="AO141">
        <v>0</v>
      </c>
      <c r="AP141">
        <v>0</v>
      </c>
      <c r="AQ141">
        <v>1</v>
      </c>
      <c r="AR141">
        <v>1</v>
      </c>
      <c r="AS141" s="6">
        <v>68</v>
      </c>
      <c r="AT141">
        <v>0</v>
      </c>
      <c r="AU141">
        <v>0</v>
      </c>
      <c r="AV141">
        <v>0</v>
      </c>
      <c r="AW141">
        <v>0</v>
      </c>
      <c r="AX141" s="6">
        <v>0</v>
      </c>
      <c r="AY141">
        <v>0</v>
      </c>
      <c r="AZ141">
        <v>0</v>
      </c>
      <c r="BA141">
        <v>0</v>
      </c>
      <c r="BB141">
        <v>0</v>
      </c>
      <c r="BC141" s="6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1</v>
      </c>
      <c r="BX141">
        <v>0</v>
      </c>
      <c r="BY141">
        <v>1</v>
      </c>
      <c r="BZ141">
        <v>0</v>
      </c>
      <c r="CA141">
        <v>1</v>
      </c>
      <c r="CB141">
        <v>0</v>
      </c>
      <c r="CC141">
        <v>0</v>
      </c>
      <c r="CD141">
        <v>2</v>
      </c>
      <c r="CE141">
        <v>2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s="4">
        <v>0</v>
      </c>
      <c r="DE141" s="4">
        <v>0</v>
      </c>
      <c r="DF141" s="4">
        <v>0</v>
      </c>
      <c r="DG141" s="4">
        <v>0</v>
      </c>
    </row>
    <row r="142" spans="1:111" x14ac:dyDescent="0.35">
      <c r="A142" s="1" t="s">
        <v>1035</v>
      </c>
      <c r="B142" s="1" t="s">
        <v>1036</v>
      </c>
      <c r="C142" s="1" t="s">
        <v>13</v>
      </c>
      <c r="D142" s="1">
        <v>141</v>
      </c>
      <c r="E142" s="1">
        <v>15</v>
      </c>
      <c r="F142" s="1">
        <v>1</v>
      </c>
      <c r="G142">
        <v>5</v>
      </c>
      <c r="H142">
        <v>0</v>
      </c>
      <c r="I142">
        <v>2</v>
      </c>
      <c r="J142">
        <v>3</v>
      </c>
      <c r="K142">
        <v>0</v>
      </c>
      <c r="L142">
        <v>0</v>
      </c>
      <c r="M142">
        <v>0</v>
      </c>
      <c r="N142">
        <v>0</v>
      </c>
      <c r="O142" s="6">
        <v>0</v>
      </c>
      <c r="P142">
        <v>0</v>
      </c>
      <c r="Q142">
        <v>0</v>
      </c>
      <c r="R142">
        <v>0</v>
      </c>
      <c r="S142">
        <v>0</v>
      </c>
      <c r="T142" s="6">
        <v>0</v>
      </c>
      <c r="U142">
        <v>0</v>
      </c>
      <c r="V142">
        <v>0</v>
      </c>
      <c r="W142">
        <v>0</v>
      </c>
      <c r="X142">
        <v>0</v>
      </c>
      <c r="Y142" s="6">
        <v>0</v>
      </c>
      <c r="Z142">
        <v>0</v>
      </c>
      <c r="AA142">
        <v>0</v>
      </c>
      <c r="AB142">
        <v>0</v>
      </c>
      <c r="AC142">
        <v>0</v>
      </c>
      <c r="AD142" s="6">
        <v>0</v>
      </c>
      <c r="AE142">
        <v>0</v>
      </c>
      <c r="AF142">
        <v>0</v>
      </c>
      <c r="AG142">
        <v>1</v>
      </c>
      <c r="AH142">
        <v>1</v>
      </c>
      <c r="AI142" s="6">
        <v>48</v>
      </c>
      <c r="AJ142">
        <v>0</v>
      </c>
      <c r="AK142">
        <v>0</v>
      </c>
      <c r="AL142">
        <v>1</v>
      </c>
      <c r="AM142">
        <v>1</v>
      </c>
      <c r="AN142" s="6">
        <v>81</v>
      </c>
      <c r="AO142">
        <v>0</v>
      </c>
      <c r="AP142">
        <v>0</v>
      </c>
      <c r="AQ142">
        <v>1</v>
      </c>
      <c r="AR142">
        <v>1</v>
      </c>
      <c r="AS142" s="6">
        <v>68</v>
      </c>
      <c r="AT142">
        <v>0</v>
      </c>
      <c r="AU142">
        <v>0</v>
      </c>
      <c r="AV142">
        <v>0</v>
      </c>
      <c r="AW142">
        <v>0</v>
      </c>
      <c r="AX142" s="6">
        <v>0</v>
      </c>
      <c r="AY142">
        <v>0</v>
      </c>
      <c r="AZ142">
        <v>0</v>
      </c>
      <c r="BA142">
        <v>2</v>
      </c>
      <c r="BB142">
        <v>2</v>
      </c>
      <c r="BC142" s="6">
        <v>48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1</v>
      </c>
      <c r="CF142">
        <v>0</v>
      </c>
      <c r="CG142">
        <v>0</v>
      </c>
      <c r="CH142">
        <v>1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s="4">
        <v>0</v>
      </c>
      <c r="DE142" s="4">
        <v>0</v>
      </c>
      <c r="DF142" s="4">
        <v>2</v>
      </c>
      <c r="DG142" s="4">
        <v>2</v>
      </c>
    </row>
    <row r="143" spans="1:111" x14ac:dyDescent="0.35">
      <c r="A143" s="1" t="s">
        <v>468</v>
      </c>
      <c r="B143" s="1" t="s">
        <v>12</v>
      </c>
      <c r="C143" s="1" t="s">
        <v>13</v>
      </c>
      <c r="D143" s="1">
        <v>142</v>
      </c>
      <c r="E143" s="1">
        <v>16</v>
      </c>
      <c r="F143" s="1">
        <v>7</v>
      </c>
      <c r="G143">
        <v>5</v>
      </c>
      <c r="H143">
        <v>0</v>
      </c>
      <c r="I143">
        <v>2</v>
      </c>
      <c r="J143">
        <v>3</v>
      </c>
      <c r="K143">
        <v>0</v>
      </c>
      <c r="L143">
        <v>0</v>
      </c>
      <c r="M143">
        <v>0</v>
      </c>
      <c r="N143">
        <v>0</v>
      </c>
      <c r="O143" s="6">
        <v>0</v>
      </c>
      <c r="P143">
        <v>1</v>
      </c>
      <c r="Q143">
        <v>0</v>
      </c>
      <c r="R143">
        <v>0</v>
      </c>
      <c r="S143">
        <v>1</v>
      </c>
      <c r="T143" s="6">
        <v>73</v>
      </c>
      <c r="U143">
        <v>0</v>
      </c>
      <c r="V143">
        <v>1</v>
      </c>
      <c r="W143">
        <v>0</v>
      </c>
      <c r="X143">
        <v>1</v>
      </c>
      <c r="Y143" s="6">
        <v>65</v>
      </c>
      <c r="Z143">
        <v>0</v>
      </c>
      <c r="AA143">
        <v>0</v>
      </c>
      <c r="AB143">
        <v>0</v>
      </c>
      <c r="AC143">
        <v>0</v>
      </c>
      <c r="AD143" s="6">
        <v>0</v>
      </c>
      <c r="AE143">
        <v>0</v>
      </c>
      <c r="AF143">
        <v>0</v>
      </c>
      <c r="AG143">
        <v>0</v>
      </c>
      <c r="AH143">
        <v>0</v>
      </c>
      <c r="AI143" s="6">
        <v>0</v>
      </c>
      <c r="AJ143">
        <v>0</v>
      </c>
      <c r="AK143">
        <v>0</v>
      </c>
      <c r="AL143">
        <v>0</v>
      </c>
      <c r="AM143">
        <v>0</v>
      </c>
      <c r="AN143" s="6">
        <v>0</v>
      </c>
      <c r="AO143">
        <v>0</v>
      </c>
      <c r="AP143">
        <v>0</v>
      </c>
      <c r="AQ143">
        <v>1</v>
      </c>
      <c r="AR143">
        <v>1</v>
      </c>
      <c r="AS143" s="6">
        <v>68</v>
      </c>
      <c r="AT143">
        <v>1</v>
      </c>
      <c r="AU143">
        <v>0</v>
      </c>
      <c r="AV143">
        <v>1</v>
      </c>
      <c r="AW143">
        <v>2</v>
      </c>
      <c r="AX143" s="6">
        <v>42</v>
      </c>
      <c r="AY143">
        <v>0</v>
      </c>
      <c r="AZ143">
        <v>0</v>
      </c>
      <c r="BA143">
        <v>0</v>
      </c>
      <c r="BB143">
        <v>0</v>
      </c>
      <c r="BC143" s="6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1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1</v>
      </c>
      <c r="DB143">
        <v>1</v>
      </c>
      <c r="DC143">
        <v>2</v>
      </c>
      <c r="DD143" s="4">
        <v>0</v>
      </c>
      <c r="DE143" s="4">
        <v>0</v>
      </c>
      <c r="DF143" s="4">
        <v>0</v>
      </c>
      <c r="DG143" s="4">
        <v>0</v>
      </c>
    </row>
    <row r="144" spans="1:111" x14ac:dyDescent="0.35">
      <c r="A144" s="1" t="s">
        <v>1041</v>
      </c>
      <c r="B144" s="1" t="s">
        <v>1042</v>
      </c>
      <c r="C144" s="1" t="s">
        <v>10</v>
      </c>
      <c r="D144" s="1">
        <v>143</v>
      </c>
      <c r="E144" s="1">
        <v>21</v>
      </c>
      <c r="F144" s="1">
        <v>1</v>
      </c>
      <c r="G144">
        <v>5</v>
      </c>
      <c r="H144">
        <v>0</v>
      </c>
      <c r="I144">
        <v>2</v>
      </c>
      <c r="J144">
        <v>3</v>
      </c>
      <c r="K144">
        <v>0</v>
      </c>
      <c r="L144">
        <v>0</v>
      </c>
      <c r="M144">
        <v>0</v>
      </c>
      <c r="N144">
        <v>0</v>
      </c>
      <c r="O144" s="6">
        <v>0</v>
      </c>
      <c r="P144">
        <v>0</v>
      </c>
      <c r="Q144">
        <v>0</v>
      </c>
      <c r="R144">
        <v>1</v>
      </c>
      <c r="S144">
        <v>1</v>
      </c>
      <c r="T144" s="6">
        <v>73</v>
      </c>
      <c r="U144">
        <v>0</v>
      </c>
      <c r="V144">
        <v>0</v>
      </c>
      <c r="W144">
        <v>1</v>
      </c>
      <c r="X144">
        <v>1</v>
      </c>
      <c r="Y144" s="6">
        <v>65</v>
      </c>
      <c r="Z144">
        <v>0</v>
      </c>
      <c r="AA144">
        <v>0</v>
      </c>
      <c r="AB144">
        <v>1</v>
      </c>
      <c r="AC144">
        <v>1</v>
      </c>
      <c r="AD144" s="6">
        <v>72</v>
      </c>
      <c r="AE144">
        <v>0</v>
      </c>
      <c r="AF144">
        <v>0</v>
      </c>
      <c r="AG144">
        <v>0</v>
      </c>
      <c r="AH144">
        <v>0</v>
      </c>
      <c r="AI144" s="6">
        <v>0</v>
      </c>
      <c r="AJ144">
        <v>0</v>
      </c>
      <c r="AK144">
        <v>2</v>
      </c>
      <c r="AL144">
        <v>0</v>
      </c>
      <c r="AM144">
        <v>2</v>
      </c>
      <c r="AN144" s="6">
        <v>49</v>
      </c>
      <c r="AO144">
        <v>0</v>
      </c>
      <c r="AP144">
        <v>0</v>
      </c>
      <c r="AQ144">
        <v>0</v>
      </c>
      <c r="AR144">
        <v>0</v>
      </c>
      <c r="AS144" s="6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  <c r="AY144">
        <v>0</v>
      </c>
      <c r="AZ144">
        <v>0</v>
      </c>
      <c r="BA144">
        <v>0</v>
      </c>
      <c r="BB144">
        <v>0</v>
      </c>
      <c r="BC144" s="6">
        <v>0</v>
      </c>
      <c r="BD144">
        <v>0</v>
      </c>
      <c r="BE144">
        <v>1</v>
      </c>
      <c r="BF144">
        <v>0</v>
      </c>
      <c r="BG144">
        <v>1</v>
      </c>
      <c r="BH144">
        <v>0</v>
      </c>
      <c r="BI144">
        <v>1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2</v>
      </c>
      <c r="CE144">
        <v>2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s="4">
        <v>0</v>
      </c>
      <c r="DE144" s="4">
        <v>0</v>
      </c>
      <c r="DF144" s="4">
        <v>0</v>
      </c>
      <c r="DG144" s="4">
        <v>0</v>
      </c>
    </row>
    <row r="145" spans="1:111" x14ac:dyDescent="0.35">
      <c r="A145" s="1" t="s">
        <v>1418</v>
      </c>
      <c r="B145" s="1" t="s">
        <v>318</v>
      </c>
      <c r="C145" s="1" t="s">
        <v>319</v>
      </c>
      <c r="D145" s="1">
        <v>144</v>
      </c>
      <c r="E145" s="1">
        <v>2</v>
      </c>
      <c r="F145" s="1">
        <v>2</v>
      </c>
      <c r="G145">
        <v>5</v>
      </c>
      <c r="H145">
        <v>0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 s="6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>
        <v>0</v>
      </c>
      <c r="V145">
        <v>0</v>
      </c>
      <c r="W145">
        <v>0</v>
      </c>
      <c r="X145">
        <v>0</v>
      </c>
      <c r="Y145" s="6">
        <v>0</v>
      </c>
      <c r="Z145">
        <v>0</v>
      </c>
      <c r="AA145">
        <v>0</v>
      </c>
      <c r="AB145">
        <v>2</v>
      </c>
      <c r="AC145">
        <v>2</v>
      </c>
      <c r="AD145" s="6">
        <v>52</v>
      </c>
      <c r="AE145">
        <v>0</v>
      </c>
      <c r="AF145">
        <v>0</v>
      </c>
      <c r="AG145">
        <v>0</v>
      </c>
      <c r="AH145">
        <v>0</v>
      </c>
      <c r="AI145" s="6">
        <v>0</v>
      </c>
      <c r="AJ145">
        <v>1</v>
      </c>
      <c r="AK145">
        <v>0</v>
      </c>
      <c r="AL145">
        <v>2</v>
      </c>
      <c r="AM145">
        <v>3</v>
      </c>
      <c r="AN145" s="6">
        <v>34</v>
      </c>
      <c r="AO145">
        <v>0</v>
      </c>
      <c r="AP145">
        <v>0</v>
      </c>
      <c r="AQ145">
        <v>0</v>
      </c>
      <c r="AR145">
        <v>0</v>
      </c>
      <c r="AS145" s="6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  <c r="AY145">
        <v>0</v>
      </c>
      <c r="AZ145">
        <v>0</v>
      </c>
      <c r="BA145">
        <v>0</v>
      </c>
      <c r="BB145">
        <v>0</v>
      </c>
      <c r="BC145" s="6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1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2</v>
      </c>
      <c r="CA145">
        <v>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s="4">
        <v>0</v>
      </c>
      <c r="DE145" s="4">
        <v>0</v>
      </c>
      <c r="DF145" s="4">
        <v>0</v>
      </c>
      <c r="DG145" s="4">
        <v>0</v>
      </c>
    </row>
    <row r="146" spans="1:111" x14ac:dyDescent="0.35">
      <c r="A146" s="1" t="s">
        <v>1546</v>
      </c>
      <c r="B146" s="1" t="s">
        <v>1609</v>
      </c>
      <c r="C146" s="1" t="s">
        <v>13</v>
      </c>
      <c r="D146" s="1">
        <v>145</v>
      </c>
      <c r="E146" s="1">
        <v>17</v>
      </c>
      <c r="F146" s="1">
        <v>1</v>
      </c>
      <c r="G146">
        <v>5</v>
      </c>
      <c r="H146">
        <v>0</v>
      </c>
      <c r="I146">
        <v>1</v>
      </c>
      <c r="J146">
        <v>4</v>
      </c>
      <c r="K146">
        <v>0</v>
      </c>
      <c r="L146">
        <v>0</v>
      </c>
      <c r="M146">
        <v>0</v>
      </c>
      <c r="N146">
        <v>0</v>
      </c>
      <c r="O146" s="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>
        <v>0</v>
      </c>
      <c r="V146">
        <v>0</v>
      </c>
      <c r="W146">
        <v>0</v>
      </c>
      <c r="X146">
        <v>0</v>
      </c>
      <c r="Y146" s="6">
        <v>0</v>
      </c>
      <c r="Z146">
        <v>0</v>
      </c>
      <c r="AA146">
        <v>0</v>
      </c>
      <c r="AB146">
        <v>1</v>
      </c>
      <c r="AC146">
        <v>1</v>
      </c>
      <c r="AD146" s="6">
        <v>72</v>
      </c>
      <c r="AE146">
        <v>0</v>
      </c>
      <c r="AF146">
        <v>0</v>
      </c>
      <c r="AG146">
        <v>1</v>
      </c>
      <c r="AH146">
        <v>1</v>
      </c>
      <c r="AI146" s="6">
        <v>48</v>
      </c>
      <c r="AJ146">
        <v>0</v>
      </c>
      <c r="AK146">
        <v>0</v>
      </c>
      <c r="AL146">
        <v>2</v>
      </c>
      <c r="AM146">
        <v>2</v>
      </c>
      <c r="AN146" s="6">
        <v>49</v>
      </c>
      <c r="AO146">
        <v>0</v>
      </c>
      <c r="AP146">
        <v>0</v>
      </c>
      <c r="AQ146">
        <v>0</v>
      </c>
      <c r="AR146">
        <v>0</v>
      </c>
      <c r="AS146" s="6">
        <v>0</v>
      </c>
      <c r="AT146">
        <v>0</v>
      </c>
      <c r="AU146">
        <v>1</v>
      </c>
      <c r="AV146">
        <v>0</v>
      </c>
      <c r="AW146">
        <v>1</v>
      </c>
      <c r="AX146" s="6">
        <v>67</v>
      </c>
      <c r="AY146">
        <v>0</v>
      </c>
      <c r="AZ146">
        <v>0</v>
      </c>
      <c r="BA146">
        <v>0</v>
      </c>
      <c r="BB146">
        <v>0</v>
      </c>
      <c r="BC146" s="6">
        <v>0</v>
      </c>
      <c r="BD146">
        <v>0</v>
      </c>
      <c r="BE146">
        <v>0</v>
      </c>
      <c r="BF146">
        <v>1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1</v>
      </c>
      <c r="BT146">
        <v>0</v>
      </c>
      <c r="BU146">
        <v>0</v>
      </c>
      <c r="BV146">
        <v>1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s="4">
        <v>0</v>
      </c>
      <c r="DE146" s="4">
        <v>1</v>
      </c>
      <c r="DF146" s="4">
        <v>0</v>
      </c>
      <c r="DG146" s="4">
        <v>1</v>
      </c>
    </row>
    <row r="147" spans="1:111" x14ac:dyDescent="0.35">
      <c r="A147" s="1" t="s">
        <v>621</v>
      </c>
      <c r="B147" s="1" t="s">
        <v>622</v>
      </c>
      <c r="C147" s="1" t="s">
        <v>10</v>
      </c>
      <c r="D147" s="1">
        <v>146</v>
      </c>
      <c r="E147" s="1">
        <v>22</v>
      </c>
      <c r="F147" s="1">
        <v>1</v>
      </c>
      <c r="G147">
        <v>5</v>
      </c>
      <c r="H147">
        <v>0</v>
      </c>
      <c r="I147">
        <v>1</v>
      </c>
      <c r="J147">
        <v>4</v>
      </c>
      <c r="K147">
        <v>0</v>
      </c>
      <c r="L147">
        <v>2</v>
      </c>
      <c r="M147">
        <v>0</v>
      </c>
      <c r="N147">
        <v>2</v>
      </c>
      <c r="O147" s="6">
        <v>51</v>
      </c>
      <c r="P147">
        <v>1</v>
      </c>
      <c r="Q147">
        <v>0</v>
      </c>
      <c r="R147">
        <v>0</v>
      </c>
      <c r="S147">
        <v>1</v>
      </c>
      <c r="T147" s="6">
        <v>73</v>
      </c>
      <c r="U147">
        <v>0</v>
      </c>
      <c r="V147">
        <v>0</v>
      </c>
      <c r="W147">
        <v>0</v>
      </c>
      <c r="X147">
        <v>0</v>
      </c>
      <c r="Y147" s="6">
        <v>0</v>
      </c>
      <c r="Z147">
        <v>0</v>
      </c>
      <c r="AA147">
        <v>1</v>
      </c>
      <c r="AB147">
        <v>0</v>
      </c>
      <c r="AC147">
        <v>1</v>
      </c>
      <c r="AD147" s="6">
        <v>72</v>
      </c>
      <c r="AE147">
        <v>0</v>
      </c>
      <c r="AF147">
        <v>0</v>
      </c>
      <c r="AG147">
        <v>0</v>
      </c>
      <c r="AH147">
        <v>0</v>
      </c>
      <c r="AI147" s="6">
        <v>0</v>
      </c>
      <c r="AJ147">
        <v>0</v>
      </c>
      <c r="AK147">
        <v>0</v>
      </c>
      <c r="AL147">
        <v>1</v>
      </c>
      <c r="AM147">
        <v>1</v>
      </c>
      <c r="AN147" s="6">
        <v>81</v>
      </c>
      <c r="AO147">
        <v>0</v>
      </c>
      <c r="AP147">
        <v>0</v>
      </c>
      <c r="AQ147">
        <v>0</v>
      </c>
      <c r="AR147">
        <v>0</v>
      </c>
      <c r="AS147" s="6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AY147">
        <v>0</v>
      </c>
      <c r="AZ147">
        <v>0</v>
      </c>
      <c r="BA147">
        <v>0</v>
      </c>
      <c r="BB147">
        <v>0</v>
      </c>
      <c r="BC147" s="6">
        <v>0</v>
      </c>
      <c r="BD147">
        <v>0</v>
      </c>
      <c r="BE147">
        <v>1</v>
      </c>
      <c r="BF147">
        <v>0</v>
      </c>
      <c r="BG147">
        <v>1</v>
      </c>
      <c r="BH147">
        <v>0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1</v>
      </c>
      <c r="CS147">
        <v>0</v>
      </c>
      <c r="CT147">
        <v>1</v>
      </c>
      <c r="CU147">
        <v>2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s="4">
        <v>0</v>
      </c>
      <c r="DE147" s="4">
        <v>0</v>
      </c>
      <c r="DF147" s="4">
        <v>0</v>
      </c>
      <c r="DG147" s="4">
        <v>0</v>
      </c>
    </row>
    <row r="148" spans="1:111" x14ac:dyDescent="0.35">
      <c r="A148" s="1" t="s">
        <v>1038</v>
      </c>
      <c r="B148" s="1" t="s">
        <v>1039</v>
      </c>
      <c r="C148" s="1" t="s">
        <v>10</v>
      </c>
      <c r="D148" s="1">
        <v>147</v>
      </c>
      <c r="E148" s="1">
        <v>23</v>
      </c>
      <c r="F148" s="1">
        <v>1</v>
      </c>
      <c r="G148">
        <v>5</v>
      </c>
      <c r="H148">
        <v>0</v>
      </c>
      <c r="I148">
        <v>0</v>
      </c>
      <c r="J148">
        <v>5</v>
      </c>
      <c r="K148">
        <v>0</v>
      </c>
      <c r="L148">
        <v>0</v>
      </c>
      <c r="M148">
        <v>0</v>
      </c>
      <c r="N148">
        <v>0</v>
      </c>
      <c r="O148" s="6">
        <v>0</v>
      </c>
      <c r="P148">
        <v>0</v>
      </c>
      <c r="Q148">
        <v>0</v>
      </c>
      <c r="R148">
        <v>2</v>
      </c>
      <c r="S148">
        <v>2</v>
      </c>
      <c r="T148" s="6">
        <v>45</v>
      </c>
      <c r="U148">
        <v>0</v>
      </c>
      <c r="V148">
        <v>0</v>
      </c>
      <c r="W148">
        <v>1</v>
      </c>
      <c r="X148">
        <v>1</v>
      </c>
      <c r="Y148" s="6">
        <v>65</v>
      </c>
      <c r="Z148">
        <v>0</v>
      </c>
      <c r="AA148">
        <v>0</v>
      </c>
      <c r="AB148">
        <v>0</v>
      </c>
      <c r="AC148">
        <v>0</v>
      </c>
      <c r="AD148" s="6">
        <v>0</v>
      </c>
      <c r="AE148">
        <v>0</v>
      </c>
      <c r="AF148">
        <v>0</v>
      </c>
      <c r="AG148">
        <v>1</v>
      </c>
      <c r="AH148">
        <v>1</v>
      </c>
      <c r="AI148" s="6">
        <v>48</v>
      </c>
      <c r="AJ148">
        <v>0</v>
      </c>
      <c r="AK148">
        <v>0</v>
      </c>
      <c r="AL148">
        <v>0</v>
      </c>
      <c r="AM148">
        <v>0</v>
      </c>
      <c r="AN148" s="6">
        <v>0</v>
      </c>
      <c r="AO148">
        <v>0</v>
      </c>
      <c r="AP148">
        <v>0</v>
      </c>
      <c r="AQ148">
        <v>1</v>
      </c>
      <c r="AR148">
        <v>1</v>
      </c>
      <c r="AS148" s="6">
        <v>68</v>
      </c>
      <c r="AT148">
        <v>0</v>
      </c>
      <c r="AU148">
        <v>0</v>
      </c>
      <c r="AV148">
        <v>0</v>
      </c>
      <c r="AW148">
        <v>0</v>
      </c>
      <c r="AX148" s="6">
        <v>0</v>
      </c>
      <c r="AY148">
        <v>0</v>
      </c>
      <c r="AZ148">
        <v>0</v>
      </c>
      <c r="BA148">
        <v>0</v>
      </c>
      <c r="BB148">
        <v>0</v>
      </c>
      <c r="BC148" s="6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1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1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1</v>
      </c>
      <c r="CY148">
        <v>1</v>
      </c>
      <c r="CZ148">
        <v>0</v>
      </c>
      <c r="DA148">
        <v>0</v>
      </c>
      <c r="DB148">
        <v>0</v>
      </c>
      <c r="DC148">
        <v>0</v>
      </c>
      <c r="DD148" s="4">
        <v>0</v>
      </c>
      <c r="DE148" s="4">
        <v>0</v>
      </c>
      <c r="DF148" s="4">
        <v>0</v>
      </c>
      <c r="DG148" s="4">
        <v>0</v>
      </c>
    </row>
    <row r="149" spans="1:111" x14ac:dyDescent="0.35">
      <c r="A149" s="1" t="s">
        <v>1123</v>
      </c>
      <c r="B149" s="1" t="s">
        <v>8</v>
      </c>
      <c r="C149" s="1" t="s">
        <v>1467</v>
      </c>
      <c r="D149" s="1">
        <v>148</v>
      </c>
      <c r="E149" s="1">
        <v>7</v>
      </c>
      <c r="F149" s="1">
        <v>5</v>
      </c>
      <c r="G149">
        <v>5</v>
      </c>
      <c r="H149">
        <v>0</v>
      </c>
      <c r="I149">
        <v>0</v>
      </c>
      <c r="J149">
        <v>5</v>
      </c>
      <c r="K149">
        <v>0</v>
      </c>
      <c r="L149">
        <v>0</v>
      </c>
      <c r="M149">
        <v>0</v>
      </c>
      <c r="N149">
        <v>0</v>
      </c>
      <c r="O149" s="6">
        <v>0</v>
      </c>
      <c r="P149">
        <v>0</v>
      </c>
      <c r="Q149">
        <v>0</v>
      </c>
      <c r="R149">
        <v>0</v>
      </c>
      <c r="S149">
        <v>0</v>
      </c>
      <c r="T149" s="6">
        <v>0</v>
      </c>
      <c r="U149">
        <v>0</v>
      </c>
      <c r="V149">
        <v>0</v>
      </c>
      <c r="W149">
        <v>0</v>
      </c>
      <c r="X149">
        <v>0</v>
      </c>
      <c r="Y149" s="6">
        <v>0</v>
      </c>
      <c r="Z149">
        <v>0</v>
      </c>
      <c r="AA149">
        <v>0</v>
      </c>
      <c r="AB149">
        <v>0</v>
      </c>
      <c r="AC149">
        <v>0</v>
      </c>
      <c r="AD149" s="6">
        <v>0</v>
      </c>
      <c r="AE149">
        <v>0</v>
      </c>
      <c r="AF149">
        <v>0</v>
      </c>
      <c r="AG149">
        <v>2</v>
      </c>
      <c r="AH149">
        <v>2</v>
      </c>
      <c r="AI149" s="6">
        <v>26</v>
      </c>
      <c r="AJ149">
        <v>0</v>
      </c>
      <c r="AK149">
        <v>0</v>
      </c>
      <c r="AL149">
        <v>3</v>
      </c>
      <c r="AM149">
        <v>3</v>
      </c>
      <c r="AN149" s="6">
        <v>34</v>
      </c>
      <c r="AO149">
        <v>0</v>
      </c>
      <c r="AP149">
        <v>0</v>
      </c>
      <c r="AQ149">
        <v>0</v>
      </c>
      <c r="AR149">
        <v>0</v>
      </c>
      <c r="AS149" s="6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AY149">
        <v>0</v>
      </c>
      <c r="AZ149">
        <v>0</v>
      </c>
      <c r="BA149">
        <v>0</v>
      </c>
      <c r="BB149">
        <v>0</v>
      </c>
      <c r="BC149" s="6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1</v>
      </c>
      <c r="BX149">
        <v>0</v>
      </c>
      <c r="BY149">
        <v>0</v>
      </c>
      <c r="BZ149">
        <v>2</v>
      </c>
      <c r="CA149">
        <v>2</v>
      </c>
      <c r="CB149">
        <v>0</v>
      </c>
      <c r="CC149">
        <v>0</v>
      </c>
      <c r="CD149">
        <v>1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s="4">
        <v>0</v>
      </c>
      <c r="DE149" s="4">
        <v>0</v>
      </c>
      <c r="DF149" s="4">
        <v>0</v>
      </c>
      <c r="DG149" s="4">
        <v>0</v>
      </c>
    </row>
    <row r="150" spans="1:111" x14ac:dyDescent="0.35">
      <c r="A150" s="1" t="s">
        <v>977</v>
      </c>
      <c r="B150" s="1" t="s">
        <v>19</v>
      </c>
      <c r="C150" s="1" t="s">
        <v>1633</v>
      </c>
      <c r="D150" s="1">
        <v>149</v>
      </c>
      <c r="E150" s="1">
        <v>27</v>
      </c>
      <c r="F150" s="1">
        <v>7</v>
      </c>
      <c r="G150">
        <v>4</v>
      </c>
      <c r="H150">
        <v>2</v>
      </c>
      <c r="I150">
        <v>1</v>
      </c>
      <c r="J150">
        <v>0</v>
      </c>
      <c r="K150">
        <v>0</v>
      </c>
      <c r="L150">
        <v>2</v>
      </c>
      <c r="M150">
        <v>0</v>
      </c>
      <c r="N150">
        <v>2</v>
      </c>
      <c r="O150" s="6">
        <v>51</v>
      </c>
      <c r="P150">
        <v>0</v>
      </c>
      <c r="Q150">
        <v>0</v>
      </c>
      <c r="R150">
        <v>0</v>
      </c>
      <c r="S150">
        <v>0</v>
      </c>
      <c r="T150" s="6">
        <v>0</v>
      </c>
      <c r="U150">
        <v>0</v>
      </c>
      <c r="V150">
        <v>0</v>
      </c>
      <c r="W150">
        <v>0</v>
      </c>
      <c r="X150">
        <v>0</v>
      </c>
      <c r="Y150" s="6">
        <v>0</v>
      </c>
      <c r="Z150">
        <v>0</v>
      </c>
      <c r="AA150">
        <v>1</v>
      </c>
      <c r="AB150">
        <v>0</v>
      </c>
      <c r="AC150">
        <v>1</v>
      </c>
      <c r="AD150" s="6">
        <v>72</v>
      </c>
      <c r="AE150">
        <v>0</v>
      </c>
      <c r="AF150">
        <v>0</v>
      </c>
      <c r="AG150">
        <v>0</v>
      </c>
      <c r="AH150">
        <v>0</v>
      </c>
      <c r="AI150" s="6">
        <v>0</v>
      </c>
      <c r="AJ150">
        <v>0</v>
      </c>
      <c r="AK150">
        <v>0</v>
      </c>
      <c r="AL150">
        <v>0</v>
      </c>
      <c r="AM150">
        <v>0</v>
      </c>
      <c r="AN150" s="6">
        <v>0</v>
      </c>
      <c r="AO150">
        <v>0</v>
      </c>
      <c r="AP150">
        <v>0</v>
      </c>
      <c r="AQ150">
        <v>1</v>
      </c>
      <c r="AR150">
        <v>1</v>
      </c>
      <c r="AS150" s="6">
        <v>68</v>
      </c>
      <c r="AT150">
        <v>0</v>
      </c>
      <c r="AU150">
        <v>0</v>
      </c>
      <c r="AV150">
        <v>0</v>
      </c>
      <c r="AW150">
        <v>0</v>
      </c>
      <c r="AX150" s="6">
        <v>0</v>
      </c>
      <c r="AY150">
        <v>0</v>
      </c>
      <c r="AZ150">
        <v>0</v>
      </c>
      <c r="BA150">
        <v>0</v>
      </c>
      <c r="BB150">
        <v>0</v>
      </c>
      <c r="BC150" s="6">
        <v>0</v>
      </c>
      <c r="BD150">
        <v>0</v>
      </c>
      <c r="BE150">
        <v>1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1</v>
      </c>
      <c r="CB150">
        <v>0</v>
      </c>
      <c r="CC150">
        <v>1</v>
      </c>
      <c r="CD150">
        <v>0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1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s="4">
        <v>0</v>
      </c>
      <c r="DE150" s="4">
        <v>0</v>
      </c>
      <c r="DF150" s="4">
        <v>0</v>
      </c>
      <c r="DG150" s="4">
        <v>0</v>
      </c>
    </row>
    <row r="151" spans="1:111" x14ac:dyDescent="0.35">
      <c r="A151" s="1" t="s">
        <v>1095</v>
      </c>
      <c r="B151" s="1" t="s">
        <v>569</v>
      </c>
      <c r="C151" s="1" t="s">
        <v>1639</v>
      </c>
      <c r="D151" s="1">
        <v>150</v>
      </c>
      <c r="E151" s="1">
        <v>5</v>
      </c>
      <c r="F151" s="1">
        <v>1</v>
      </c>
      <c r="G151">
        <v>4</v>
      </c>
      <c r="H151">
        <v>2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 s="6">
        <v>0</v>
      </c>
      <c r="P151">
        <v>0</v>
      </c>
      <c r="Q151">
        <v>0</v>
      </c>
      <c r="R151">
        <v>1</v>
      </c>
      <c r="S151">
        <v>1</v>
      </c>
      <c r="T151" s="6">
        <v>73</v>
      </c>
      <c r="U151">
        <v>0</v>
      </c>
      <c r="V151">
        <v>0</v>
      </c>
      <c r="W151">
        <v>1</v>
      </c>
      <c r="X151">
        <v>1</v>
      </c>
      <c r="Y151" s="6">
        <v>65</v>
      </c>
      <c r="Z151">
        <v>0</v>
      </c>
      <c r="AA151">
        <v>0</v>
      </c>
      <c r="AB151">
        <v>0</v>
      </c>
      <c r="AC151">
        <v>0</v>
      </c>
      <c r="AD151" s="6">
        <v>0</v>
      </c>
      <c r="AE151">
        <v>0</v>
      </c>
      <c r="AF151">
        <v>0</v>
      </c>
      <c r="AG151">
        <v>0</v>
      </c>
      <c r="AH151">
        <v>0</v>
      </c>
      <c r="AI151" s="6">
        <v>0</v>
      </c>
      <c r="AJ151">
        <v>0</v>
      </c>
      <c r="AK151">
        <v>1</v>
      </c>
      <c r="AL151">
        <v>0</v>
      </c>
      <c r="AM151">
        <v>1</v>
      </c>
      <c r="AN151" s="6">
        <v>81</v>
      </c>
      <c r="AO151">
        <v>0</v>
      </c>
      <c r="AP151">
        <v>0</v>
      </c>
      <c r="AQ151">
        <v>0</v>
      </c>
      <c r="AR151">
        <v>0</v>
      </c>
      <c r="AS151" s="6">
        <v>0</v>
      </c>
      <c r="AT151">
        <v>0</v>
      </c>
      <c r="AU151">
        <v>0</v>
      </c>
      <c r="AV151">
        <v>0</v>
      </c>
      <c r="AW151">
        <v>0</v>
      </c>
      <c r="AX151" s="6">
        <v>0</v>
      </c>
      <c r="AY151">
        <v>0</v>
      </c>
      <c r="AZ151">
        <v>1</v>
      </c>
      <c r="BA151">
        <v>0</v>
      </c>
      <c r="BB151">
        <v>1</v>
      </c>
      <c r="BC151" s="6">
        <v>80</v>
      </c>
      <c r="BD151">
        <v>0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s="4">
        <v>0</v>
      </c>
      <c r="DE151" s="4">
        <v>0</v>
      </c>
      <c r="DF151" s="4">
        <v>0</v>
      </c>
      <c r="DG151" s="4">
        <v>0</v>
      </c>
    </row>
    <row r="152" spans="1:111" x14ac:dyDescent="0.35">
      <c r="A152" s="1" t="s">
        <v>962</v>
      </c>
      <c r="B152" s="1" t="s">
        <v>29</v>
      </c>
      <c r="C152" s="1" t="s">
        <v>1633</v>
      </c>
      <c r="D152" s="1">
        <v>151</v>
      </c>
      <c r="E152" s="1">
        <v>28</v>
      </c>
      <c r="F152" s="1">
        <v>4</v>
      </c>
      <c r="G152">
        <v>4</v>
      </c>
      <c r="H152">
        <v>2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1</v>
      </c>
      <c r="O152" s="6">
        <v>73</v>
      </c>
      <c r="P152">
        <v>0</v>
      </c>
      <c r="Q152">
        <v>0</v>
      </c>
      <c r="R152">
        <v>2</v>
      </c>
      <c r="S152">
        <v>2</v>
      </c>
      <c r="T152" s="6">
        <v>45</v>
      </c>
      <c r="U152">
        <v>0</v>
      </c>
      <c r="V152">
        <v>0</v>
      </c>
      <c r="W152">
        <v>0</v>
      </c>
      <c r="X152">
        <v>0</v>
      </c>
      <c r="Y152" s="6">
        <v>0</v>
      </c>
      <c r="Z152">
        <v>0</v>
      </c>
      <c r="AA152">
        <v>0</v>
      </c>
      <c r="AB152">
        <v>0</v>
      </c>
      <c r="AC152">
        <v>0</v>
      </c>
      <c r="AD152" s="6">
        <v>0</v>
      </c>
      <c r="AE152">
        <v>0</v>
      </c>
      <c r="AF152">
        <v>0</v>
      </c>
      <c r="AG152">
        <v>0</v>
      </c>
      <c r="AH152">
        <v>0</v>
      </c>
      <c r="AI152" s="6">
        <v>0</v>
      </c>
      <c r="AJ152">
        <v>0</v>
      </c>
      <c r="AK152">
        <v>0</v>
      </c>
      <c r="AL152">
        <v>0</v>
      </c>
      <c r="AM152">
        <v>0</v>
      </c>
      <c r="AN152" s="6">
        <v>0</v>
      </c>
      <c r="AO152">
        <v>0</v>
      </c>
      <c r="AP152">
        <v>1</v>
      </c>
      <c r="AQ152">
        <v>0</v>
      </c>
      <c r="AR152">
        <v>1</v>
      </c>
      <c r="AS152" s="6">
        <v>68</v>
      </c>
      <c r="AT152">
        <v>0</v>
      </c>
      <c r="AU152">
        <v>0</v>
      </c>
      <c r="AV152">
        <v>0</v>
      </c>
      <c r="AW152">
        <v>0</v>
      </c>
      <c r="AX152" s="6">
        <v>0</v>
      </c>
      <c r="AY152">
        <v>0</v>
      </c>
      <c r="AZ152">
        <v>0</v>
      </c>
      <c r="BA152">
        <v>0</v>
      </c>
      <c r="BB152">
        <v>0</v>
      </c>
      <c r="BC152" s="6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1</v>
      </c>
      <c r="CF152">
        <v>0</v>
      </c>
      <c r="CG152">
        <v>1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s="4">
        <v>0</v>
      </c>
      <c r="DE152" s="4">
        <v>0</v>
      </c>
      <c r="DF152" s="4">
        <v>1</v>
      </c>
      <c r="DG152" s="4">
        <v>1</v>
      </c>
    </row>
    <row r="153" spans="1:111" x14ac:dyDescent="0.35">
      <c r="A153" s="1" t="s">
        <v>987</v>
      </c>
      <c r="B153" s="1" t="s">
        <v>988</v>
      </c>
      <c r="C153" s="1" t="s">
        <v>13</v>
      </c>
      <c r="D153" s="1">
        <v>152</v>
      </c>
      <c r="E153" s="1">
        <v>18</v>
      </c>
      <c r="F153" s="1">
        <v>1</v>
      </c>
      <c r="G153">
        <v>4</v>
      </c>
      <c r="H153">
        <v>1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 s="6">
        <v>0</v>
      </c>
      <c r="P153">
        <v>0</v>
      </c>
      <c r="Q153">
        <v>0</v>
      </c>
      <c r="R153">
        <v>1</v>
      </c>
      <c r="S153">
        <v>1</v>
      </c>
      <c r="T153" s="6">
        <v>73</v>
      </c>
      <c r="U153">
        <v>0</v>
      </c>
      <c r="V153">
        <v>0</v>
      </c>
      <c r="W153">
        <v>0</v>
      </c>
      <c r="X153">
        <v>0</v>
      </c>
      <c r="Y153" s="6">
        <v>0</v>
      </c>
      <c r="Z153">
        <v>0</v>
      </c>
      <c r="AA153">
        <v>0</v>
      </c>
      <c r="AB153">
        <v>0</v>
      </c>
      <c r="AC153">
        <v>0</v>
      </c>
      <c r="AD153" s="6">
        <v>0</v>
      </c>
      <c r="AE153">
        <v>0</v>
      </c>
      <c r="AF153">
        <v>0</v>
      </c>
      <c r="AG153">
        <v>0</v>
      </c>
      <c r="AH153">
        <v>0</v>
      </c>
      <c r="AI153" s="6">
        <v>0</v>
      </c>
      <c r="AJ153">
        <v>0</v>
      </c>
      <c r="AK153">
        <v>0</v>
      </c>
      <c r="AL153">
        <v>0</v>
      </c>
      <c r="AM153">
        <v>0</v>
      </c>
      <c r="AN153" s="6">
        <v>0</v>
      </c>
      <c r="AO153">
        <v>0</v>
      </c>
      <c r="AP153">
        <v>0</v>
      </c>
      <c r="AQ153">
        <v>0</v>
      </c>
      <c r="AR153">
        <v>0</v>
      </c>
      <c r="AS153" s="6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  <c r="AY153">
        <v>0</v>
      </c>
      <c r="AZ153">
        <v>0</v>
      </c>
      <c r="BA153">
        <v>3</v>
      </c>
      <c r="BB153">
        <v>3</v>
      </c>
      <c r="BC153" s="6">
        <v>29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1</v>
      </c>
      <c r="BT153">
        <v>0</v>
      </c>
      <c r="BU153">
        <v>0</v>
      </c>
      <c r="BV153">
        <v>1</v>
      </c>
      <c r="BW153">
        <v>1</v>
      </c>
      <c r="BX153">
        <v>0</v>
      </c>
      <c r="BY153">
        <v>0</v>
      </c>
      <c r="BZ153">
        <v>1</v>
      </c>
      <c r="CA153">
        <v>1</v>
      </c>
      <c r="CB153">
        <v>0</v>
      </c>
      <c r="CC153">
        <v>0</v>
      </c>
      <c r="CD153">
        <v>1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s="4">
        <v>0</v>
      </c>
      <c r="DE153" s="4">
        <v>0</v>
      </c>
      <c r="DF153" s="4">
        <v>0</v>
      </c>
      <c r="DG153" s="4">
        <v>0</v>
      </c>
    </row>
    <row r="154" spans="1:111" x14ac:dyDescent="0.35">
      <c r="A154" s="1" t="s">
        <v>1491</v>
      </c>
      <c r="B154" s="1" t="s">
        <v>22</v>
      </c>
      <c r="C154" s="1" t="s">
        <v>1637</v>
      </c>
      <c r="D154" s="1">
        <v>153</v>
      </c>
      <c r="E154" s="1">
        <v>4</v>
      </c>
      <c r="F154" s="1">
        <v>4</v>
      </c>
      <c r="G154">
        <v>4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2</v>
      </c>
      <c r="O154" s="6">
        <v>51</v>
      </c>
      <c r="P154">
        <v>0</v>
      </c>
      <c r="Q154">
        <v>0</v>
      </c>
      <c r="R154">
        <v>0</v>
      </c>
      <c r="S154">
        <v>0</v>
      </c>
      <c r="T154" s="6">
        <v>0</v>
      </c>
      <c r="U154">
        <v>0</v>
      </c>
      <c r="V154">
        <v>0</v>
      </c>
      <c r="W154">
        <v>0</v>
      </c>
      <c r="X154">
        <v>0</v>
      </c>
      <c r="Y154" s="6">
        <v>0</v>
      </c>
      <c r="Z154">
        <v>0</v>
      </c>
      <c r="AA154">
        <v>0</v>
      </c>
      <c r="AB154">
        <v>0</v>
      </c>
      <c r="AC154">
        <v>0</v>
      </c>
      <c r="AD154" s="6">
        <v>0</v>
      </c>
      <c r="AE154">
        <v>0</v>
      </c>
      <c r="AF154">
        <v>0</v>
      </c>
      <c r="AG154">
        <v>0</v>
      </c>
      <c r="AH154">
        <v>0</v>
      </c>
      <c r="AI154" s="6">
        <v>0</v>
      </c>
      <c r="AJ154">
        <v>0</v>
      </c>
      <c r="AK154">
        <v>0</v>
      </c>
      <c r="AL154">
        <v>0</v>
      </c>
      <c r="AM154">
        <v>0</v>
      </c>
      <c r="AN154" s="6">
        <v>0</v>
      </c>
      <c r="AO154">
        <v>0</v>
      </c>
      <c r="AP154">
        <v>0</v>
      </c>
      <c r="AQ154">
        <v>1</v>
      </c>
      <c r="AR154">
        <v>1</v>
      </c>
      <c r="AS154" s="6">
        <v>68</v>
      </c>
      <c r="AT154">
        <v>0</v>
      </c>
      <c r="AU154">
        <v>0</v>
      </c>
      <c r="AV154">
        <v>1</v>
      </c>
      <c r="AW154">
        <v>1</v>
      </c>
      <c r="AX154" s="6">
        <v>67</v>
      </c>
      <c r="AY154">
        <v>0</v>
      </c>
      <c r="AZ154">
        <v>0</v>
      </c>
      <c r="BA154">
        <v>0</v>
      </c>
      <c r="BB154">
        <v>0</v>
      </c>
      <c r="BC154" s="6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1</v>
      </c>
      <c r="CV154">
        <v>0</v>
      </c>
      <c r="CW154">
        <v>0</v>
      </c>
      <c r="CX154">
        <v>1</v>
      </c>
      <c r="CY154">
        <v>1</v>
      </c>
      <c r="CZ154">
        <v>0</v>
      </c>
      <c r="DA154">
        <v>0</v>
      </c>
      <c r="DB154">
        <v>0</v>
      </c>
      <c r="DC154">
        <v>0</v>
      </c>
      <c r="DD154" s="4">
        <v>0</v>
      </c>
      <c r="DE154" s="4">
        <v>1</v>
      </c>
      <c r="DF154" s="4">
        <v>1</v>
      </c>
      <c r="DG154" s="4">
        <v>2</v>
      </c>
    </row>
    <row r="155" spans="1:111" x14ac:dyDescent="0.35">
      <c r="A155" s="1" t="s">
        <v>524</v>
      </c>
      <c r="B155" s="1" t="s">
        <v>278</v>
      </c>
      <c r="C155" s="1" t="s">
        <v>175</v>
      </c>
      <c r="D155" s="1">
        <v>154</v>
      </c>
      <c r="E155" s="1">
        <v>1</v>
      </c>
      <c r="F155" s="1">
        <v>1</v>
      </c>
      <c r="G155">
        <v>4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 s="6">
        <v>0</v>
      </c>
      <c r="P155">
        <v>0</v>
      </c>
      <c r="Q155">
        <v>0</v>
      </c>
      <c r="R155">
        <v>0</v>
      </c>
      <c r="S155">
        <v>0</v>
      </c>
      <c r="T155" s="6">
        <v>0</v>
      </c>
      <c r="U155">
        <v>0</v>
      </c>
      <c r="V155">
        <v>0</v>
      </c>
      <c r="W155">
        <v>0</v>
      </c>
      <c r="X155">
        <v>0</v>
      </c>
      <c r="Y155" s="6">
        <v>0</v>
      </c>
      <c r="Z155">
        <v>0</v>
      </c>
      <c r="AA155">
        <v>0</v>
      </c>
      <c r="AB155">
        <v>0</v>
      </c>
      <c r="AC155">
        <v>0</v>
      </c>
      <c r="AD155" s="6">
        <v>0</v>
      </c>
      <c r="AE155">
        <v>0</v>
      </c>
      <c r="AF155">
        <v>0</v>
      </c>
      <c r="AG155">
        <v>0</v>
      </c>
      <c r="AH155">
        <v>0</v>
      </c>
      <c r="AI155" s="6">
        <v>0</v>
      </c>
      <c r="AJ155">
        <v>0</v>
      </c>
      <c r="AK155">
        <v>0</v>
      </c>
      <c r="AL155">
        <v>0</v>
      </c>
      <c r="AM155">
        <v>0</v>
      </c>
      <c r="AN155" s="6">
        <v>0</v>
      </c>
      <c r="AO155">
        <v>0</v>
      </c>
      <c r="AP155">
        <v>1</v>
      </c>
      <c r="AQ155">
        <v>2</v>
      </c>
      <c r="AR155">
        <v>3</v>
      </c>
      <c r="AS155" s="6">
        <v>37</v>
      </c>
      <c r="AT155">
        <v>0</v>
      </c>
      <c r="AU155">
        <v>0</v>
      </c>
      <c r="AV155">
        <v>0</v>
      </c>
      <c r="AW155">
        <v>0</v>
      </c>
      <c r="AX155" s="6">
        <v>0</v>
      </c>
      <c r="AY155">
        <v>0</v>
      </c>
      <c r="AZ155">
        <v>0</v>
      </c>
      <c r="BA155">
        <v>1</v>
      </c>
      <c r="BB155">
        <v>1</v>
      </c>
      <c r="BC155" s="6">
        <v>80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0</v>
      </c>
      <c r="BU155">
        <v>0</v>
      </c>
      <c r="BV155">
        <v>1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</v>
      </c>
      <c r="DB155">
        <v>0</v>
      </c>
      <c r="DC155">
        <v>1</v>
      </c>
      <c r="DD155" s="4">
        <v>0</v>
      </c>
      <c r="DE155" s="4">
        <v>0</v>
      </c>
      <c r="DF155" s="4">
        <v>0</v>
      </c>
      <c r="DG155" s="4">
        <v>0</v>
      </c>
    </row>
    <row r="156" spans="1:111" x14ac:dyDescent="0.35">
      <c r="A156" s="1" t="s">
        <v>1519</v>
      </c>
      <c r="B156" s="1" t="s">
        <v>832</v>
      </c>
      <c r="C156" s="1" t="s">
        <v>1631</v>
      </c>
      <c r="D156" s="1">
        <v>155</v>
      </c>
      <c r="E156" s="1">
        <v>7</v>
      </c>
      <c r="F156" s="1">
        <v>1</v>
      </c>
      <c r="G156">
        <v>4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 s="6">
        <v>0</v>
      </c>
      <c r="P156">
        <v>0</v>
      </c>
      <c r="Q156">
        <v>0</v>
      </c>
      <c r="R156">
        <v>0</v>
      </c>
      <c r="S156">
        <v>0</v>
      </c>
      <c r="T156" s="6">
        <v>0</v>
      </c>
      <c r="U156">
        <v>0</v>
      </c>
      <c r="V156">
        <v>0</v>
      </c>
      <c r="W156">
        <v>1</v>
      </c>
      <c r="X156">
        <v>1</v>
      </c>
      <c r="Y156" s="6">
        <v>65</v>
      </c>
      <c r="Z156">
        <v>0</v>
      </c>
      <c r="AA156">
        <v>0</v>
      </c>
      <c r="AB156">
        <v>0</v>
      </c>
      <c r="AC156">
        <v>0</v>
      </c>
      <c r="AD156" s="6">
        <v>0</v>
      </c>
      <c r="AE156">
        <v>0</v>
      </c>
      <c r="AF156">
        <v>0</v>
      </c>
      <c r="AG156">
        <v>2</v>
      </c>
      <c r="AH156">
        <v>2</v>
      </c>
      <c r="AI156" s="6">
        <v>26</v>
      </c>
      <c r="AJ156">
        <v>0</v>
      </c>
      <c r="AK156">
        <v>0</v>
      </c>
      <c r="AL156">
        <v>0</v>
      </c>
      <c r="AM156">
        <v>0</v>
      </c>
      <c r="AN156" s="6">
        <v>0</v>
      </c>
      <c r="AO156">
        <v>0</v>
      </c>
      <c r="AP156">
        <v>0</v>
      </c>
      <c r="AQ156">
        <v>1</v>
      </c>
      <c r="AR156">
        <v>1</v>
      </c>
      <c r="AS156" s="6">
        <v>68</v>
      </c>
      <c r="AT156">
        <v>0</v>
      </c>
      <c r="AU156">
        <v>0</v>
      </c>
      <c r="AV156">
        <v>0</v>
      </c>
      <c r="AW156">
        <v>0</v>
      </c>
      <c r="AX156" s="6">
        <v>0</v>
      </c>
      <c r="AY156">
        <v>0</v>
      </c>
      <c r="AZ156">
        <v>0</v>
      </c>
      <c r="BA156">
        <v>0</v>
      </c>
      <c r="BB156">
        <v>0</v>
      </c>
      <c r="BC156" s="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2</v>
      </c>
      <c r="CM156">
        <v>2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1</v>
      </c>
      <c r="CZ156">
        <v>0</v>
      </c>
      <c r="DA156">
        <v>0</v>
      </c>
      <c r="DB156">
        <v>0</v>
      </c>
      <c r="DC156">
        <v>0</v>
      </c>
      <c r="DD156" s="4">
        <v>0</v>
      </c>
      <c r="DE156" s="4">
        <v>0</v>
      </c>
      <c r="DF156" s="4">
        <v>0</v>
      </c>
      <c r="DG156" s="4">
        <v>0</v>
      </c>
    </row>
    <row r="157" spans="1:111" x14ac:dyDescent="0.35">
      <c r="A157" s="1" t="s">
        <v>1530</v>
      </c>
      <c r="B157" s="1" t="s">
        <v>29</v>
      </c>
      <c r="C157" s="1" t="s">
        <v>1633</v>
      </c>
      <c r="D157" s="1">
        <v>156</v>
      </c>
      <c r="E157" s="1">
        <v>29</v>
      </c>
      <c r="F157" s="1">
        <v>5</v>
      </c>
      <c r="G157">
        <v>4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 s="6">
        <v>0</v>
      </c>
      <c r="P157">
        <v>0</v>
      </c>
      <c r="Q157">
        <v>0</v>
      </c>
      <c r="R157">
        <v>0</v>
      </c>
      <c r="S157">
        <v>0</v>
      </c>
      <c r="T157" s="6">
        <v>0</v>
      </c>
      <c r="U157">
        <v>0</v>
      </c>
      <c r="V157">
        <v>0</v>
      </c>
      <c r="W157">
        <v>0</v>
      </c>
      <c r="X157">
        <v>0</v>
      </c>
      <c r="Y157" s="6">
        <v>0</v>
      </c>
      <c r="Z157">
        <v>0</v>
      </c>
      <c r="AA157">
        <v>0</v>
      </c>
      <c r="AB157">
        <v>0</v>
      </c>
      <c r="AC157">
        <v>0</v>
      </c>
      <c r="AD157" s="6">
        <v>0</v>
      </c>
      <c r="AE157">
        <v>0</v>
      </c>
      <c r="AF157">
        <v>0</v>
      </c>
      <c r="AG157">
        <v>0</v>
      </c>
      <c r="AH157">
        <v>0</v>
      </c>
      <c r="AI157" s="6">
        <v>0</v>
      </c>
      <c r="AJ157">
        <v>0</v>
      </c>
      <c r="AK157">
        <v>1</v>
      </c>
      <c r="AL157">
        <v>1</v>
      </c>
      <c r="AM157">
        <v>2</v>
      </c>
      <c r="AN157" s="6">
        <v>49</v>
      </c>
      <c r="AO157">
        <v>1</v>
      </c>
      <c r="AP157">
        <v>0</v>
      </c>
      <c r="AQ157">
        <v>1</v>
      </c>
      <c r="AR157">
        <v>2</v>
      </c>
      <c r="AS157" s="6">
        <v>52</v>
      </c>
      <c r="AT157">
        <v>0</v>
      </c>
      <c r="AU157">
        <v>0</v>
      </c>
      <c r="AV157">
        <v>0</v>
      </c>
      <c r="AW157">
        <v>0</v>
      </c>
      <c r="AX157" s="6">
        <v>0</v>
      </c>
      <c r="AY157">
        <v>0</v>
      </c>
      <c r="AZ157">
        <v>0</v>
      </c>
      <c r="BA157">
        <v>0</v>
      </c>
      <c r="BB157">
        <v>0</v>
      </c>
      <c r="BC157" s="6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1</v>
      </c>
      <c r="CN157">
        <v>0</v>
      </c>
      <c r="CO157">
        <v>1</v>
      </c>
      <c r="CP157">
        <v>0</v>
      </c>
      <c r="CQ157">
        <v>1</v>
      </c>
      <c r="CR157">
        <v>0</v>
      </c>
      <c r="CS157">
        <v>0</v>
      </c>
      <c r="CT157">
        <v>1</v>
      </c>
      <c r="CU157">
        <v>1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s="4">
        <v>0</v>
      </c>
      <c r="DE157" s="4">
        <v>0</v>
      </c>
      <c r="DF157" s="4">
        <v>0</v>
      </c>
      <c r="DG157" s="4">
        <v>0</v>
      </c>
    </row>
    <row r="158" spans="1:111" x14ac:dyDescent="0.35">
      <c r="A158" s="1" t="s">
        <v>919</v>
      </c>
      <c r="B158" s="1" t="s">
        <v>83</v>
      </c>
      <c r="C158" s="1" t="s">
        <v>1632</v>
      </c>
      <c r="D158" s="1">
        <v>157</v>
      </c>
      <c r="E158" s="1">
        <v>6</v>
      </c>
      <c r="F158" s="1">
        <v>3</v>
      </c>
      <c r="G158">
        <v>4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 s="6">
        <v>0</v>
      </c>
      <c r="P158">
        <v>0</v>
      </c>
      <c r="Q158">
        <v>0</v>
      </c>
      <c r="R158">
        <v>0</v>
      </c>
      <c r="S158">
        <v>0</v>
      </c>
      <c r="T158" s="6">
        <v>0</v>
      </c>
      <c r="U158">
        <v>0</v>
      </c>
      <c r="V158">
        <v>0</v>
      </c>
      <c r="W158">
        <v>1</v>
      </c>
      <c r="X158">
        <v>1</v>
      </c>
      <c r="Y158" s="6">
        <v>65</v>
      </c>
      <c r="Z158">
        <v>0</v>
      </c>
      <c r="AA158">
        <v>0</v>
      </c>
      <c r="AB158">
        <v>1</v>
      </c>
      <c r="AC158">
        <v>1</v>
      </c>
      <c r="AD158" s="6">
        <v>72</v>
      </c>
      <c r="AE158">
        <v>0</v>
      </c>
      <c r="AF158">
        <v>0</v>
      </c>
      <c r="AG158">
        <v>2</v>
      </c>
      <c r="AH158">
        <v>2</v>
      </c>
      <c r="AI158" s="6">
        <v>26</v>
      </c>
      <c r="AJ158">
        <v>0</v>
      </c>
      <c r="AK158">
        <v>0</v>
      </c>
      <c r="AL158">
        <v>0</v>
      </c>
      <c r="AM158">
        <v>0</v>
      </c>
      <c r="AN158" s="6">
        <v>0</v>
      </c>
      <c r="AO158">
        <v>0</v>
      </c>
      <c r="AP158">
        <v>0</v>
      </c>
      <c r="AQ158">
        <v>0</v>
      </c>
      <c r="AR158">
        <v>0</v>
      </c>
      <c r="AS158" s="6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  <c r="AY158">
        <v>0</v>
      </c>
      <c r="AZ158">
        <v>0</v>
      </c>
      <c r="BA158">
        <v>0</v>
      </c>
      <c r="BB158">
        <v>0</v>
      </c>
      <c r="BC158" s="6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1</v>
      </c>
      <c r="CB158">
        <v>0</v>
      </c>
      <c r="CC158">
        <v>0</v>
      </c>
      <c r="CD158">
        <v>1</v>
      </c>
      <c r="CE158">
        <v>1</v>
      </c>
      <c r="CF158">
        <v>0</v>
      </c>
      <c r="CG158">
        <v>0</v>
      </c>
      <c r="CH158">
        <v>1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s="4">
        <v>0</v>
      </c>
      <c r="DE158" s="4">
        <v>0</v>
      </c>
      <c r="DF158" s="4">
        <v>0</v>
      </c>
      <c r="DG158" s="4">
        <v>0</v>
      </c>
    </row>
    <row r="159" spans="1:111" x14ac:dyDescent="0.35">
      <c r="A159" s="1" t="s">
        <v>446</v>
      </c>
      <c r="B159" s="1" t="s">
        <v>206</v>
      </c>
      <c r="C159" s="1" t="s">
        <v>10</v>
      </c>
      <c r="D159" s="1">
        <v>158</v>
      </c>
      <c r="E159" s="1">
        <v>24</v>
      </c>
      <c r="F159" s="1">
        <v>2</v>
      </c>
      <c r="G159">
        <v>4</v>
      </c>
      <c r="H159">
        <v>1</v>
      </c>
      <c r="I159">
        <v>0</v>
      </c>
      <c r="J159">
        <v>2</v>
      </c>
      <c r="K159">
        <v>0</v>
      </c>
      <c r="L159">
        <v>0</v>
      </c>
      <c r="M159">
        <v>1</v>
      </c>
      <c r="N159">
        <v>1</v>
      </c>
      <c r="O159" s="6">
        <v>73</v>
      </c>
      <c r="P159">
        <v>0</v>
      </c>
      <c r="Q159">
        <v>0</v>
      </c>
      <c r="R159">
        <v>1</v>
      </c>
      <c r="S159">
        <v>1</v>
      </c>
      <c r="T159" s="6">
        <v>73</v>
      </c>
      <c r="U159">
        <v>0</v>
      </c>
      <c r="V159">
        <v>0</v>
      </c>
      <c r="W159">
        <v>0</v>
      </c>
      <c r="X159">
        <v>0</v>
      </c>
      <c r="Y159" s="6">
        <v>0</v>
      </c>
      <c r="Z159">
        <v>0</v>
      </c>
      <c r="AA159">
        <v>0</v>
      </c>
      <c r="AB159">
        <v>0</v>
      </c>
      <c r="AC159">
        <v>0</v>
      </c>
      <c r="AD159" s="6">
        <v>0</v>
      </c>
      <c r="AE159">
        <v>0</v>
      </c>
      <c r="AF159">
        <v>0</v>
      </c>
      <c r="AG159">
        <v>0</v>
      </c>
      <c r="AH159">
        <v>0</v>
      </c>
      <c r="AI159" s="6">
        <v>0</v>
      </c>
      <c r="AJ159">
        <v>0</v>
      </c>
      <c r="AK159">
        <v>0</v>
      </c>
      <c r="AL159">
        <v>1</v>
      </c>
      <c r="AM159">
        <v>1</v>
      </c>
      <c r="AN159" s="6">
        <v>81</v>
      </c>
      <c r="AO159">
        <v>0</v>
      </c>
      <c r="AP159">
        <v>0</v>
      </c>
      <c r="AQ159">
        <v>0</v>
      </c>
      <c r="AR159">
        <v>0</v>
      </c>
      <c r="AS159" s="6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  <c r="AY159">
        <v>0</v>
      </c>
      <c r="AZ159">
        <v>1</v>
      </c>
      <c r="BA159">
        <v>0</v>
      </c>
      <c r="BB159">
        <v>1</v>
      </c>
      <c r="BC159" s="6">
        <v>80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1</v>
      </c>
      <c r="DB159">
        <v>0</v>
      </c>
      <c r="DC159">
        <v>1</v>
      </c>
      <c r="DD159" s="4">
        <v>0</v>
      </c>
      <c r="DE159" s="4">
        <v>0</v>
      </c>
      <c r="DF159" s="4">
        <v>3</v>
      </c>
      <c r="DG159" s="4">
        <v>3</v>
      </c>
    </row>
    <row r="160" spans="1:111" x14ac:dyDescent="0.35">
      <c r="A160" s="1" t="s">
        <v>413</v>
      </c>
      <c r="B160" s="1" t="s">
        <v>223</v>
      </c>
      <c r="C160" s="1" t="s">
        <v>43</v>
      </c>
      <c r="D160" s="1">
        <v>159</v>
      </c>
      <c r="E160" s="1">
        <v>5</v>
      </c>
      <c r="F160" s="1">
        <v>1</v>
      </c>
      <c r="G160">
        <v>4</v>
      </c>
      <c r="H160">
        <v>1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 s="6">
        <v>0</v>
      </c>
      <c r="P160">
        <v>0</v>
      </c>
      <c r="Q160">
        <v>0</v>
      </c>
      <c r="R160">
        <v>0</v>
      </c>
      <c r="S160">
        <v>0</v>
      </c>
      <c r="T160" s="6">
        <v>0</v>
      </c>
      <c r="U160">
        <v>0</v>
      </c>
      <c r="V160">
        <v>0</v>
      </c>
      <c r="W160">
        <v>0</v>
      </c>
      <c r="X160">
        <v>0</v>
      </c>
      <c r="Y160" s="6">
        <v>0</v>
      </c>
      <c r="Z160">
        <v>1</v>
      </c>
      <c r="AA160">
        <v>0</v>
      </c>
      <c r="AB160">
        <v>0</v>
      </c>
      <c r="AC160">
        <v>1</v>
      </c>
      <c r="AD160" s="6">
        <v>72</v>
      </c>
      <c r="AE160">
        <v>0</v>
      </c>
      <c r="AF160">
        <v>0</v>
      </c>
      <c r="AG160">
        <v>0</v>
      </c>
      <c r="AH160">
        <v>0</v>
      </c>
      <c r="AI160" s="6">
        <v>0</v>
      </c>
      <c r="AJ160">
        <v>0</v>
      </c>
      <c r="AK160">
        <v>0</v>
      </c>
      <c r="AL160">
        <v>0</v>
      </c>
      <c r="AM160">
        <v>0</v>
      </c>
      <c r="AN160" s="6">
        <v>0</v>
      </c>
      <c r="AO160">
        <v>0</v>
      </c>
      <c r="AP160">
        <v>0</v>
      </c>
      <c r="AQ160">
        <v>0</v>
      </c>
      <c r="AR160">
        <v>0</v>
      </c>
      <c r="AS160" s="6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  <c r="AY160">
        <v>2</v>
      </c>
      <c r="AZ160">
        <v>0</v>
      </c>
      <c r="BA160">
        <v>1</v>
      </c>
      <c r="BB160">
        <v>3</v>
      </c>
      <c r="BC160" s="6">
        <v>29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1</v>
      </c>
      <c r="DD160" s="4">
        <v>2</v>
      </c>
      <c r="DE160" s="4">
        <v>0</v>
      </c>
      <c r="DF160" s="4">
        <v>0</v>
      </c>
      <c r="DG160" s="4">
        <v>2</v>
      </c>
    </row>
    <row r="161" spans="1:111" x14ac:dyDescent="0.35">
      <c r="A161" s="1" t="s">
        <v>1528</v>
      </c>
      <c r="B161" s="1" t="s">
        <v>12</v>
      </c>
      <c r="C161" s="1" t="s">
        <v>13</v>
      </c>
      <c r="D161" s="1">
        <v>160</v>
      </c>
      <c r="E161" s="1">
        <v>19</v>
      </c>
      <c r="F161" s="1">
        <v>8</v>
      </c>
      <c r="G161">
        <v>4</v>
      </c>
      <c r="H161">
        <v>1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 s="6">
        <v>0</v>
      </c>
      <c r="P161">
        <v>0</v>
      </c>
      <c r="Q161">
        <v>0</v>
      </c>
      <c r="R161">
        <v>0</v>
      </c>
      <c r="S161">
        <v>0</v>
      </c>
      <c r="T161" s="6">
        <v>0</v>
      </c>
      <c r="U161">
        <v>0</v>
      </c>
      <c r="V161">
        <v>0</v>
      </c>
      <c r="W161">
        <v>0</v>
      </c>
      <c r="X161">
        <v>0</v>
      </c>
      <c r="Y161" s="6">
        <v>0</v>
      </c>
      <c r="Z161">
        <v>0</v>
      </c>
      <c r="AA161">
        <v>0</v>
      </c>
      <c r="AB161">
        <v>1</v>
      </c>
      <c r="AC161">
        <v>1</v>
      </c>
      <c r="AD161" s="6">
        <v>72</v>
      </c>
      <c r="AE161">
        <v>0</v>
      </c>
      <c r="AF161">
        <v>0</v>
      </c>
      <c r="AG161">
        <v>0</v>
      </c>
      <c r="AH161">
        <v>0</v>
      </c>
      <c r="AI161" s="6">
        <v>0</v>
      </c>
      <c r="AJ161">
        <v>0</v>
      </c>
      <c r="AK161">
        <v>0</v>
      </c>
      <c r="AL161">
        <v>0</v>
      </c>
      <c r="AM161">
        <v>0</v>
      </c>
      <c r="AN161" s="6">
        <v>0</v>
      </c>
      <c r="AO161">
        <v>0</v>
      </c>
      <c r="AP161">
        <v>0</v>
      </c>
      <c r="AQ161">
        <v>0</v>
      </c>
      <c r="AR161">
        <v>0</v>
      </c>
      <c r="AS161" s="6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  <c r="AY161">
        <v>0</v>
      </c>
      <c r="AZ161">
        <v>1</v>
      </c>
      <c r="BA161">
        <v>2</v>
      </c>
      <c r="BB161">
        <v>3</v>
      </c>
      <c r="BC161" s="6">
        <v>29</v>
      </c>
      <c r="BD161">
        <v>0</v>
      </c>
      <c r="BE161">
        <v>0</v>
      </c>
      <c r="BF161">
        <v>1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1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1</v>
      </c>
      <c r="CU161">
        <v>1</v>
      </c>
      <c r="CV161">
        <v>0</v>
      </c>
      <c r="CW161">
        <v>0</v>
      </c>
      <c r="CX161">
        <v>1</v>
      </c>
      <c r="CY161">
        <v>1</v>
      </c>
      <c r="CZ161">
        <v>0</v>
      </c>
      <c r="DA161">
        <v>0</v>
      </c>
      <c r="DB161">
        <v>0</v>
      </c>
      <c r="DC161">
        <v>0</v>
      </c>
      <c r="DD161" s="4">
        <v>0</v>
      </c>
      <c r="DE161" s="4">
        <v>0</v>
      </c>
      <c r="DF161" s="4">
        <v>0</v>
      </c>
      <c r="DG161" s="4">
        <v>0</v>
      </c>
    </row>
    <row r="162" spans="1:111" x14ac:dyDescent="0.35">
      <c r="A162" s="1" t="s">
        <v>1011</v>
      </c>
      <c r="B162" s="1" t="s">
        <v>1012</v>
      </c>
      <c r="C162" s="1" t="s">
        <v>10</v>
      </c>
      <c r="D162" s="1">
        <v>161</v>
      </c>
      <c r="E162" s="1">
        <v>25</v>
      </c>
      <c r="F162" s="1">
        <v>1</v>
      </c>
      <c r="G162">
        <v>4</v>
      </c>
      <c r="H162">
        <v>0</v>
      </c>
      <c r="I162">
        <v>3</v>
      </c>
      <c r="J162">
        <v>1</v>
      </c>
      <c r="K162">
        <v>0</v>
      </c>
      <c r="L162">
        <v>0</v>
      </c>
      <c r="M162">
        <v>0</v>
      </c>
      <c r="N162">
        <v>0</v>
      </c>
      <c r="O162" s="6">
        <v>0</v>
      </c>
      <c r="P162">
        <v>1</v>
      </c>
      <c r="Q162">
        <v>1</v>
      </c>
      <c r="R162">
        <v>2</v>
      </c>
      <c r="S162">
        <v>4</v>
      </c>
      <c r="T162" s="6">
        <v>26</v>
      </c>
      <c r="U162">
        <v>0</v>
      </c>
      <c r="V162">
        <v>0</v>
      </c>
      <c r="W162">
        <v>0</v>
      </c>
      <c r="X162">
        <v>0</v>
      </c>
      <c r="Y162" s="6">
        <v>0</v>
      </c>
      <c r="Z162">
        <v>0</v>
      </c>
      <c r="AA162">
        <v>0</v>
      </c>
      <c r="AB162">
        <v>0</v>
      </c>
      <c r="AC162">
        <v>0</v>
      </c>
      <c r="AD162" s="6">
        <v>0</v>
      </c>
      <c r="AE162">
        <v>0</v>
      </c>
      <c r="AF162">
        <v>0</v>
      </c>
      <c r="AG162">
        <v>0</v>
      </c>
      <c r="AH162">
        <v>0</v>
      </c>
      <c r="AI162" s="6">
        <v>0</v>
      </c>
      <c r="AJ162">
        <v>0</v>
      </c>
      <c r="AK162">
        <v>0</v>
      </c>
      <c r="AL162">
        <v>0</v>
      </c>
      <c r="AM162">
        <v>0</v>
      </c>
      <c r="AN162" s="6">
        <v>0</v>
      </c>
      <c r="AO162">
        <v>0</v>
      </c>
      <c r="AP162">
        <v>0</v>
      </c>
      <c r="AQ162">
        <v>0</v>
      </c>
      <c r="AR162">
        <v>0</v>
      </c>
      <c r="AS162" s="6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  <c r="AY162">
        <v>0</v>
      </c>
      <c r="AZ162">
        <v>0</v>
      </c>
      <c r="BA162">
        <v>0</v>
      </c>
      <c r="BB162">
        <v>0</v>
      </c>
      <c r="BC162" s="6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1</v>
      </c>
      <c r="CM162">
        <v>1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s="4">
        <v>0</v>
      </c>
      <c r="DE162" s="4">
        <v>0</v>
      </c>
      <c r="DF162" s="4">
        <v>0</v>
      </c>
      <c r="DG162" s="4">
        <v>0</v>
      </c>
    </row>
    <row r="163" spans="1:111" x14ac:dyDescent="0.35">
      <c r="A163" s="1" t="s">
        <v>1564</v>
      </c>
      <c r="B163" s="1" t="s">
        <v>51</v>
      </c>
      <c r="C163" s="1" t="s">
        <v>52</v>
      </c>
      <c r="D163" s="1">
        <v>162</v>
      </c>
      <c r="E163" s="1">
        <v>4</v>
      </c>
      <c r="F163" s="1">
        <v>3</v>
      </c>
      <c r="G163">
        <v>4</v>
      </c>
      <c r="H163">
        <v>0</v>
      </c>
      <c r="I163">
        <v>3</v>
      </c>
      <c r="J163">
        <v>1</v>
      </c>
      <c r="K163">
        <v>0</v>
      </c>
      <c r="L163">
        <v>0</v>
      </c>
      <c r="M163">
        <v>3</v>
      </c>
      <c r="N163">
        <v>3</v>
      </c>
      <c r="O163" s="6">
        <v>38</v>
      </c>
      <c r="P163">
        <v>0</v>
      </c>
      <c r="Q163">
        <v>0</v>
      </c>
      <c r="R163">
        <v>0</v>
      </c>
      <c r="S163">
        <v>0</v>
      </c>
      <c r="T163" s="6">
        <v>0</v>
      </c>
      <c r="U163">
        <v>0</v>
      </c>
      <c r="V163">
        <v>0</v>
      </c>
      <c r="W163">
        <v>0</v>
      </c>
      <c r="X163">
        <v>0</v>
      </c>
      <c r="Y163" s="6">
        <v>0</v>
      </c>
      <c r="Z163">
        <v>0</v>
      </c>
      <c r="AA163">
        <v>0</v>
      </c>
      <c r="AB163">
        <v>0</v>
      </c>
      <c r="AC163">
        <v>0</v>
      </c>
      <c r="AD163" s="6">
        <v>0</v>
      </c>
      <c r="AE163">
        <v>0</v>
      </c>
      <c r="AF163">
        <v>0</v>
      </c>
      <c r="AG163">
        <v>0</v>
      </c>
      <c r="AH163">
        <v>0</v>
      </c>
      <c r="AI163" s="6">
        <v>0</v>
      </c>
      <c r="AJ163">
        <v>0</v>
      </c>
      <c r="AK163">
        <v>0</v>
      </c>
      <c r="AL163">
        <v>0</v>
      </c>
      <c r="AM163">
        <v>0</v>
      </c>
      <c r="AN163" s="6">
        <v>0</v>
      </c>
      <c r="AO163">
        <v>0</v>
      </c>
      <c r="AP163">
        <v>0</v>
      </c>
      <c r="AQ163">
        <v>0</v>
      </c>
      <c r="AR163">
        <v>0</v>
      </c>
      <c r="AS163" s="6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  <c r="AY163">
        <v>0</v>
      </c>
      <c r="AZ163">
        <v>1</v>
      </c>
      <c r="BA163">
        <v>0</v>
      </c>
      <c r="BB163">
        <v>1</v>
      </c>
      <c r="BC163" s="6">
        <v>80</v>
      </c>
      <c r="BD163">
        <v>0</v>
      </c>
      <c r="BE163">
        <v>1</v>
      </c>
      <c r="BF163">
        <v>0</v>
      </c>
      <c r="BG163">
        <v>1</v>
      </c>
      <c r="BH163">
        <v>0</v>
      </c>
      <c r="BI163">
        <v>0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1</v>
      </c>
      <c r="BT163">
        <v>0</v>
      </c>
      <c r="BU163">
        <v>0</v>
      </c>
      <c r="BV163">
        <v>1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s="4">
        <v>0</v>
      </c>
      <c r="DE163" s="4">
        <v>0</v>
      </c>
      <c r="DF163" s="4">
        <v>0</v>
      </c>
      <c r="DG163" s="4">
        <v>0</v>
      </c>
    </row>
    <row r="164" spans="1:111" x14ac:dyDescent="0.35">
      <c r="A164" s="1" t="s">
        <v>1562</v>
      </c>
      <c r="B164" s="1" t="s">
        <v>1621</v>
      </c>
      <c r="C164" s="1" t="s">
        <v>10</v>
      </c>
      <c r="D164" s="1">
        <v>163</v>
      </c>
      <c r="E164" s="1">
        <v>26</v>
      </c>
      <c r="F164" s="1">
        <v>1</v>
      </c>
      <c r="G164">
        <v>4</v>
      </c>
      <c r="H164">
        <v>0</v>
      </c>
      <c r="I164">
        <v>3</v>
      </c>
      <c r="J164">
        <v>1</v>
      </c>
      <c r="K164">
        <v>0</v>
      </c>
      <c r="L164">
        <v>0</v>
      </c>
      <c r="M164">
        <v>0</v>
      </c>
      <c r="N164">
        <v>0</v>
      </c>
      <c r="O164" s="6">
        <v>0</v>
      </c>
      <c r="P164">
        <v>1</v>
      </c>
      <c r="Q164">
        <v>1</v>
      </c>
      <c r="R164">
        <v>1</v>
      </c>
      <c r="S164">
        <v>3</v>
      </c>
      <c r="T164" s="6">
        <v>34</v>
      </c>
      <c r="U164">
        <v>0</v>
      </c>
      <c r="V164">
        <v>1</v>
      </c>
      <c r="W164">
        <v>0</v>
      </c>
      <c r="X164">
        <v>1</v>
      </c>
      <c r="Y164" s="6">
        <v>65</v>
      </c>
      <c r="Z164">
        <v>0</v>
      </c>
      <c r="AA164">
        <v>0</v>
      </c>
      <c r="AB164">
        <v>0</v>
      </c>
      <c r="AC164">
        <v>0</v>
      </c>
      <c r="AD164" s="6">
        <v>0</v>
      </c>
      <c r="AE164">
        <v>0</v>
      </c>
      <c r="AF164">
        <v>0</v>
      </c>
      <c r="AG164">
        <v>0</v>
      </c>
      <c r="AH164">
        <v>0</v>
      </c>
      <c r="AI164" s="6">
        <v>0</v>
      </c>
      <c r="AJ164">
        <v>0</v>
      </c>
      <c r="AK164">
        <v>0</v>
      </c>
      <c r="AL164">
        <v>0</v>
      </c>
      <c r="AM164">
        <v>0</v>
      </c>
      <c r="AN164" s="6">
        <v>0</v>
      </c>
      <c r="AO164">
        <v>0</v>
      </c>
      <c r="AP164">
        <v>0</v>
      </c>
      <c r="AQ164">
        <v>0</v>
      </c>
      <c r="AR164">
        <v>0</v>
      </c>
      <c r="AS164" s="6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  <c r="AY164">
        <v>0</v>
      </c>
      <c r="AZ164">
        <v>0</v>
      </c>
      <c r="BA164">
        <v>0</v>
      </c>
      <c r="BB164">
        <v>0</v>
      </c>
      <c r="BC164" s="6">
        <v>0</v>
      </c>
      <c r="BD164">
        <v>0</v>
      </c>
      <c r="BE164">
        <v>0</v>
      </c>
      <c r="BF164">
        <v>1</v>
      </c>
      <c r="BG164">
        <v>1</v>
      </c>
      <c r="BH164">
        <v>1</v>
      </c>
      <c r="BI164">
        <v>0</v>
      </c>
      <c r="BJ164">
        <v>0</v>
      </c>
      <c r="BK164">
        <v>1</v>
      </c>
      <c r="BL164">
        <v>0</v>
      </c>
      <c r="BM164">
        <v>1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1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s="4">
        <v>0</v>
      </c>
      <c r="DE164" s="4">
        <v>0</v>
      </c>
      <c r="DF164" s="4">
        <v>0</v>
      </c>
      <c r="DG164" s="4">
        <v>0</v>
      </c>
    </row>
    <row r="165" spans="1:111" x14ac:dyDescent="0.35">
      <c r="A165" s="1" t="s">
        <v>419</v>
      </c>
      <c r="B165" s="1" t="s">
        <v>250</v>
      </c>
      <c r="C165" s="1" t="s">
        <v>27</v>
      </c>
      <c r="D165" s="1">
        <v>164</v>
      </c>
      <c r="E165" s="1">
        <v>6</v>
      </c>
      <c r="F165" s="1">
        <v>1</v>
      </c>
      <c r="G165">
        <v>4</v>
      </c>
      <c r="H165">
        <v>0</v>
      </c>
      <c r="I165">
        <v>2</v>
      </c>
      <c r="J165">
        <v>2</v>
      </c>
      <c r="K165">
        <v>1</v>
      </c>
      <c r="L165">
        <v>0</v>
      </c>
      <c r="M165">
        <v>0</v>
      </c>
      <c r="N165">
        <v>1</v>
      </c>
      <c r="O165" s="6">
        <v>73</v>
      </c>
      <c r="P165">
        <v>0</v>
      </c>
      <c r="Q165">
        <v>0</v>
      </c>
      <c r="R165">
        <v>0</v>
      </c>
      <c r="S165">
        <v>0</v>
      </c>
      <c r="T165" s="6">
        <v>0</v>
      </c>
      <c r="U165">
        <v>0</v>
      </c>
      <c r="V165">
        <v>0</v>
      </c>
      <c r="W165">
        <v>0</v>
      </c>
      <c r="X165">
        <v>0</v>
      </c>
      <c r="Y165" s="6">
        <v>0</v>
      </c>
      <c r="Z165">
        <v>0</v>
      </c>
      <c r="AA165">
        <v>0</v>
      </c>
      <c r="AB165">
        <v>0</v>
      </c>
      <c r="AC165">
        <v>0</v>
      </c>
      <c r="AD165" s="6">
        <v>0</v>
      </c>
      <c r="AE165">
        <v>0</v>
      </c>
      <c r="AF165">
        <v>0</v>
      </c>
      <c r="AG165">
        <v>2</v>
      </c>
      <c r="AH165">
        <v>2</v>
      </c>
      <c r="AI165" s="6">
        <v>26</v>
      </c>
      <c r="AJ165">
        <v>0</v>
      </c>
      <c r="AK165">
        <v>0</v>
      </c>
      <c r="AL165">
        <v>0</v>
      </c>
      <c r="AM165">
        <v>0</v>
      </c>
      <c r="AN165" s="6">
        <v>0</v>
      </c>
      <c r="AO165">
        <v>0</v>
      </c>
      <c r="AP165">
        <v>0</v>
      </c>
      <c r="AQ165">
        <v>1</v>
      </c>
      <c r="AR165">
        <v>1</v>
      </c>
      <c r="AS165" s="6">
        <v>68</v>
      </c>
      <c r="AT165">
        <v>0</v>
      </c>
      <c r="AU165">
        <v>0</v>
      </c>
      <c r="AV165">
        <v>0</v>
      </c>
      <c r="AW165">
        <v>0</v>
      </c>
      <c r="AX165" s="6">
        <v>0</v>
      </c>
      <c r="AY165">
        <v>0</v>
      </c>
      <c r="AZ165">
        <v>0</v>
      </c>
      <c r="BA165">
        <v>0</v>
      </c>
      <c r="BB165">
        <v>0</v>
      </c>
      <c r="BC165" s="6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>
        <v>0</v>
      </c>
      <c r="CT165">
        <v>1</v>
      </c>
      <c r="CU165">
        <v>2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1</v>
      </c>
      <c r="DD165" s="4">
        <v>0</v>
      </c>
      <c r="DE165" s="4">
        <v>0</v>
      </c>
      <c r="DF165" s="4">
        <v>1</v>
      </c>
      <c r="DG165" s="4">
        <v>1</v>
      </c>
    </row>
    <row r="166" spans="1:111" x14ac:dyDescent="0.35">
      <c r="A166" s="1" t="s">
        <v>1061</v>
      </c>
      <c r="B166" s="1" t="s">
        <v>727</v>
      </c>
      <c r="C166" s="1" t="s">
        <v>27</v>
      </c>
      <c r="D166" s="1">
        <v>165</v>
      </c>
      <c r="E166" s="1">
        <v>7</v>
      </c>
      <c r="F166" s="1">
        <v>1</v>
      </c>
      <c r="G166">
        <v>4</v>
      </c>
      <c r="H166">
        <v>0</v>
      </c>
      <c r="I166">
        <v>2</v>
      </c>
      <c r="J166">
        <v>2</v>
      </c>
      <c r="K166">
        <v>0</v>
      </c>
      <c r="L166">
        <v>0</v>
      </c>
      <c r="M166">
        <v>1</v>
      </c>
      <c r="N166">
        <v>1</v>
      </c>
      <c r="O166" s="6">
        <v>73</v>
      </c>
      <c r="P166">
        <v>0</v>
      </c>
      <c r="Q166">
        <v>0</v>
      </c>
      <c r="R166">
        <v>0</v>
      </c>
      <c r="S166">
        <v>0</v>
      </c>
      <c r="T166" s="6">
        <v>0</v>
      </c>
      <c r="U166">
        <v>0</v>
      </c>
      <c r="V166">
        <v>0</v>
      </c>
      <c r="W166">
        <v>0</v>
      </c>
      <c r="X166">
        <v>0</v>
      </c>
      <c r="Y166" s="6">
        <v>0</v>
      </c>
      <c r="Z166">
        <v>0</v>
      </c>
      <c r="AA166">
        <v>0</v>
      </c>
      <c r="AB166">
        <v>1</v>
      </c>
      <c r="AC166">
        <v>1</v>
      </c>
      <c r="AD166" s="6">
        <v>72</v>
      </c>
      <c r="AE166">
        <v>0</v>
      </c>
      <c r="AF166">
        <v>0</v>
      </c>
      <c r="AG166">
        <v>1</v>
      </c>
      <c r="AH166">
        <v>1</v>
      </c>
      <c r="AI166" s="6">
        <v>48</v>
      </c>
      <c r="AJ166">
        <v>0</v>
      </c>
      <c r="AK166">
        <v>0</v>
      </c>
      <c r="AL166">
        <v>0</v>
      </c>
      <c r="AM166">
        <v>0</v>
      </c>
      <c r="AN166" s="6">
        <v>0</v>
      </c>
      <c r="AO166">
        <v>0</v>
      </c>
      <c r="AP166">
        <v>0</v>
      </c>
      <c r="AQ166">
        <v>1</v>
      </c>
      <c r="AR166">
        <v>1</v>
      </c>
      <c r="AS166" s="6">
        <v>68</v>
      </c>
      <c r="AT166">
        <v>0</v>
      </c>
      <c r="AU166">
        <v>0</v>
      </c>
      <c r="AV166">
        <v>0</v>
      </c>
      <c r="AW166">
        <v>0</v>
      </c>
      <c r="AX166" s="6">
        <v>0</v>
      </c>
      <c r="AY166">
        <v>0</v>
      </c>
      <c r="AZ166">
        <v>0</v>
      </c>
      <c r="BA166">
        <v>0</v>
      </c>
      <c r="BB166">
        <v>0</v>
      </c>
      <c r="BC166" s="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1</v>
      </c>
      <c r="CB166">
        <v>0</v>
      </c>
      <c r="CC166">
        <v>0</v>
      </c>
      <c r="CD166">
        <v>1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s="4">
        <v>0</v>
      </c>
      <c r="DE166" s="4">
        <v>0</v>
      </c>
      <c r="DF166" s="4">
        <v>1</v>
      </c>
      <c r="DG166" s="4">
        <v>1</v>
      </c>
    </row>
    <row r="167" spans="1:111" x14ac:dyDescent="0.35">
      <c r="A167" s="1" t="s">
        <v>412</v>
      </c>
      <c r="B167" s="1" t="s">
        <v>14</v>
      </c>
      <c r="C167" s="1" t="s">
        <v>13</v>
      </c>
      <c r="D167" s="1">
        <v>166</v>
      </c>
      <c r="E167" s="1">
        <v>20</v>
      </c>
      <c r="F167" s="1">
        <v>4</v>
      </c>
      <c r="G167">
        <v>4</v>
      </c>
      <c r="H167">
        <v>0</v>
      </c>
      <c r="I167">
        <v>1</v>
      </c>
      <c r="J167">
        <v>3</v>
      </c>
      <c r="K167">
        <v>0</v>
      </c>
      <c r="L167">
        <v>0</v>
      </c>
      <c r="M167">
        <v>0</v>
      </c>
      <c r="N167">
        <v>0</v>
      </c>
      <c r="O167" s="6">
        <v>0</v>
      </c>
      <c r="P167">
        <v>0</v>
      </c>
      <c r="Q167">
        <v>0</v>
      </c>
      <c r="R167">
        <v>0</v>
      </c>
      <c r="S167">
        <v>0</v>
      </c>
      <c r="T167" s="6">
        <v>0</v>
      </c>
      <c r="U167">
        <v>0</v>
      </c>
      <c r="V167">
        <v>0</v>
      </c>
      <c r="W167">
        <v>0</v>
      </c>
      <c r="X167">
        <v>0</v>
      </c>
      <c r="Y167" s="6">
        <v>0</v>
      </c>
      <c r="Z167">
        <v>0</v>
      </c>
      <c r="AA167">
        <v>0</v>
      </c>
      <c r="AB167">
        <v>0</v>
      </c>
      <c r="AC167">
        <v>0</v>
      </c>
      <c r="AD167" s="6">
        <v>0</v>
      </c>
      <c r="AE167">
        <v>0</v>
      </c>
      <c r="AF167">
        <v>0</v>
      </c>
      <c r="AG167">
        <v>0</v>
      </c>
      <c r="AH167">
        <v>0</v>
      </c>
      <c r="AI167" s="6">
        <v>0</v>
      </c>
      <c r="AJ167">
        <v>0</v>
      </c>
      <c r="AK167">
        <v>1</v>
      </c>
      <c r="AL167">
        <v>0</v>
      </c>
      <c r="AM167">
        <v>1</v>
      </c>
      <c r="AN167" s="6">
        <v>81</v>
      </c>
      <c r="AO167">
        <v>0</v>
      </c>
      <c r="AP167">
        <v>0</v>
      </c>
      <c r="AQ167">
        <v>0</v>
      </c>
      <c r="AR167">
        <v>0</v>
      </c>
      <c r="AS167" s="6">
        <v>0</v>
      </c>
      <c r="AT167">
        <v>0</v>
      </c>
      <c r="AU167">
        <v>0</v>
      </c>
      <c r="AV167">
        <v>1</v>
      </c>
      <c r="AW167">
        <v>1</v>
      </c>
      <c r="AX167" s="6">
        <v>67</v>
      </c>
      <c r="AY167">
        <v>0</v>
      </c>
      <c r="AZ167">
        <v>0</v>
      </c>
      <c r="BA167">
        <v>2</v>
      </c>
      <c r="BB167">
        <v>2</v>
      </c>
      <c r="BC167" s="6">
        <v>48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1</v>
      </c>
      <c r="DC167">
        <v>1</v>
      </c>
      <c r="DD167" s="4">
        <v>0</v>
      </c>
      <c r="DE167" s="4">
        <v>1</v>
      </c>
      <c r="DF167" s="4">
        <v>2</v>
      </c>
      <c r="DG167" s="4">
        <v>3</v>
      </c>
    </row>
    <row r="168" spans="1:111" x14ac:dyDescent="0.35">
      <c r="A168" s="1" t="s">
        <v>406</v>
      </c>
      <c r="B168" s="1" t="s">
        <v>174</v>
      </c>
      <c r="C168" s="1" t="s">
        <v>175</v>
      </c>
      <c r="D168" s="1">
        <v>167</v>
      </c>
      <c r="E168" s="1">
        <v>2</v>
      </c>
      <c r="F168" s="1">
        <v>1</v>
      </c>
      <c r="G168">
        <v>4</v>
      </c>
      <c r="H168">
        <v>0</v>
      </c>
      <c r="I168">
        <v>1</v>
      </c>
      <c r="J168">
        <v>3</v>
      </c>
      <c r="K168">
        <v>0</v>
      </c>
      <c r="L168">
        <v>0</v>
      </c>
      <c r="M168">
        <v>1</v>
      </c>
      <c r="N168">
        <v>1</v>
      </c>
      <c r="O168" s="6">
        <v>73</v>
      </c>
      <c r="P168">
        <v>0</v>
      </c>
      <c r="Q168">
        <v>0</v>
      </c>
      <c r="R168">
        <v>0</v>
      </c>
      <c r="S168">
        <v>0</v>
      </c>
      <c r="T168" s="6">
        <v>0</v>
      </c>
      <c r="U168">
        <v>0</v>
      </c>
      <c r="V168">
        <v>0</v>
      </c>
      <c r="W168">
        <v>0</v>
      </c>
      <c r="X168">
        <v>0</v>
      </c>
      <c r="Y168" s="6">
        <v>0</v>
      </c>
      <c r="Z168">
        <v>0</v>
      </c>
      <c r="AA168">
        <v>0</v>
      </c>
      <c r="AB168">
        <v>1</v>
      </c>
      <c r="AC168">
        <v>1</v>
      </c>
      <c r="AD168" s="6">
        <v>72</v>
      </c>
      <c r="AE168">
        <v>0</v>
      </c>
      <c r="AF168">
        <v>0</v>
      </c>
      <c r="AG168">
        <v>1</v>
      </c>
      <c r="AH168">
        <v>1</v>
      </c>
      <c r="AI168" s="6">
        <v>48</v>
      </c>
      <c r="AJ168">
        <v>0</v>
      </c>
      <c r="AK168">
        <v>0</v>
      </c>
      <c r="AL168">
        <v>0</v>
      </c>
      <c r="AM168">
        <v>0</v>
      </c>
      <c r="AN168" s="6">
        <v>0</v>
      </c>
      <c r="AO168">
        <v>0</v>
      </c>
      <c r="AP168">
        <v>0</v>
      </c>
      <c r="AQ168">
        <v>1</v>
      </c>
      <c r="AR168">
        <v>1</v>
      </c>
      <c r="AS168" s="6">
        <v>68</v>
      </c>
      <c r="AT168">
        <v>0</v>
      </c>
      <c r="AU168">
        <v>0</v>
      </c>
      <c r="AV168">
        <v>0</v>
      </c>
      <c r="AW168">
        <v>0</v>
      </c>
      <c r="AX168" s="6">
        <v>0</v>
      </c>
      <c r="AY168">
        <v>0</v>
      </c>
      <c r="AZ168">
        <v>0</v>
      </c>
      <c r="BA168">
        <v>0</v>
      </c>
      <c r="BB168">
        <v>0</v>
      </c>
      <c r="BC168" s="6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2</v>
      </c>
      <c r="DC168">
        <v>2</v>
      </c>
      <c r="DD168" s="4">
        <v>0</v>
      </c>
      <c r="DE168" s="4">
        <v>0</v>
      </c>
      <c r="DF168" s="4">
        <v>2</v>
      </c>
      <c r="DG168" s="4">
        <v>2</v>
      </c>
    </row>
    <row r="169" spans="1:111" x14ac:dyDescent="0.35">
      <c r="A169" s="1" t="s">
        <v>542</v>
      </c>
      <c r="B169" s="1" t="s">
        <v>211</v>
      </c>
      <c r="C169" s="1" t="s">
        <v>25</v>
      </c>
      <c r="D169" s="1">
        <v>168</v>
      </c>
      <c r="E169" s="1">
        <v>18</v>
      </c>
      <c r="F169" s="1">
        <v>1</v>
      </c>
      <c r="G169">
        <v>4</v>
      </c>
      <c r="H169">
        <v>0</v>
      </c>
      <c r="I169">
        <v>1</v>
      </c>
      <c r="J169">
        <v>3</v>
      </c>
      <c r="K169">
        <v>0</v>
      </c>
      <c r="L169">
        <v>0</v>
      </c>
      <c r="M169">
        <v>0</v>
      </c>
      <c r="N169">
        <v>0</v>
      </c>
      <c r="O169" s="6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>
        <v>0</v>
      </c>
      <c r="V169">
        <v>0</v>
      </c>
      <c r="W169">
        <v>1</v>
      </c>
      <c r="X169">
        <v>1</v>
      </c>
      <c r="Y169" s="6">
        <v>65</v>
      </c>
      <c r="Z169">
        <v>0</v>
      </c>
      <c r="AA169">
        <v>0</v>
      </c>
      <c r="AB169">
        <v>0</v>
      </c>
      <c r="AC169">
        <v>0</v>
      </c>
      <c r="AD169" s="6">
        <v>0</v>
      </c>
      <c r="AE169">
        <v>0</v>
      </c>
      <c r="AF169">
        <v>0</v>
      </c>
      <c r="AG169">
        <v>1</v>
      </c>
      <c r="AH169">
        <v>1</v>
      </c>
      <c r="AI169" s="6">
        <v>48</v>
      </c>
      <c r="AJ169">
        <v>1</v>
      </c>
      <c r="AK169">
        <v>0</v>
      </c>
      <c r="AL169">
        <v>0</v>
      </c>
      <c r="AM169">
        <v>1</v>
      </c>
      <c r="AN169" s="6">
        <v>81</v>
      </c>
      <c r="AO169">
        <v>0</v>
      </c>
      <c r="AP169">
        <v>0</v>
      </c>
      <c r="AQ169">
        <v>0</v>
      </c>
      <c r="AR169">
        <v>0</v>
      </c>
      <c r="AS169" s="6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  <c r="AY169">
        <v>0</v>
      </c>
      <c r="AZ169">
        <v>0</v>
      </c>
      <c r="BA169">
        <v>1</v>
      </c>
      <c r="BB169">
        <v>1</v>
      </c>
      <c r="BC169" s="6">
        <v>80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1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1</v>
      </c>
      <c r="CV169">
        <v>0</v>
      </c>
      <c r="CW169">
        <v>0</v>
      </c>
      <c r="CX169">
        <v>1</v>
      </c>
      <c r="CY169">
        <v>1</v>
      </c>
      <c r="CZ169">
        <v>0</v>
      </c>
      <c r="DA169">
        <v>0</v>
      </c>
      <c r="DB169">
        <v>0</v>
      </c>
      <c r="DC169">
        <v>0</v>
      </c>
      <c r="DD169" s="4">
        <v>1</v>
      </c>
      <c r="DE169" s="4">
        <v>0</v>
      </c>
      <c r="DF169" s="4">
        <v>0</v>
      </c>
      <c r="DG169" s="4">
        <v>1</v>
      </c>
    </row>
    <row r="170" spans="1:111" x14ac:dyDescent="0.35">
      <c r="A170" s="1" t="s">
        <v>806</v>
      </c>
      <c r="B170" s="1" t="s">
        <v>807</v>
      </c>
      <c r="C170" s="1" t="s">
        <v>13</v>
      </c>
      <c r="D170" s="1">
        <v>169</v>
      </c>
      <c r="E170" s="1">
        <v>21</v>
      </c>
      <c r="F170" s="1">
        <v>1</v>
      </c>
      <c r="G170">
        <v>4</v>
      </c>
      <c r="H170">
        <v>0</v>
      </c>
      <c r="I170">
        <v>1</v>
      </c>
      <c r="J170">
        <v>3</v>
      </c>
      <c r="K170">
        <v>0</v>
      </c>
      <c r="L170">
        <v>0</v>
      </c>
      <c r="M170">
        <v>0</v>
      </c>
      <c r="N170">
        <v>0</v>
      </c>
      <c r="O170" s="6">
        <v>0</v>
      </c>
      <c r="P170">
        <v>0</v>
      </c>
      <c r="Q170">
        <v>0</v>
      </c>
      <c r="R170">
        <v>0</v>
      </c>
      <c r="S170">
        <v>0</v>
      </c>
      <c r="T170" s="6">
        <v>0</v>
      </c>
      <c r="U170">
        <v>0</v>
      </c>
      <c r="V170">
        <v>0</v>
      </c>
      <c r="W170">
        <v>1</v>
      </c>
      <c r="X170">
        <v>1</v>
      </c>
      <c r="Y170" s="6">
        <v>65</v>
      </c>
      <c r="Z170">
        <v>0</v>
      </c>
      <c r="AA170">
        <v>0</v>
      </c>
      <c r="AB170">
        <v>0</v>
      </c>
      <c r="AC170">
        <v>0</v>
      </c>
      <c r="AD170" s="6">
        <v>0</v>
      </c>
      <c r="AE170">
        <v>0</v>
      </c>
      <c r="AF170">
        <v>0</v>
      </c>
      <c r="AG170">
        <v>1</v>
      </c>
      <c r="AH170">
        <v>1</v>
      </c>
      <c r="AI170" s="6">
        <v>48</v>
      </c>
      <c r="AJ170">
        <v>1</v>
      </c>
      <c r="AK170">
        <v>0</v>
      </c>
      <c r="AL170">
        <v>1</v>
      </c>
      <c r="AM170">
        <v>2</v>
      </c>
      <c r="AN170" s="6">
        <v>49</v>
      </c>
      <c r="AO170">
        <v>0</v>
      </c>
      <c r="AP170">
        <v>0</v>
      </c>
      <c r="AQ170">
        <v>0</v>
      </c>
      <c r="AR170">
        <v>0</v>
      </c>
      <c r="AS170" s="6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  <c r="AY170">
        <v>0</v>
      </c>
      <c r="AZ170">
        <v>0</v>
      </c>
      <c r="BA170">
        <v>0</v>
      </c>
      <c r="BB170">
        <v>0</v>
      </c>
      <c r="BC170" s="6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</v>
      </c>
      <c r="CM170">
        <v>1</v>
      </c>
      <c r="CN170">
        <v>0</v>
      </c>
      <c r="CO170">
        <v>0</v>
      </c>
      <c r="CP170">
        <v>1</v>
      </c>
      <c r="CQ170">
        <v>1</v>
      </c>
      <c r="CR170">
        <v>0</v>
      </c>
      <c r="CS170">
        <v>0</v>
      </c>
      <c r="CT170">
        <v>1</v>
      </c>
      <c r="CU170">
        <v>1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s="4">
        <v>1</v>
      </c>
      <c r="DE170" s="4">
        <v>0</v>
      </c>
      <c r="DF170" s="4">
        <v>0</v>
      </c>
      <c r="DG170" s="4">
        <v>1</v>
      </c>
    </row>
    <row r="171" spans="1:111" x14ac:dyDescent="0.35">
      <c r="A171" s="1" t="s">
        <v>414</v>
      </c>
      <c r="B171" s="1" t="s">
        <v>230</v>
      </c>
      <c r="C171" s="1" t="s">
        <v>13</v>
      </c>
      <c r="D171" s="1">
        <v>170</v>
      </c>
      <c r="E171" s="1">
        <v>22</v>
      </c>
      <c r="F171" s="1">
        <v>1</v>
      </c>
      <c r="G171">
        <v>4</v>
      </c>
      <c r="H171">
        <v>0</v>
      </c>
      <c r="I171">
        <v>1</v>
      </c>
      <c r="J171">
        <v>3</v>
      </c>
      <c r="K171">
        <v>0</v>
      </c>
      <c r="L171">
        <v>0</v>
      </c>
      <c r="M171">
        <v>0</v>
      </c>
      <c r="N171">
        <v>0</v>
      </c>
      <c r="O171" s="6">
        <v>0</v>
      </c>
      <c r="P171">
        <v>0</v>
      </c>
      <c r="Q171">
        <v>1</v>
      </c>
      <c r="R171">
        <v>0</v>
      </c>
      <c r="S171">
        <v>1</v>
      </c>
      <c r="T171" s="6">
        <v>73</v>
      </c>
      <c r="U171">
        <v>0</v>
      </c>
      <c r="V171">
        <v>0</v>
      </c>
      <c r="W171">
        <v>0</v>
      </c>
      <c r="X171">
        <v>0</v>
      </c>
      <c r="Y171" s="6">
        <v>0</v>
      </c>
      <c r="Z171">
        <v>0</v>
      </c>
      <c r="AA171">
        <v>0</v>
      </c>
      <c r="AB171">
        <v>0</v>
      </c>
      <c r="AC171">
        <v>0</v>
      </c>
      <c r="AD171" s="6">
        <v>0</v>
      </c>
      <c r="AE171">
        <v>1</v>
      </c>
      <c r="AF171">
        <v>0</v>
      </c>
      <c r="AG171">
        <v>0</v>
      </c>
      <c r="AH171">
        <v>1</v>
      </c>
      <c r="AI171" s="6">
        <v>48</v>
      </c>
      <c r="AJ171">
        <v>0</v>
      </c>
      <c r="AK171">
        <v>0</v>
      </c>
      <c r="AL171">
        <v>0</v>
      </c>
      <c r="AM171">
        <v>0</v>
      </c>
      <c r="AN171" s="6">
        <v>0</v>
      </c>
      <c r="AO171">
        <v>0</v>
      </c>
      <c r="AP171">
        <v>0</v>
      </c>
      <c r="AQ171">
        <v>0</v>
      </c>
      <c r="AR171">
        <v>0</v>
      </c>
      <c r="AS171" s="6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  <c r="AY171">
        <v>0</v>
      </c>
      <c r="AZ171">
        <v>0</v>
      </c>
      <c r="BA171">
        <v>2</v>
      </c>
      <c r="BB171">
        <v>2</v>
      </c>
      <c r="BC171" s="6">
        <v>48</v>
      </c>
      <c r="BD171">
        <v>0</v>
      </c>
      <c r="BE171">
        <v>0</v>
      </c>
      <c r="BF171">
        <v>2</v>
      </c>
      <c r="BG171">
        <v>2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1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v>1</v>
      </c>
      <c r="DD171" s="4">
        <v>0</v>
      </c>
      <c r="DE171" s="4">
        <v>0</v>
      </c>
      <c r="DF171" s="4">
        <v>0</v>
      </c>
      <c r="DG171" s="4">
        <v>0</v>
      </c>
    </row>
    <row r="172" spans="1:111" x14ac:dyDescent="0.35">
      <c r="A172" s="1" t="s">
        <v>1371</v>
      </c>
      <c r="B172" s="1" t="s">
        <v>522</v>
      </c>
      <c r="C172" s="1" t="s">
        <v>1638</v>
      </c>
      <c r="D172" s="1">
        <v>171</v>
      </c>
      <c r="E172" s="1">
        <v>6</v>
      </c>
      <c r="F172" s="1">
        <v>2</v>
      </c>
      <c r="G172">
        <v>4</v>
      </c>
      <c r="H172">
        <v>0</v>
      </c>
      <c r="I172">
        <v>1</v>
      </c>
      <c r="J172">
        <v>3</v>
      </c>
      <c r="K172">
        <v>0</v>
      </c>
      <c r="L172">
        <v>0</v>
      </c>
      <c r="M172">
        <v>1</v>
      </c>
      <c r="N172">
        <v>1</v>
      </c>
      <c r="O172" s="6">
        <v>73</v>
      </c>
      <c r="P172">
        <v>0</v>
      </c>
      <c r="Q172">
        <v>0</v>
      </c>
      <c r="R172">
        <v>0</v>
      </c>
      <c r="S172">
        <v>0</v>
      </c>
      <c r="T172" s="6">
        <v>0</v>
      </c>
      <c r="U172">
        <v>0</v>
      </c>
      <c r="V172">
        <v>0</v>
      </c>
      <c r="W172">
        <v>0</v>
      </c>
      <c r="X172">
        <v>0</v>
      </c>
      <c r="Y172" s="6">
        <v>0</v>
      </c>
      <c r="Z172">
        <v>0</v>
      </c>
      <c r="AA172">
        <v>0</v>
      </c>
      <c r="AB172">
        <v>0</v>
      </c>
      <c r="AC172">
        <v>0</v>
      </c>
      <c r="AD172" s="6">
        <v>0</v>
      </c>
      <c r="AE172">
        <v>0</v>
      </c>
      <c r="AF172">
        <v>2</v>
      </c>
      <c r="AG172">
        <v>0</v>
      </c>
      <c r="AH172">
        <v>2</v>
      </c>
      <c r="AI172" s="6">
        <v>26</v>
      </c>
      <c r="AJ172">
        <v>0</v>
      </c>
      <c r="AK172">
        <v>0</v>
      </c>
      <c r="AL172">
        <v>0</v>
      </c>
      <c r="AM172">
        <v>0</v>
      </c>
      <c r="AN172" s="6">
        <v>0</v>
      </c>
      <c r="AO172">
        <v>0</v>
      </c>
      <c r="AP172">
        <v>0</v>
      </c>
      <c r="AQ172">
        <v>0</v>
      </c>
      <c r="AR172">
        <v>0</v>
      </c>
      <c r="AS172" s="6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  <c r="AY172">
        <v>1</v>
      </c>
      <c r="AZ172">
        <v>0</v>
      </c>
      <c r="BA172">
        <v>0</v>
      </c>
      <c r="BB172">
        <v>1</v>
      </c>
      <c r="BC172" s="6">
        <v>80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1</v>
      </c>
      <c r="CH172">
        <v>1</v>
      </c>
      <c r="CI172">
        <v>2</v>
      </c>
      <c r="CJ172">
        <v>1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s="4">
        <v>0</v>
      </c>
      <c r="DE172" s="4">
        <v>0</v>
      </c>
      <c r="DF172" s="4">
        <v>0</v>
      </c>
      <c r="DG172" s="4">
        <v>0</v>
      </c>
    </row>
    <row r="173" spans="1:111" x14ac:dyDescent="0.35">
      <c r="A173" s="1" t="s">
        <v>1745</v>
      </c>
      <c r="B173" s="1" t="s">
        <v>1898</v>
      </c>
      <c r="C173" s="1" t="s">
        <v>10</v>
      </c>
      <c r="D173" s="1">
        <v>172</v>
      </c>
      <c r="E173" s="1">
        <v>27</v>
      </c>
      <c r="F173" s="1">
        <v>1</v>
      </c>
      <c r="G173">
        <v>4</v>
      </c>
      <c r="H173">
        <v>0</v>
      </c>
      <c r="I173">
        <v>1</v>
      </c>
      <c r="J173">
        <v>3</v>
      </c>
      <c r="K173">
        <v>0</v>
      </c>
      <c r="L173">
        <v>1</v>
      </c>
      <c r="M173">
        <v>1</v>
      </c>
      <c r="N173">
        <v>2</v>
      </c>
      <c r="O173" s="6">
        <v>51</v>
      </c>
      <c r="P173">
        <v>0</v>
      </c>
      <c r="Q173">
        <v>0</v>
      </c>
      <c r="R173">
        <v>0</v>
      </c>
      <c r="S173">
        <v>0</v>
      </c>
      <c r="T173" s="6">
        <v>0</v>
      </c>
      <c r="U173">
        <v>0</v>
      </c>
      <c r="V173">
        <v>0</v>
      </c>
      <c r="W173">
        <v>0</v>
      </c>
      <c r="X173">
        <v>0</v>
      </c>
      <c r="Y173" s="6">
        <v>0</v>
      </c>
      <c r="Z173">
        <v>0</v>
      </c>
      <c r="AA173">
        <v>0</v>
      </c>
      <c r="AB173">
        <v>0</v>
      </c>
      <c r="AC173">
        <v>0</v>
      </c>
      <c r="AD173" s="6">
        <v>0</v>
      </c>
      <c r="AE173">
        <v>0</v>
      </c>
      <c r="AF173">
        <v>0</v>
      </c>
      <c r="AG173">
        <v>0</v>
      </c>
      <c r="AH173">
        <v>0</v>
      </c>
      <c r="AI173" s="6">
        <v>0</v>
      </c>
      <c r="AJ173">
        <v>0</v>
      </c>
      <c r="AK173">
        <v>0</v>
      </c>
      <c r="AL173">
        <v>0</v>
      </c>
      <c r="AM173">
        <v>0</v>
      </c>
      <c r="AN173" s="6">
        <v>0</v>
      </c>
      <c r="AO173">
        <v>0</v>
      </c>
      <c r="AP173">
        <v>0</v>
      </c>
      <c r="AQ173">
        <v>0</v>
      </c>
      <c r="AR173">
        <v>0</v>
      </c>
      <c r="AS173" s="6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  <c r="AY173">
        <v>0</v>
      </c>
      <c r="AZ173">
        <v>0</v>
      </c>
      <c r="BA173">
        <v>2</v>
      </c>
      <c r="BB173">
        <v>2</v>
      </c>
      <c r="BC173" s="6">
        <v>48</v>
      </c>
      <c r="BD173">
        <v>0</v>
      </c>
      <c r="BE173">
        <v>0</v>
      </c>
      <c r="BF173">
        <v>2</v>
      </c>
      <c r="BG173">
        <v>2</v>
      </c>
      <c r="BH173">
        <v>0</v>
      </c>
      <c r="BI173">
        <v>1</v>
      </c>
      <c r="BJ173">
        <v>0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s="4">
        <v>0</v>
      </c>
      <c r="DE173" s="4">
        <v>0</v>
      </c>
      <c r="DF173" s="4">
        <v>0</v>
      </c>
      <c r="DG173" s="4">
        <v>0</v>
      </c>
    </row>
    <row r="174" spans="1:111" x14ac:dyDescent="0.35">
      <c r="A174" s="1" t="s">
        <v>1665</v>
      </c>
      <c r="B174" s="1" t="s">
        <v>330</v>
      </c>
      <c r="C174" s="1" t="s">
        <v>1632</v>
      </c>
      <c r="D174" s="1">
        <v>173</v>
      </c>
      <c r="E174" s="1">
        <v>7</v>
      </c>
      <c r="F174" s="1">
        <v>1</v>
      </c>
      <c r="G174">
        <v>4</v>
      </c>
      <c r="H174">
        <v>0</v>
      </c>
      <c r="I174">
        <v>1</v>
      </c>
      <c r="J174">
        <v>3</v>
      </c>
      <c r="K174">
        <v>0</v>
      </c>
      <c r="L174">
        <v>0</v>
      </c>
      <c r="M174">
        <v>0</v>
      </c>
      <c r="N174">
        <v>0</v>
      </c>
      <c r="O174" s="6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>
        <v>0</v>
      </c>
      <c r="V174">
        <v>0</v>
      </c>
      <c r="W174">
        <v>0</v>
      </c>
      <c r="X174">
        <v>0</v>
      </c>
      <c r="Y174" s="6">
        <v>0</v>
      </c>
      <c r="Z174">
        <v>0</v>
      </c>
      <c r="AA174">
        <v>0</v>
      </c>
      <c r="AB174">
        <v>0</v>
      </c>
      <c r="AC174">
        <v>0</v>
      </c>
      <c r="AD174" s="6">
        <v>0</v>
      </c>
      <c r="AE174">
        <v>0</v>
      </c>
      <c r="AF174">
        <v>0</v>
      </c>
      <c r="AG174">
        <v>0</v>
      </c>
      <c r="AH174">
        <v>0</v>
      </c>
      <c r="AI174" s="6">
        <v>0</v>
      </c>
      <c r="AJ174">
        <v>0</v>
      </c>
      <c r="AK174">
        <v>0</v>
      </c>
      <c r="AL174">
        <v>0</v>
      </c>
      <c r="AM174">
        <v>0</v>
      </c>
      <c r="AN174" s="6">
        <v>0</v>
      </c>
      <c r="AO174">
        <v>0</v>
      </c>
      <c r="AP174">
        <v>0</v>
      </c>
      <c r="AQ174">
        <v>0</v>
      </c>
      <c r="AR174">
        <v>0</v>
      </c>
      <c r="AS174" s="6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  <c r="AY174">
        <v>0</v>
      </c>
      <c r="AZ174">
        <v>1</v>
      </c>
      <c r="BA174">
        <v>3</v>
      </c>
      <c r="BB174">
        <v>4</v>
      </c>
      <c r="BC174" s="6">
        <v>23</v>
      </c>
      <c r="BD174">
        <v>0</v>
      </c>
      <c r="BE174">
        <v>1</v>
      </c>
      <c r="BF174">
        <v>1</v>
      </c>
      <c r="BG174">
        <v>2</v>
      </c>
      <c r="BH174">
        <v>0</v>
      </c>
      <c r="BI174">
        <v>0</v>
      </c>
      <c r="BJ174">
        <v>2</v>
      </c>
      <c r="BK174">
        <v>2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s="4">
        <v>0</v>
      </c>
      <c r="DE174" s="4">
        <v>0</v>
      </c>
      <c r="DF174" s="4">
        <v>0</v>
      </c>
      <c r="DG174" s="4">
        <v>0</v>
      </c>
    </row>
    <row r="175" spans="1:111" x14ac:dyDescent="0.35">
      <c r="A175" s="1" t="s">
        <v>421</v>
      </c>
      <c r="B175" s="1" t="s">
        <v>265</v>
      </c>
      <c r="C175" s="1" t="s">
        <v>13</v>
      </c>
      <c r="D175" s="1">
        <v>174</v>
      </c>
      <c r="E175" s="1">
        <v>23</v>
      </c>
      <c r="F175" s="1">
        <v>1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1</v>
      </c>
      <c r="M175">
        <v>0</v>
      </c>
      <c r="N175">
        <v>1</v>
      </c>
      <c r="O175" s="6">
        <v>73</v>
      </c>
      <c r="P175">
        <v>0</v>
      </c>
      <c r="Q175">
        <v>0</v>
      </c>
      <c r="R175">
        <v>0</v>
      </c>
      <c r="S175">
        <v>0</v>
      </c>
      <c r="T175" s="6">
        <v>0</v>
      </c>
      <c r="U175">
        <v>0</v>
      </c>
      <c r="V175">
        <v>0</v>
      </c>
      <c r="W175">
        <v>0</v>
      </c>
      <c r="X175">
        <v>0</v>
      </c>
      <c r="Y175" s="6">
        <v>0</v>
      </c>
      <c r="Z175">
        <v>0</v>
      </c>
      <c r="AA175">
        <v>1</v>
      </c>
      <c r="AB175">
        <v>0</v>
      </c>
      <c r="AC175">
        <v>1</v>
      </c>
      <c r="AD175" s="6">
        <v>72</v>
      </c>
      <c r="AE175">
        <v>0</v>
      </c>
      <c r="AF175">
        <v>0</v>
      </c>
      <c r="AG175">
        <v>0</v>
      </c>
      <c r="AH175">
        <v>0</v>
      </c>
      <c r="AI175" s="6">
        <v>0</v>
      </c>
      <c r="AJ175">
        <v>0</v>
      </c>
      <c r="AK175">
        <v>0</v>
      </c>
      <c r="AL175">
        <v>0</v>
      </c>
      <c r="AM175">
        <v>0</v>
      </c>
      <c r="AN175" s="6">
        <v>0</v>
      </c>
      <c r="AO175">
        <v>1</v>
      </c>
      <c r="AP175">
        <v>0</v>
      </c>
      <c r="AQ175">
        <v>0</v>
      </c>
      <c r="AR175">
        <v>1</v>
      </c>
      <c r="AS175" s="6">
        <v>68</v>
      </c>
      <c r="AT175">
        <v>0</v>
      </c>
      <c r="AU175">
        <v>0</v>
      </c>
      <c r="AV175">
        <v>0</v>
      </c>
      <c r="AW175">
        <v>0</v>
      </c>
      <c r="AX175" s="6">
        <v>0</v>
      </c>
      <c r="AY175">
        <v>0</v>
      </c>
      <c r="AZ175">
        <v>0</v>
      </c>
      <c r="BA175">
        <v>1</v>
      </c>
      <c r="BB175">
        <v>1</v>
      </c>
      <c r="BC175" s="6">
        <v>80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1</v>
      </c>
      <c r="CR175">
        <v>0</v>
      </c>
      <c r="CS175">
        <v>0</v>
      </c>
      <c r="CT175">
        <v>1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1</v>
      </c>
      <c r="DD175" s="4">
        <v>0</v>
      </c>
      <c r="DE175" s="4">
        <v>0</v>
      </c>
      <c r="DF175" s="4">
        <v>0</v>
      </c>
      <c r="DG175" s="4">
        <v>0</v>
      </c>
    </row>
    <row r="176" spans="1:111" x14ac:dyDescent="0.35">
      <c r="A176" s="1" t="s">
        <v>1081</v>
      </c>
      <c r="B176" s="1" t="s">
        <v>169</v>
      </c>
      <c r="C176" s="1" t="s">
        <v>25</v>
      </c>
      <c r="D176" s="1">
        <v>175</v>
      </c>
      <c r="E176" s="1">
        <v>19</v>
      </c>
      <c r="F176" s="1">
        <v>2</v>
      </c>
      <c r="G176">
        <v>4</v>
      </c>
      <c r="H176">
        <v>0</v>
      </c>
      <c r="I176">
        <v>0</v>
      </c>
      <c r="J176">
        <v>4</v>
      </c>
      <c r="K176">
        <v>0</v>
      </c>
      <c r="L176">
        <v>0</v>
      </c>
      <c r="M176">
        <v>0</v>
      </c>
      <c r="N176">
        <v>0</v>
      </c>
      <c r="O176" s="6">
        <v>0</v>
      </c>
      <c r="P176">
        <v>0</v>
      </c>
      <c r="Q176">
        <v>0</v>
      </c>
      <c r="R176">
        <v>1</v>
      </c>
      <c r="S176">
        <v>1</v>
      </c>
      <c r="T176" s="6">
        <v>73</v>
      </c>
      <c r="U176">
        <v>0</v>
      </c>
      <c r="V176">
        <v>1</v>
      </c>
      <c r="W176">
        <v>0</v>
      </c>
      <c r="X176">
        <v>1</v>
      </c>
      <c r="Y176" s="6">
        <v>65</v>
      </c>
      <c r="Z176">
        <v>0</v>
      </c>
      <c r="AA176">
        <v>0</v>
      </c>
      <c r="AB176">
        <v>0</v>
      </c>
      <c r="AC176">
        <v>0</v>
      </c>
      <c r="AD176" s="6">
        <v>0</v>
      </c>
      <c r="AE176">
        <v>0</v>
      </c>
      <c r="AF176">
        <v>0</v>
      </c>
      <c r="AG176">
        <v>0</v>
      </c>
      <c r="AH176">
        <v>0</v>
      </c>
      <c r="AI176" s="6">
        <v>0</v>
      </c>
      <c r="AJ176">
        <v>0</v>
      </c>
      <c r="AK176">
        <v>0</v>
      </c>
      <c r="AL176">
        <v>2</v>
      </c>
      <c r="AM176">
        <v>2</v>
      </c>
      <c r="AN176" s="6">
        <v>49</v>
      </c>
      <c r="AO176">
        <v>0</v>
      </c>
      <c r="AP176">
        <v>0</v>
      </c>
      <c r="AQ176">
        <v>0</v>
      </c>
      <c r="AR176">
        <v>0</v>
      </c>
      <c r="AS176" s="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  <c r="AY176">
        <v>0</v>
      </c>
      <c r="AZ176">
        <v>0</v>
      </c>
      <c r="BA176">
        <v>0</v>
      </c>
      <c r="BB176">
        <v>0</v>
      </c>
      <c r="BC176" s="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2</v>
      </c>
      <c r="CE176">
        <v>2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1</v>
      </c>
      <c r="CZ176">
        <v>0</v>
      </c>
      <c r="DA176">
        <v>0</v>
      </c>
      <c r="DB176">
        <v>0</v>
      </c>
      <c r="DC176">
        <v>0</v>
      </c>
      <c r="DD176" s="4">
        <v>0</v>
      </c>
      <c r="DE176" s="4">
        <v>0</v>
      </c>
      <c r="DF176" s="4">
        <v>0</v>
      </c>
      <c r="DG176" s="4">
        <v>0</v>
      </c>
    </row>
    <row r="177" spans="1:111" x14ac:dyDescent="0.35">
      <c r="A177" s="1" t="s">
        <v>770</v>
      </c>
      <c r="B177" s="1" t="s">
        <v>90</v>
      </c>
      <c r="C177" s="1" t="s">
        <v>10</v>
      </c>
      <c r="D177" s="1">
        <v>176</v>
      </c>
      <c r="E177" s="1">
        <v>28</v>
      </c>
      <c r="F177" s="1">
        <v>2</v>
      </c>
      <c r="G177">
        <v>4</v>
      </c>
      <c r="H177">
        <v>0</v>
      </c>
      <c r="I177">
        <v>0</v>
      </c>
      <c r="J177">
        <v>4</v>
      </c>
      <c r="K177">
        <v>0</v>
      </c>
      <c r="L177">
        <v>0</v>
      </c>
      <c r="M177">
        <v>0</v>
      </c>
      <c r="N177">
        <v>0</v>
      </c>
      <c r="O177" s="6">
        <v>0</v>
      </c>
      <c r="P177">
        <v>0</v>
      </c>
      <c r="Q177">
        <v>0</v>
      </c>
      <c r="R177">
        <v>0</v>
      </c>
      <c r="S177">
        <v>0</v>
      </c>
      <c r="T177" s="6">
        <v>0</v>
      </c>
      <c r="U177">
        <v>0</v>
      </c>
      <c r="V177">
        <v>0</v>
      </c>
      <c r="W177">
        <v>0</v>
      </c>
      <c r="X177">
        <v>0</v>
      </c>
      <c r="Y177" s="6">
        <v>0</v>
      </c>
      <c r="Z177">
        <v>0</v>
      </c>
      <c r="AA177">
        <v>0</v>
      </c>
      <c r="AB177">
        <v>0</v>
      </c>
      <c r="AC177">
        <v>0</v>
      </c>
      <c r="AD177" s="6">
        <v>0</v>
      </c>
      <c r="AE177">
        <v>2</v>
      </c>
      <c r="AF177">
        <v>2</v>
      </c>
      <c r="AG177">
        <v>0</v>
      </c>
      <c r="AH177">
        <v>4</v>
      </c>
      <c r="AI177" s="6">
        <v>13</v>
      </c>
      <c r="AJ177">
        <v>0</v>
      </c>
      <c r="AK177">
        <v>0</v>
      </c>
      <c r="AL177">
        <v>0</v>
      </c>
      <c r="AM177">
        <v>0</v>
      </c>
      <c r="AN177" s="6">
        <v>0</v>
      </c>
      <c r="AO177">
        <v>0</v>
      </c>
      <c r="AP177">
        <v>0</v>
      </c>
      <c r="AQ177">
        <v>0</v>
      </c>
      <c r="AR177">
        <v>0</v>
      </c>
      <c r="AS177" s="6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  <c r="AY177">
        <v>0</v>
      </c>
      <c r="AZ177">
        <v>0</v>
      </c>
      <c r="BA177">
        <v>0</v>
      </c>
      <c r="BB177">
        <v>0</v>
      </c>
      <c r="BC177" s="6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1</v>
      </c>
      <c r="CP177">
        <v>0</v>
      </c>
      <c r="CQ177">
        <v>2</v>
      </c>
      <c r="CR177">
        <v>1</v>
      </c>
      <c r="CS177">
        <v>1</v>
      </c>
      <c r="CT177">
        <v>0</v>
      </c>
      <c r="CU177">
        <v>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s="4">
        <v>0</v>
      </c>
      <c r="DE177" s="4">
        <v>0</v>
      </c>
      <c r="DF177" s="4">
        <v>0</v>
      </c>
      <c r="DG177" s="4">
        <v>0</v>
      </c>
    </row>
    <row r="178" spans="1:111" x14ac:dyDescent="0.35">
      <c r="A178" s="1" t="s">
        <v>2096</v>
      </c>
      <c r="B178" s="1" t="s">
        <v>22</v>
      </c>
      <c r="C178" s="1" t="s">
        <v>1637</v>
      </c>
      <c r="D178" s="1">
        <v>177</v>
      </c>
      <c r="E178" s="1">
        <v>5</v>
      </c>
      <c r="F178" s="1">
        <v>5</v>
      </c>
      <c r="G178">
        <v>4</v>
      </c>
      <c r="H178">
        <v>0</v>
      </c>
      <c r="I178">
        <v>0</v>
      </c>
      <c r="J178">
        <v>4</v>
      </c>
      <c r="K178">
        <v>0</v>
      </c>
      <c r="L178">
        <v>0</v>
      </c>
      <c r="M178">
        <v>1</v>
      </c>
      <c r="N178">
        <v>1</v>
      </c>
      <c r="O178" s="6">
        <v>73</v>
      </c>
      <c r="P178">
        <v>0</v>
      </c>
      <c r="Q178">
        <v>0</v>
      </c>
      <c r="R178">
        <v>0</v>
      </c>
      <c r="S178">
        <v>0</v>
      </c>
      <c r="T178" s="6">
        <v>0</v>
      </c>
      <c r="U178">
        <v>0</v>
      </c>
      <c r="V178">
        <v>0</v>
      </c>
      <c r="W178">
        <v>2</v>
      </c>
      <c r="X178">
        <v>2</v>
      </c>
      <c r="Y178" s="6">
        <v>41</v>
      </c>
      <c r="Z178">
        <v>0</v>
      </c>
      <c r="AA178">
        <v>0</v>
      </c>
      <c r="AB178">
        <v>0</v>
      </c>
      <c r="AC178">
        <v>0</v>
      </c>
      <c r="AD178" s="6">
        <v>0</v>
      </c>
      <c r="AE178">
        <v>0</v>
      </c>
      <c r="AF178">
        <v>1</v>
      </c>
      <c r="AG178">
        <v>0</v>
      </c>
      <c r="AH178">
        <v>1</v>
      </c>
      <c r="AI178" s="6">
        <v>48</v>
      </c>
      <c r="AJ178">
        <v>0</v>
      </c>
      <c r="AK178">
        <v>0</v>
      </c>
      <c r="AL178">
        <v>0</v>
      </c>
      <c r="AM178">
        <v>0</v>
      </c>
      <c r="AN178" s="6">
        <v>0</v>
      </c>
      <c r="AO178">
        <v>0</v>
      </c>
      <c r="AP178">
        <v>0</v>
      </c>
      <c r="AQ178">
        <v>0</v>
      </c>
      <c r="AR178">
        <v>0</v>
      </c>
      <c r="AS178" s="6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  <c r="AY178">
        <v>0</v>
      </c>
      <c r="AZ178">
        <v>0</v>
      </c>
      <c r="BA178">
        <v>0</v>
      </c>
      <c r="BB178">
        <v>0</v>
      </c>
      <c r="BC178" s="6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1</v>
      </c>
      <c r="CJ178">
        <v>0</v>
      </c>
      <c r="CK178">
        <v>1</v>
      </c>
      <c r="CL178">
        <v>0</v>
      </c>
      <c r="CM178">
        <v>1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s="4">
        <v>0</v>
      </c>
      <c r="DE178" s="4">
        <v>0</v>
      </c>
      <c r="DF178" s="4">
        <v>0</v>
      </c>
      <c r="DG178" s="4">
        <v>0</v>
      </c>
    </row>
    <row r="179" spans="1:111" x14ac:dyDescent="0.35">
      <c r="A179" s="1" t="s">
        <v>1129</v>
      </c>
      <c r="B179" s="1" t="s">
        <v>41</v>
      </c>
      <c r="C179" s="1" t="s">
        <v>1633</v>
      </c>
      <c r="D179" s="1">
        <v>178</v>
      </c>
      <c r="E179" s="1">
        <v>30</v>
      </c>
      <c r="F179" s="1">
        <v>8</v>
      </c>
      <c r="G179">
        <v>4</v>
      </c>
      <c r="H179">
        <v>0</v>
      </c>
      <c r="I179">
        <v>0</v>
      </c>
      <c r="J179">
        <v>4</v>
      </c>
      <c r="K179">
        <v>0</v>
      </c>
      <c r="L179">
        <v>1</v>
      </c>
      <c r="M179">
        <v>0</v>
      </c>
      <c r="N179">
        <v>1</v>
      </c>
      <c r="O179" s="6">
        <v>73</v>
      </c>
      <c r="P179">
        <v>0</v>
      </c>
      <c r="Q179">
        <v>0</v>
      </c>
      <c r="R179">
        <v>0</v>
      </c>
      <c r="S179">
        <v>0</v>
      </c>
      <c r="T179" s="6">
        <v>0</v>
      </c>
      <c r="U179">
        <v>0</v>
      </c>
      <c r="V179">
        <v>0</v>
      </c>
      <c r="W179">
        <v>1</v>
      </c>
      <c r="X179">
        <v>1</v>
      </c>
      <c r="Y179" s="6">
        <v>65</v>
      </c>
      <c r="Z179">
        <v>0</v>
      </c>
      <c r="AA179">
        <v>0</v>
      </c>
      <c r="AB179">
        <v>1</v>
      </c>
      <c r="AC179">
        <v>1</v>
      </c>
      <c r="AD179" s="6">
        <v>72</v>
      </c>
      <c r="AE179">
        <v>0</v>
      </c>
      <c r="AF179">
        <v>0</v>
      </c>
      <c r="AG179">
        <v>1</v>
      </c>
      <c r="AH179">
        <v>1</v>
      </c>
      <c r="AI179" s="6">
        <v>48</v>
      </c>
      <c r="AJ179">
        <v>0</v>
      </c>
      <c r="AK179">
        <v>0</v>
      </c>
      <c r="AL179">
        <v>0</v>
      </c>
      <c r="AM179">
        <v>0</v>
      </c>
      <c r="AN179" s="6">
        <v>0</v>
      </c>
      <c r="AO179">
        <v>0</v>
      </c>
      <c r="AP179">
        <v>0</v>
      </c>
      <c r="AQ179">
        <v>0</v>
      </c>
      <c r="AR179">
        <v>0</v>
      </c>
      <c r="AS179" s="6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  <c r="AY179">
        <v>0</v>
      </c>
      <c r="AZ179">
        <v>0</v>
      </c>
      <c r="BA179">
        <v>0</v>
      </c>
      <c r="BB179">
        <v>0</v>
      </c>
      <c r="BC179" s="6">
        <v>0</v>
      </c>
      <c r="BD179">
        <v>0</v>
      </c>
      <c r="BE179">
        <v>1</v>
      </c>
      <c r="BF179">
        <v>1</v>
      </c>
      <c r="BG179">
        <v>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2</v>
      </c>
      <c r="CE179">
        <v>2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s="4">
        <v>0</v>
      </c>
      <c r="DE179" s="4">
        <v>0</v>
      </c>
      <c r="DF179" s="4">
        <v>0</v>
      </c>
      <c r="DG179" s="4">
        <v>0</v>
      </c>
    </row>
    <row r="180" spans="1:111" x14ac:dyDescent="0.35">
      <c r="A180" s="1" t="s">
        <v>442</v>
      </c>
      <c r="B180" s="1" t="s">
        <v>330</v>
      </c>
      <c r="C180" s="1" t="s">
        <v>1632</v>
      </c>
      <c r="D180" s="1">
        <v>179</v>
      </c>
      <c r="E180" s="1">
        <v>8</v>
      </c>
      <c r="F180" s="1">
        <v>2</v>
      </c>
      <c r="G180">
        <v>3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6">
        <v>0</v>
      </c>
      <c r="P180">
        <v>0</v>
      </c>
      <c r="Q180">
        <v>0</v>
      </c>
      <c r="R180">
        <v>0</v>
      </c>
      <c r="S180">
        <v>0</v>
      </c>
      <c r="T180" s="6">
        <v>0</v>
      </c>
      <c r="U180">
        <v>0</v>
      </c>
      <c r="V180">
        <v>0</v>
      </c>
      <c r="W180">
        <v>0</v>
      </c>
      <c r="X180">
        <v>0</v>
      </c>
      <c r="Y180" s="6">
        <v>0</v>
      </c>
      <c r="Z180">
        <v>0</v>
      </c>
      <c r="AA180">
        <v>0</v>
      </c>
      <c r="AB180">
        <v>0</v>
      </c>
      <c r="AC180">
        <v>0</v>
      </c>
      <c r="AD180" s="6">
        <v>0</v>
      </c>
      <c r="AE180">
        <v>0</v>
      </c>
      <c r="AF180">
        <v>0</v>
      </c>
      <c r="AG180">
        <v>0</v>
      </c>
      <c r="AH180">
        <v>0</v>
      </c>
      <c r="AI180" s="6">
        <v>0</v>
      </c>
      <c r="AJ180">
        <v>1</v>
      </c>
      <c r="AK180">
        <v>0</v>
      </c>
      <c r="AL180">
        <v>2</v>
      </c>
      <c r="AM180">
        <v>3</v>
      </c>
      <c r="AN180" s="6">
        <v>34</v>
      </c>
      <c r="AO180">
        <v>0</v>
      </c>
      <c r="AP180">
        <v>0</v>
      </c>
      <c r="AQ180">
        <v>0</v>
      </c>
      <c r="AR180">
        <v>0</v>
      </c>
      <c r="AS180" s="6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  <c r="AY180">
        <v>0</v>
      </c>
      <c r="AZ180">
        <v>0</v>
      </c>
      <c r="BA180">
        <v>0</v>
      </c>
      <c r="BB180">
        <v>0</v>
      </c>
      <c r="BC180" s="6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1</v>
      </c>
      <c r="DD180" s="4">
        <v>1</v>
      </c>
      <c r="DE180" s="4">
        <v>0</v>
      </c>
      <c r="DF180" s="4">
        <v>1</v>
      </c>
      <c r="DG180" s="4">
        <v>2</v>
      </c>
    </row>
    <row r="181" spans="1:111" x14ac:dyDescent="0.35">
      <c r="A181" s="1" t="s">
        <v>495</v>
      </c>
      <c r="B181" s="1" t="s">
        <v>4</v>
      </c>
      <c r="C181" s="1" t="s">
        <v>5</v>
      </c>
      <c r="D181" s="1">
        <v>180</v>
      </c>
      <c r="E181" s="1">
        <v>7</v>
      </c>
      <c r="F181" s="1">
        <v>6</v>
      </c>
      <c r="G181">
        <v>3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6">
        <v>0</v>
      </c>
      <c r="P181">
        <v>0</v>
      </c>
      <c r="Q181">
        <v>0</v>
      </c>
      <c r="R181">
        <v>0</v>
      </c>
      <c r="S181">
        <v>0</v>
      </c>
      <c r="T181" s="6">
        <v>0</v>
      </c>
      <c r="U181">
        <v>0</v>
      </c>
      <c r="V181">
        <v>0</v>
      </c>
      <c r="W181">
        <v>0</v>
      </c>
      <c r="X181">
        <v>0</v>
      </c>
      <c r="Y181" s="6">
        <v>0</v>
      </c>
      <c r="Z181">
        <v>0</v>
      </c>
      <c r="AA181">
        <v>0</v>
      </c>
      <c r="AB181">
        <v>0</v>
      </c>
      <c r="AC181">
        <v>0</v>
      </c>
      <c r="AD181" s="6">
        <v>0</v>
      </c>
      <c r="AE181">
        <v>0</v>
      </c>
      <c r="AF181">
        <v>0</v>
      </c>
      <c r="AG181">
        <v>0</v>
      </c>
      <c r="AH181">
        <v>0</v>
      </c>
      <c r="AI181" s="6">
        <v>0</v>
      </c>
      <c r="AJ181">
        <v>0</v>
      </c>
      <c r="AK181">
        <v>0</v>
      </c>
      <c r="AL181">
        <v>0</v>
      </c>
      <c r="AM181">
        <v>0</v>
      </c>
      <c r="AN181" s="6">
        <v>0</v>
      </c>
      <c r="AO181">
        <v>0</v>
      </c>
      <c r="AP181">
        <v>0</v>
      </c>
      <c r="AQ181">
        <v>1</v>
      </c>
      <c r="AR181">
        <v>1</v>
      </c>
      <c r="AS181" s="6">
        <v>68</v>
      </c>
      <c r="AT181">
        <v>0</v>
      </c>
      <c r="AU181">
        <v>0</v>
      </c>
      <c r="AV181">
        <v>1</v>
      </c>
      <c r="AW181">
        <v>1</v>
      </c>
      <c r="AX181" s="6">
        <v>67</v>
      </c>
      <c r="AY181">
        <v>0</v>
      </c>
      <c r="AZ181">
        <v>0</v>
      </c>
      <c r="BA181">
        <v>1</v>
      </c>
      <c r="BB181">
        <v>1</v>
      </c>
      <c r="BC181" s="6">
        <v>80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0</v>
      </c>
      <c r="BM181">
        <v>0</v>
      </c>
      <c r="BN181">
        <v>1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s="4">
        <v>0</v>
      </c>
      <c r="DE181" s="4">
        <v>0</v>
      </c>
      <c r="DF181" s="4">
        <v>0</v>
      </c>
      <c r="DG181" s="4">
        <v>0</v>
      </c>
    </row>
    <row r="182" spans="1:111" x14ac:dyDescent="0.35">
      <c r="A182" s="1" t="s">
        <v>2190</v>
      </c>
      <c r="B182" s="1" t="s">
        <v>4</v>
      </c>
      <c r="C182" s="1" t="s">
        <v>5</v>
      </c>
      <c r="D182" s="1">
        <v>181</v>
      </c>
      <c r="E182" s="1">
        <v>8</v>
      </c>
      <c r="F182" s="1">
        <v>7</v>
      </c>
      <c r="G182">
        <v>3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 s="6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>
        <v>0</v>
      </c>
      <c r="V182">
        <v>0</v>
      </c>
      <c r="W182">
        <v>2</v>
      </c>
      <c r="X182">
        <v>2</v>
      </c>
      <c r="Y182" s="6">
        <v>41</v>
      </c>
      <c r="Z182">
        <v>0</v>
      </c>
      <c r="AA182">
        <v>0</v>
      </c>
      <c r="AB182">
        <v>0</v>
      </c>
      <c r="AC182">
        <v>0</v>
      </c>
      <c r="AD182" s="6">
        <v>0</v>
      </c>
      <c r="AE182">
        <v>0</v>
      </c>
      <c r="AF182">
        <v>0</v>
      </c>
      <c r="AG182">
        <v>0</v>
      </c>
      <c r="AH182">
        <v>0</v>
      </c>
      <c r="AI182" s="6">
        <v>0</v>
      </c>
      <c r="AJ182">
        <v>0</v>
      </c>
      <c r="AK182">
        <v>0</v>
      </c>
      <c r="AL182">
        <v>1</v>
      </c>
      <c r="AM182">
        <v>1</v>
      </c>
      <c r="AN182" s="6">
        <v>81</v>
      </c>
      <c r="AO182">
        <v>0</v>
      </c>
      <c r="AP182">
        <v>0</v>
      </c>
      <c r="AQ182">
        <v>0</v>
      </c>
      <c r="AR182">
        <v>0</v>
      </c>
      <c r="AS182" s="6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  <c r="AY182">
        <v>0</v>
      </c>
      <c r="AZ182">
        <v>0</v>
      </c>
      <c r="BA182">
        <v>0</v>
      </c>
      <c r="BB182">
        <v>0</v>
      </c>
      <c r="BC182" s="6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3</v>
      </c>
      <c r="DC182">
        <v>3</v>
      </c>
      <c r="DD182" s="4">
        <v>0</v>
      </c>
      <c r="DE182" s="4">
        <v>0</v>
      </c>
      <c r="DF182" s="4">
        <v>0</v>
      </c>
      <c r="DG182" s="4">
        <v>0</v>
      </c>
    </row>
    <row r="183" spans="1:111" x14ac:dyDescent="0.35">
      <c r="A183" s="1" t="s">
        <v>74</v>
      </c>
      <c r="B183" s="1" t="s">
        <v>75</v>
      </c>
      <c r="C183" s="1" t="s">
        <v>1637</v>
      </c>
      <c r="D183" s="1">
        <v>182</v>
      </c>
      <c r="E183" s="1">
        <v>6</v>
      </c>
      <c r="F183" s="1">
        <v>1</v>
      </c>
      <c r="G183">
        <v>3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 s="6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>
        <v>0</v>
      </c>
      <c r="V183">
        <v>1</v>
      </c>
      <c r="W183">
        <v>0</v>
      </c>
      <c r="X183">
        <v>1</v>
      </c>
      <c r="Y183" s="6">
        <v>65</v>
      </c>
      <c r="Z183">
        <v>1</v>
      </c>
      <c r="AA183">
        <v>0</v>
      </c>
      <c r="AB183">
        <v>0</v>
      </c>
      <c r="AC183">
        <v>1</v>
      </c>
      <c r="AD183" s="6">
        <v>72</v>
      </c>
      <c r="AE183">
        <v>0</v>
      </c>
      <c r="AF183">
        <v>0</v>
      </c>
      <c r="AG183">
        <v>0</v>
      </c>
      <c r="AH183">
        <v>0</v>
      </c>
      <c r="AI183" s="6">
        <v>0</v>
      </c>
      <c r="AJ183">
        <v>0</v>
      </c>
      <c r="AK183">
        <v>0</v>
      </c>
      <c r="AL183">
        <v>0</v>
      </c>
      <c r="AM183">
        <v>0</v>
      </c>
      <c r="AN183" s="6">
        <v>0</v>
      </c>
      <c r="AO183">
        <v>0</v>
      </c>
      <c r="AP183">
        <v>0</v>
      </c>
      <c r="AQ183">
        <v>0</v>
      </c>
      <c r="AR183">
        <v>0</v>
      </c>
      <c r="AS183" s="6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  <c r="AY183">
        <v>0</v>
      </c>
      <c r="AZ183">
        <v>0</v>
      </c>
      <c r="BA183">
        <v>1</v>
      </c>
      <c r="BB183">
        <v>1</v>
      </c>
      <c r="BC183" s="6">
        <v>80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1</v>
      </c>
      <c r="CY183">
        <v>2</v>
      </c>
      <c r="CZ183">
        <v>1</v>
      </c>
      <c r="DA183">
        <v>0</v>
      </c>
      <c r="DB183">
        <v>0</v>
      </c>
      <c r="DC183">
        <v>1</v>
      </c>
      <c r="DD183" s="4">
        <v>0</v>
      </c>
      <c r="DE183" s="4">
        <v>0</v>
      </c>
      <c r="DF183" s="4">
        <v>0</v>
      </c>
      <c r="DG183" s="4">
        <v>0</v>
      </c>
    </row>
    <row r="184" spans="1:111" x14ac:dyDescent="0.35">
      <c r="A184" s="1" t="s">
        <v>1514</v>
      </c>
      <c r="B184" s="1" t="s">
        <v>19</v>
      </c>
      <c r="C184" s="1" t="s">
        <v>1633</v>
      </c>
      <c r="D184" s="1">
        <v>183</v>
      </c>
      <c r="E184" s="1">
        <v>31</v>
      </c>
      <c r="F184" s="1">
        <v>8</v>
      </c>
      <c r="G184">
        <v>3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 s="6">
        <v>0</v>
      </c>
      <c r="P184">
        <v>0</v>
      </c>
      <c r="Q184">
        <v>0</v>
      </c>
      <c r="R184">
        <v>0</v>
      </c>
      <c r="S184">
        <v>0</v>
      </c>
      <c r="T184" s="6">
        <v>0</v>
      </c>
      <c r="U184">
        <v>1</v>
      </c>
      <c r="V184">
        <v>1</v>
      </c>
      <c r="W184">
        <v>0</v>
      </c>
      <c r="X184">
        <v>2</v>
      </c>
      <c r="Y184" s="6">
        <v>41</v>
      </c>
      <c r="Z184">
        <v>0</v>
      </c>
      <c r="AA184">
        <v>0</v>
      </c>
      <c r="AB184">
        <v>0</v>
      </c>
      <c r="AC184">
        <v>0</v>
      </c>
      <c r="AD184" s="6">
        <v>0</v>
      </c>
      <c r="AE184">
        <v>0</v>
      </c>
      <c r="AF184">
        <v>0</v>
      </c>
      <c r="AG184">
        <v>0</v>
      </c>
      <c r="AH184">
        <v>0</v>
      </c>
      <c r="AI184" s="6">
        <v>0</v>
      </c>
      <c r="AJ184">
        <v>0</v>
      </c>
      <c r="AK184">
        <v>0</v>
      </c>
      <c r="AL184">
        <v>0</v>
      </c>
      <c r="AM184">
        <v>0</v>
      </c>
      <c r="AN184" s="6">
        <v>0</v>
      </c>
      <c r="AO184">
        <v>0</v>
      </c>
      <c r="AP184">
        <v>0</v>
      </c>
      <c r="AQ184">
        <v>1</v>
      </c>
      <c r="AR184">
        <v>1</v>
      </c>
      <c r="AS184" s="6">
        <v>68</v>
      </c>
      <c r="AT184">
        <v>0</v>
      </c>
      <c r="AU184">
        <v>0</v>
      </c>
      <c r="AV184">
        <v>0</v>
      </c>
      <c r="AW184">
        <v>0</v>
      </c>
      <c r="AX184" s="6">
        <v>0</v>
      </c>
      <c r="AY184">
        <v>0</v>
      </c>
      <c r="AZ184">
        <v>0</v>
      </c>
      <c r="BA184">
        <v>0</v>
      </c>
      <c r="BB184">
        <v>0</v>
      </c>
      <c r="BC184" s="6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0</v>
      </c>
      <c r="CY184">
        <v>1</v>
      </c>
      <c r="CZ184">
        <v>0</v>
      </c>
      <c r="DA184">
        <v>0</v>
      </c>
      <c r="DB184">
        <v>1</v>
      </c>
      <c r="DC184">
        <v>1</v>
      </c>
      <c r="DD184" s="4">
        <v>0</v>
      </c>
      <c r="DE184" s="4">
        <v>0</v>
      </c>
      <c r="DF184" s="4">
        <v>0</v>
      </c>
      <c r="DG184" s="4">
        <v>0</v>
      </c>
    </row>
    <row r="185" spans="1:111" x14ac:dyDescent="0.35">
      <c r="A185" s="1" t="s">
        <v>529</v>
      </c>
      <c r="B185" s="1" t="s">
        <v>146</v>
      </c>
      <c r="C185" s="1" t="s">
        <v>13</v>
      </c>
      <c r="D185" s="1">
        <v>184</v>
      </c>
      <c r="E185" s="1">
        <v>24</v>
      </c>
      <c r="F185" s="1">
        <v>2</v>
      </c>
      <c r="G185">
        <v>3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1</v>
      </c>
      <c r="O185" s="6">
        <v>73</v>
      </c>
      <c r="P185">
        <v>0</v>
      </c>
      <c r="Q185">
        <v>0</v>
      </c>
      <c r="R185">
        <v>0</v>
      </c>
      <c r="S185">
        <v>0</v>
      </c>
      <c r="T185" s="6">
        <v>0</v>
      </c>
      <c r="U185">
        <v>0</v>
      </c>
      <c r="V185">
        <v>1</v>
      </c>
      <c r="W185">
        <v>0</v>
      </c>
      <c r="X185">
        <v>1</v>
      </c>
      <c r="Y185" s="6">
        <v>65</v>
      </c>
      <c r="Z185">
        <v>0</v>
      </c>
      <c r="AA185">
        <v>0</v>
      </c>
      <c r="AB185">
        <v>0</v>
      </c>
      <c r="AC185">
        <v>0</v>
      </c>
      <c r="AD185" s="6">
        <v>0</v>
      </c>
      <c r="AE185">
        <v>0</v>
      </c>
      <c r="AF185">
        <v>0</v>
      </c>
      <c r="AG185">
        <v>0</v>
      </c>
      <c r="AH185">
        <v>0</v>
      </c>
      <c r="AI185" s="6">
        <v>0</v>
      </c>
      <c r="AJ185">
        <v>0</v>
      </c>
      <c r="AK185">
        <v>0</v>
      </c>
      <c r="AL185">
        <v>0</v>
      </c>
      <c r="AM185">
        <v>0</v>
      </c>
      <c r="AN185" s="6">
        <v>0</v>
      </c>
      <c r="AO185">
        <v>0</v>
      </c>
      <c r="AP185">
        <v>0</v>
      </c>
      <c r="AQ185">
        <v>0</v>
      </c>
      <c r="AR185">
        <v>0</v>
      </c>
      <c r="AS185" s="6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  <c r="AY185">
        <v>0</v>
      </c>
      <c r="AZ185">
        <v>0</v>
      </c>
      <c r="BA185">
        <v>1</v>
      </c>
      <c r="BB185">
        <v>1</v>
      </c>
      <c r="BC185" s="6">
        <v>80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2</v>
      </c>
      <c r="CU185">
        <v>2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s="4">
        <v>0</v>
      </c>
      <c r="DE185" s="4">
        <v>0</v>
      </c>
      <c r="DF185" s="4">
        <v>0</v>
      </c>
      <c r="DG185" s="4">
        <v>0</v>
      </c>
    </row>
    <row r="186" spans="1:111" x14ac:dyDescent="0.35">
      <c r="A186" s="1" t="s">
        <v>686</v>
      </c>
      <c r="B186" s="1" t="s">
        <v>687</v>
      </c>
      <c r="C186" s="1" t="s">
        <v>1641</v>
      </c>
      <c r="D186" s="1">
        <v>185</v>
      </c>
      <c r="E186" s="1">
        <v>3</v>
      </c>
      <c r="F186" s="1">
        <v>1</v>
      </c>
      <c r="G186">
        <v>3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1</v>
      </c>
      <c r="O186" s="6">
        <v>73</v>
      </c>
      <c r="P186">
        <v>0</v>
      </c>
      <c r="Q186">
        <v>0</v>
      </c>
      <c r="R186">
        <v>0</v>
      </c>
      <c r="S186">
        <v>0</v>
      </c>
      <c r="T186" s="6">
        <v>0</v>
      </c>
      <c r="U186">
        <v>0</v>
      </c>
      <c r="V186">
        <v>0</v>
      </c>
      <c r="W186">
        <v>0</v>
      </c>
      <c r="X186">
        <v>0</v>
      </c>
      <c r="Y186" s="6">
        <v>0</v>
      </c>
      <c r="Z186">
        <v>0</v>
      </c>
      <c r="AA186">
        <v>0</v>
      </c>
      <c r="AB186">
        <v>0</v>
      </c>
      <c r="AC186">
        <v>0</v>
      </c>
      <c r="AD186" s="6">
        <v>0</v>
      </c>
      <c r="AE186">
        <v>0</v>
      </c>
      <c r="AF186">
        <v>0</v>
      </c>
      <c r="AG186">
        <v>0</v>
      </c>
      <c r="AH186">
        <v>0</v>
      </c>
      <c r="AI186" s="6">
        <v>0</v>
      </c>
      <c r="AJ186">
        <v>0</v>
      </c>
      <c r="AK186">
        <v>0</v>
      </c>
      <c r="AL186">
        <v>2</v>
      </c>
      <c r="AM186">
        <v>2</v>
      </c>
      <c r="AN186" s="6">
        <v>49</v>
      </c>
      <c r="AO186">
        <v>0</v>
      </c>
      <c r="AP186">
        <v>0</v>
      </c>
      <c r="AQ186">
        <v>0</v>
      </c>
      <c r="AR186">
        <v>0</v>
      </c>
      <c r="AS186" s="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  <c r="AY186">
        <v>0</v>
      </c>
      <c r="AZ186">
        <v>0</v>
      </c>
      <c r="BA186">
        <v>0</v>
      </c>
      <c r="BB186">
        <v>0</v>
      </c>
      <c r="BC186" s="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s="4">
        <v>0</v>
      </c>
      <c r="DE186" s="4">
        <v>0</v>
      </c>
      <c r="DF186" s="4">
        <v>0</v>
      </c>
      <c r="DG186" s="4">
        <v>0</v>
      </c>
    </row>
    <row r="187" spans="1:111" x14ac:dyDescent="0.35">
      <c r="A187" s="1" t="s">
        <v>403</v>
      </c>
      <c r="B187" s="1" t="s">
        <v>146</v>
      </c>
      <c r="C187" s="1" t="s">
        <v>13</v>
      </c>
      <c r="D187" s="1">
        <v>186</v>
      </c>
      <c r="E187" s="1">
        <v>25</v>
      </c>
      <c r="F187" s="1">
        <v>3</v>
      </c>
      <c r="G187">
        <v>3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1</v>
      </c>
      <c r="O187" s="6">
        <v>73</v>
      </c>
      <c r="P187">
        <v>0</v>
      </c>
      <c r="Q187">
        <v>1</v>
      </c>
      <c r="R187">
        <v>1</v>
      </c>
      <c r="S187">
        <v>2</v>
      </c>
      <c r="T187" s="6">
        <v>45</v>
      </c>
      <c r="U187">
        <v>0</v>
      </c>
      <c r="V187">
        <v>0</v>
      </c>
      <c r="W187">
        <v>0</v>
      </c>
      <c r="X187">
        <v>0</v>
      </c>
      <c r="Y187" s="6">
        <v>0</v>
      </c>
      <c r="Z187">
        <v>0</v>
      </c>
      <c r="AA187">
        <v>0</v>
      </c>
      <c r="AB187">
        <v>0</v>
      </c>
      <c r="AC187">
        <v>0</v>
      </c>
      <c r="AD187" s="6">
        <v>0</v>
      </c>
      <c r="AE187">
        <v>0</v>
      </c>
      <c r="AF187">
        <v>0</v>
      </c>
      <c r="AG187">
        <v>0</v>
      </c>
      <c r="AH187">
        <v>0</v>
      </c>
      <c r="AI187" s="6">
        <v>0</v>
      </c>
      <c r="AJ187">
        <v>0</v>
      </c>
      <c r="AK187">
        <v>0</v>
      </c>
      <c r="AL187">
        <v>0</v>
      </c>
      <c r="AM187">
        <v>0</v>
      </c>
      <c r="AN187" s="6">
        <v>0</v>
      </c>
      <c r="AO187">
        <v>0</v>
      </c>
      <c r="AP187">
        <v>0</v>
      </c>
      <c r="AQ187">
        <v>0</v>
      </c>
      <c r="AR187">
        <v>0</v>
      </c>
      <c r="AS187" s="6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  <c r="AY187">
        <v>0</v>
      </c>
      <c r="AZ187">
        <v>0</v>
      </c>
      <c r="BA187">
        <v>0</v>
      </c>
      <c r="BB187">
        <v>0</v>
      </c>
      <c r="BC187" s="6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1</v>
      </c>
      <c r="DD187" s="4">
        <v>0</v>
      </c>
      <c r="DE187" s="4">
        <v>1</v>
      </c>
      <c r="DF187" s="4">
        <v>0</v>
      </c>
      <c r="DG187" s="4">
        <v>1</v>
      </c>
    </row>
    <row r="188" spans="1:111" x14ac:dyDescent="0.35">
      <c r="A188" s="1" t="s">
        <v>761</v>
      </c>
      <c r="B188" s="1" t="s">
        <v>762</v>
      </c>
      <c r="C188" s="1" t="s">
        <v>13</v>
      </c>
      <c r="D188" s="1">
        <v>187</v>
      </c>
      <c r="E188" s="1">
        <v>26</v>
      </c>
      <c r="F188" s="1">
        <v>1</v>
      </c>
      <c r="G188">
        <v>3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 s="6">
        <v>0</v>
      </c>
      <c r="P188">
        <v>0</v>
      </c>
      <c r="Q188">
        <v>0</v>
      </c>
      <c r="R188">
        <v>0</v>
      </c>
      <c r="S188">
        <v>0</v>
      </c>
      <c r="T188" s="6">
        <v>0</v>
      </c>
      <c r="U188">
        <v>0</v>
      </c>
      <c r="V188">
        <v>0</v>
      </c>
      <c r="W188">
        <v>0</v>
      </c>
      <c r="X188">
        <v>0</v>
      </c>
      <c r="Y188" s="6">
        <v>0</v>
      </c>
      <c r="Z188">
        <v>0</v>
      </c>
      <c r="AA188">
        <v>1</v>
      </c>
      <c r="AB188">
        <v>0</v>
      </c>
      <c r="AC188">
        <v>1</v>
      </c>
      <c r="AD188" s="6">
        <v>72</v>
      </c>
      <c r="AE188">
        <v>0</v>
      </c>
      <c r="AF188">
        <v>0</v>
      </c>
      <c r="AG188">
        <v>0</v>
      </c>
      <c r="AH188">
        <v>0</v>
      </c>
      <c r="AI188" s="6">
        <v>0</v>
      </c>
      <c r="AJ188">
        <v>0</v>
      </c>
      <c r="AK188">
        <v>0</v>
      </c>
      <c r="AL188">
        <v>2</v>
      </c>
      <c r="AM188">
        <v>2</v>
      </c>
      <c r="AN188" s="6">
        <v>49</v>
      </c>
      <c r="AO188">
        <v>0</v>
      </c>
      <c r="AP188">
        <v>0</v>
      </c>
      <c r="AQ188">
        <v>0</v>
      </c>
      <c r="AR188">
        <v>0</v>
      </c>
      <c r="AS188" s="6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  <c r="AY188">
        <v>0</v>
      </c>
      <c r="AZ188">
        <v>0</v>
      </c>
      <c r="BA188">
        <v>0</v>
      </c>
      <c r="BB188">
        <v>0</v>
      </c>
      <c r="BC188" s="6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2</v>
      </c>
      <c r="CU188">
        <v>2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s="4">
        <v>0</v>
      </c>
      <c r="DE188" s="4">
        <v>1</v>
      </c>
      <c r="DF188" s="4">
        <v>0</v>
      </c>
      <c r="DG188" s="4">
        <v>1</v>
      </c>
    </row>
    <row r="189" spans="1:111" x14ac:dyDescent="0.35">
      <c r="A189" s="1" t="s">
        <v>2135</v>
      </c>
      <c r="B189" s="1" t="s">
        <v>12</v>
      </c>
      <c r="C189" s="1" t="s">
        <v>13</v>
      </c>
      <c r="D189" s="1">
        <v>188</v>
      </c>
      <c r="E189" s="1">
        <v>27</v>
      </c>
      <c r="F189" s="1">
        <v>9</v>
      </c>
      <c r="G189">
        <v>3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 s="6">
        <v>0</v>
      </c>
      <c r="P189">
        <v>0</v>
      </c>
      <c r="Q189">
        <v>0</v>
      </c>
      <c r="R189">
        <v>0</v>
      </c>
      <c r="S189">
        <v>0</v>
      </c>
      <c r="T189" s="6">
        <v>0</v>
      </c>
      <c r="U189">
        <v>0</v>
      </c>
      <c r="V189">
        <v>0</v>
      </c>
      <c r="W189">
        <v>0</v>
      </c>
      <c r="X189">
        <v>0</v>
      </c>
      <c r="Y189" s="6">
        <v>0</v>
      </c>
      <c r="Z189">
        <v>1</v>
      </c>
      <c r="AA189">
        <v>1</v>
      </c>
      <c r="AB189">
        <v>0</v>
      </c>
      <c r="AC189">
        <v>2</v>
      </c>
      <c r="AD189" s="6">
        <v>52</v>
      </c>
      <c r="AE189">
        <v>0</v>
      </c>
      <c r="AF189">
        <v>0</v>
      </c>
      <c r="AG189">
        <v>0</v>
      </c>
      <c r="AH189">
        <v>0</v>
      </c>
      <c r="AI189" s="6">
        <v>0</v>
      </c>
      <c r="AJ189">
        <v>0</v>
      </c>
      <c r="AK189">
        <v>0</v>
      </c>
      <c r="AL189">
        <v>0</v>
      </c>
      <c r="AM189">
        <v>0</v>
      </c>
      <c r="AN189" s="6">
        <v>0</v>
      </c>
      <c r="AO189">
        <v>1</v>
      </c>
      <c r="AP189">
        <v>0</v>
      </c>
      <c r="AQ189">
        <v>0</v>
      </c>
      <c r="AR189">
        <v>1</v>
      </c>
      <c r="AS189" s="6">
        <v>68</v>
      </c>
      <c r="AT189">
        <v>0</v>
      </c>
      <c r="AU189">
        <v>0</v>
      </c>
      <c r="AV189">
        <v>0</v>
      </c>
      <c r="AW189">
        <v>0</v>
      </c>
      <c r="AX189" s="6">
        <v>0</v>
      </c>
      <c r="AY189">
        <v>0</v>
      </c>
      <c r="AZ189">
        <v>0</v>
      </c>
      <c r="BA189">
        <v>0</v>
      </c>
      <c r="BB189">
        <v>0</v>
      </c>
      <c r="BC189" s="6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s="4">
        <v>1</v>
      </c>
      <c r="DE189" s="4">
        <v>0</v>
      </c>
      <c r="DF189" s="4">
        <v>0</v>
      </c>
      <c r="DG189" s="4">
        <v>1</v>
      </c>
    </row>
    <row r="190" spans="1:111" x14ac:dyDescent="0.35">
      <c r="A190" s="1" t="s">
        <v>637</v>
      </c>
      <c r="B190" s="1" t="s">
        <v>19</v>
      </c>
      <c r="C190" s="1" t="s">
        <v>1633</v>
      </c>
      <c r="D190" s="1">
        <v>189</v>
      </c>
      <c r="E190" s="1">
        <v>32</v>
      </c>
      <c r="F190" s="1">
        <v>9</v>
      </c>
      <c r="G190">
        <v>3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 s="6">
        <v>0</v>
      </c>
      <c r="P190">
        <v>0</v>
      </c>
      <c r="Q190">
        <v>0</v>
      </c>
      <c r="R190">
        <v>1</v>
      </c>
      <c r="S190">
        <v>1</v>
      </c>
      <c r="T190" s="6">
        <v>73</v>
      </c>
      <c r="U190">
        <v>0</v>
      </c>
      <c r="V190">
        <v>0</v>
      </c>
      <c r="W190">
        <v>0</v>
      </c>
      <c r="X190">
        <v>0</v>
      </c>
      <c r="Y190" s="6">
        <v>0</v>
      </c>
      <c r="Z190">
        <v>0</v>
      </c>
      <c r="AA190">
        <v>1</v>
      </c>
      <c r="AB190">
        <v>1</v>
      </c>
      <c r="AC190">
        <v>2</v>
      </c>
      <c r="AD190" s="6">
        <v>52</v>
      </c>
      <c r="AE190">
        <v>0</v>
      </c>
      <c r="AF190">
        <v>0</v>
      </c>
      <c r="AG190">
        <v>0</v>
      </c>
      <c r="AH190">
        <v>0</v>
      </c>
      <c r="AI190" s="6">
        <v>0</v>
      </c>
      <c r="AJ190">
        <v>0</v>
      </c>
      <c r="AK190">
        <v>0</v>
      </c>
      <c r="AL190">
        <v>0</v>
      </c>
      <c r="AM190">
        <v>0</v>
      </c>
      <c r="AN190" s="6">
        <v>0</v>
      </c>
      <c r="AO190">
        <v>0</v>
      </c>
      <c r="AP190">
        <v>0</v>
      </c>
      <c r="AQ190">
        <v>0</v>
      </c>
      <c r="AR190">
        <v>0</v>
      </c>
      <c r="AS190" s="6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  <c r="AY190">
        <v>0</v>
      </c>
      <c r="AZ190">
        <v>0</v>
      </c>
      <c r="BA190">
        <v>0</v>
      </c>
      <c r="BB190">
        <v>0</v>
      </c>
      <c r="BC190" s="6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2</v>
      </c>
      <c r="CU190">
        <v>2</v>
      </c>
      <c r="CV190">
        <v>0</v>
      </c>
      <c r="CW190">
        <v>1</v>
      </c>
      <c r="CX190">
        <v>0</v>
      </c>
      <c r="CY190">
        <v>1</v>
      </c>
      <c r="CZ190">
        <v>0</v>
      </c>
      <c r="DA190">
        <v>0</v>
      </c>
      <c r="DB190">
        <v>0</v>
      </c>
      <c r="DC190">
        <v>0</v>
      </c>
      <c r="DD190" s="4">
        <v>0</v>
      </c>
      <c r="DE190" s="4">
        <v>0</v>
      </c>
      <c r="DF190" s="4">
        <v>0</v>
      </c>
      <c r="DG190" s="4">
        <v>0</v>
      </c>
    </row>
    <row r="191" spans="1:111" x14ac:dyDescent="0.35">
      <c r="A191" s="1" t="s">
        <v>1224</v>
      </c>
      <c r="B191" s="1" t="s">
        <v>54</v>
      </c>
      <c r="C191" s="1" t="s">
        <v>25</v>
      </c>
      <c r="D191" s="1">
        <v>190</v>
      </c>
      <c r="E191" s="1">
        <v>20</v>
      </c>
      <c r="F191" s="1">
        <v>4</v>
      </c>
      <c r="G191">
        <v>3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 s="6">
        <v>0</v>
      </c>
      <c r="P191">
        <v>0</v>
      </c>
      <c r="Q191">
        <v>0</v>
      </c>
      <c r="R191">
        <v>1</v>
      </c>
      <c r="S191">
        <v>1</v>
      </c>
      <c r="T191" s="6">
        <v>73</v>
      </c>
      <c r="U191">
        <v>0</v>
      </c>
      <c r="V191">
        <v>0</v>
      </c>
      <c r="W191">
        <v>0</v>
      </c>
      <c r="X191">
        <v>0</v>
      </c>
      <c r="Y191" s="6">
        <v>0</v>
      </c>
      <c r="Z191">
        <v>0</v>
      </c>
      <c r="AA191">
        <v>0</v>
      </c>
      <c r="AB191">
        <v>0</v>
      </c>
      <c r="AC191">
        <v>0</v>
      </c>
      <c r="AD191" s="6">
        <v>0</v>
      </c>
      <c r="AE191">
        <v>0</v>
      </c>
      <c r="AF191">
        <v>0</v>
      </c>
      <c r="AG191">
        <v>0</v>
      </c>
      <c r="AH191">
        <v>0</v>
      </c>
      <c r="AI191" s="6">
        <v>0</v>
      </c>
      <c r="AJ191">
        <v>0</v>
      </c>
      <c r="AK191">
        <v>0</v>
      </c>
      <c r="AL191">
        <v>0</v>
      </c>
      <c r="AM191">
        <v>0</v>
      </c>
      <c r="AN191" s="6">
        <v>0</v>
      </c>
      <c r="AO191">
        <v>0</v>
      </c>
      <c r="AP191">
        <v>0</v>
      </c>
      <c r="AQ191">
        <v>1</v>
      </c>
      <c r="AR191">
        <v>1</v>
      </c>
      <c r="AS191" s="6">
        <v>68</v>
      </c>
      <c r="AT191">
        <v>0</v>
      </c>
      <c r="AU191">
        <v>0</v>
      </c>
      <c r="AV191">
        <v>1</v>
      </c>
      <c r="AW191">
        <v>1</v>
      </c>
      <c r="AX191" s="6">
        <v>67</v>
      </c>
      <c r="AY191">
        <v>0</v>
      </c>
      <c r="AZ191">
        <v>0</v>
      </c>
      <c r="BA191">
        <v>0</v>
      </c>
      <c r="BB191">
        <v>0</v>
      </c>
      <c r="BC191" s="6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1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</v>
      </c>
      <c r="CY191">
        <v>1</v>
      </c>
      <c r="CZ191">
        <v>0</v>
      </c>
      <c r="DA191">
        <v>0</v>
      </c>
      <c r="DB191">
        <v>0</v>
      </c>
      <c r="DC191">
        <v>0</v>
      </c>
      <c r="DD191" s="4">
        <v>0</v>
      </c>
      <c r="DE191" s="4">
        <v>0</v>
      </c>
      <c r="DF191" s="4">
        <v>0</v>
      </c>
      <c r="DG191" s="4">
        <v>0</v>
      </c>
    </row>
    <row r="192" spans="1:111" x14ac:dyDescent="0.35">
      <c r="A192" s="1" t="s">
        <v>3646</v>
      </c>
      <c r="B192" s="1" t="s">
        <v>179</v>
      </c>
      <c r="C192" s="1" t="s">
        <v>25</v>
      </c>
      <c r="D192" s="1">
        <v>191</v>
      </c>
      <c r="E192" s="1">
        <v>21</v>
      </c>
      <c r="F192" s="1">
        <v>4</v>
      </c>
      <c r="G192">
        <v>3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 s="6">
        <v>0</v>
      </c>
      <c r="P192">
        <v>1</v>
      </c>
      <c r="Q192">
        <v>1</v>
      </c>
      <c r="R192">
        <v>0</v>
      </c>
      <c r="S192">
        <v>2</v>
      </c>
      <c r="T192" s="6">
        <v>45</v>
      </c>
      <c r="U192">
        <v>1</v>
      </c>
      <c r="V192">
        <v>0</v>
      </c>
      <c r="W192">
        <v>0</v>
      </c>
      <c r="X192">
        <v>1</v>
      </c>
      <c r="Y192" s="6">
        <v>65</v>
      </c>
      <c r="Z192">
        <v>0</v>
      </c>
      <c r="AA192">
        <v>0</v>
      </c>
      <c r="AB192">
        <v>0</v>
      </c>
      <c r="AC192">
        <v>0</v>
      </c>
      <c r="AD192" s="6">
        <v>0</v>
      </c>
      <c r="AE192">
        <v>0</v>
      </c>
      <c r="AF192">
        <v>0</v>
      </c>
      <c r="AG192">
        <v>0</v>
      </c>
      <c r="AH192">
        <v>0</v>
      </c>
      <c r="AI192" s="6">
        <v>0</v>
      </c>
      <c r="AJ192">
        <v>0</v>
      </c>
      <c r="AK192">
        <v>0</v>
      </c>
      <c r="AL192">
        <v>0</v>
      </c>
      <c r="AM192">
        <v>0</v>
      </c>
      <c r="AN192" s="6">
        <v>0</v>
      </c>
      <c r="AO192">
        <v>0</v>
      </c>
      <c r="AP192">
        <v>0</v>
      </c>
      <c r="AQ192">
        <v>0</v>
      </c>
      <c r="AR192">
        <v>0</v>
      </c>
      <c r="AS192" s="6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  <c r="AY192">
        <v>0</v>
      </c>
      <c r="AZ192">
        <v>0</v>
      </c>
      <c r="BA192">
        <v>0</v>
      </c>
      <c r="BB192">
        <v>0</v>
      </c>
      <c r="BC192" s="6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1</v>
      </c>
      <c r="CP192">
        <v>0</v>
      </c>
      <c r="CQ192">
        <v>2</v>
      </c>
      <c r="CR192">
        <v>1</v>
      </c>
      <c r="CS192">
        <v>0</v>
      </c>
      <c r="CT192">
        <v>0</v>
      </c>
      <c r="CU192">
        <v>1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s="4">
        <v>0</v>
      </c>
      <c r="DE192" s="4">
        <v>0</v>
      </c>
      <c r="DF192" s="4">
        <v>0</v>
      </c>
      <c r="DG192" s="4">
        <v>0</v>
      </c>
    </row>
    <row r="193" spans="1:111" x14ac:dyDescent="0.35">
      <c r="A193" s="1" t="s">
        <v>536</v>
      </c>
      <c r="B193" s="1" t="s">
        <v>252</v>
      </c>
      <c r="C193" s="1" t="s">
        <v>25</v>
      </c>
      <c r="D193" s="1">
        <v>192</v>
      </c>
      <c r="E193" s="1">
        <v>22</v>
      </c>
      <c r="F193" s="1">
        <v>1</v>
      </c>
      <c r="G193">
        <v>3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 s="6">
        <v>0</v>
      </c>
      <c r="P193">
        <v>0</v>
      </c>
      <c r="Q193">
        <v>0</v>
      </c>
      <c r="R193">
        <v>0</v>
      </c>
      <c r="S193">
        <v>0</v>
      </c>
      <c r="T193" s="6">
        <v>0</v>
      </c>
      <c r="U193">
        <v>0</v>
      </c>
      <c r="V193">
        <v>0</v>
      </c>
      <c r="W193">
        <v>0</v>
      </c>
      <c r="X193">
        <v>0</v>
      </c>
      <c r="Y193" s="6">
        <v>0</v>
      </c>
      <c r="Z193">
        <v>0</v>
      </c>
      <c r="AA193">
        <v>0</v>
      </c>
      <c r="AB193">
        <v>0</v>
      </c>
      <c r="AC193">
        <v>0</v>
      </c>
      <c r="AD193" s="6">
        <v>0</v>
      </c>
      <c r="AE193">
        <v>1</v>
      </c>
      <c r="AF193">
        <v>0</v>
      </c>
      <c r="AG193">
        <v>0</v>
      </c>
      <c r="AH193">
        <v>1</v>
      </c>
      <c r="AI193" s="6">
        <v>48</v>
      </c>
      <c r="AJ193">
        <v>0</v>
      </c>
      <c r="AK193">
        <v>0</v>
      </c>
      <c r="AL193">
        <v>0</v>
      </c>
      <c r="AM193">
        <v>0</v>
      </c>
      <c r="AN193" s="6">
        <v>0</v>
      </c>
      <c r="AO193">
        <v>0</v>
      </c>
      <c r="AP193">
        <v>0</v>
      </c>
      <c r="AQ193">
        <v>1</v>
      </c>
      <c r="AR193">
        <v>1</v>
      </c>
      <c r="AS193" s="6">
        <v>68</v>
      </c>
      <c r="AT193">
        <v>0</v>
      </c>
      <c r="AU193">
        <v>0</v>
      </c>
      <c r="AV193">
        <v>0</v>
      </c>
      <c r="AW193">
        <v>0</v>
      </c>
      <c r="AX193" s="6">
        <v>0</v>
      </c>
      <c r="AY193">
        <v>0</v>
      </c>
      <c r="AZ193">
        <v>0</v>
      </c>
      <c r="BA193">
        <v>1</v>
      </c>
      <c r="BB193">
        <v>1</v>
      </c>
      <c r="BC193" s="6">
        <v>80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s="4">
        <v>0</v>
      </c>
      <c r="DE193" s="4">
        <v>0</v>
      </c>
      <c r="DF193" s="4">
        <v>0</v>
      </c>
      <c r="DG193" s="4">
        <v>0</v>
      </c>
    </row>
    <row r="194" spans="1:111" x14ac:dyDescent="0.35">
      <c r="A194" s="1" t="s">
        <v>1513</v>
      </c>
      <c r="B194" s="1" t="s">
        <v>105</v>
      </c>
      <c r="C194" s="1" t="s">
        <v>1633</v>
      </c>
      <c r="D194" s="1">
        <v>193</v>
      </c>
      <c r="E194" s="1">
        <v>33</v>
      </c>
      <c r="F194" s="1">
        <v>4</v>
      </c>
      <c r="G194">
        <v>3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2</v>
      </c>
      <c r="O194" s="6">
        <v>51</v>
      </c>
      <c r="P194">
        <v>0</v>
      </c>
      <c r="Q194">
        <v>0</v>
      </c>
      <c r="R194">
        <v>0</v>
      </c>
      <c r="S194">
        <v>0</v>
      </c>
      <c r="T194" s="6">
        <v>0</v>
      </c>
      <c r="U194">
        <v>0</v>
      </c>
      <c r="V194">
        <v>0</v>
      </c>
      <c r="W194">
        <v>0</v>
      </c>
      <c r="X194">
        <v>0</v>
      </c>
      <c r="Y194" s="6">
        <v>0</v>
      </c>
      <c r="Z194">
        <v>0</v>
      </c>
      <c r="AA194">
        <v>0</v>
      </c>
      <c r="AB194">
        <v>0</v>
      </c>
      <c r="AC194">
        <v>0</v>
      </c>
      <c r="AD194" s="6">
        <v>0</v>
      </c>
      <c r="AE194">
        <v>0</v>
      </c>
      <c r="AF194">
        <v>0</v>
      </c>
      <c r="AG194">
        <v>0</v>
      </c>
      <c r="AH194">
        <v>0</v>
      </c>
      <c r="AI194" s="6">
        <v>0</v>
      </c>
      <c r="AJ194">
        <v>0</v>
      </c>
      <c r="AK194">
        <v>0</v>
      </c>
      <c r="AL194">
        <v>0</v>
      </c>
      <c r="AM194">
        <v>0</v>
      </c>
      <c r="AN194" s="6">
        <v>0</v>
      </c>
      <c r="AO194">
        <v>1</v>
      </c>
      <c r="AP194">
        <v>0</v>
      </c>
      <c r="AQ194">
        <v>0</v>
      </c>
      <c r="AR194">
        <v>1</v>
      </c>
      <c r="AS194" s="6">
        <v>68</v>
      </c>
      <c r="AT194">
        <v>0</v>
      </c>
      <c r="AU194">
        <v>0</v>
      </c>
      <c r="AV194">
        <v>0</v>
      </c>
      <c r="AW194">
        <v>0</v>
      </c>
      <c r="AX194" s="6">
        <v>0</v>
      </c>
      <c r="AY194">
        <v>0</v>
      </c>
      <c r="AZ194">
        <v>0</v>
      </c>
      <c r="BA194">
        <v>0</v>
      </c>
      <c r="BB194">
        <v>0</v>
      </c>
      <c r="BC194" s="6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</v>
      </c>
      <c r="CO194">
        <v>0</v>
      </c>
      <c r="CP194">
        <v>0</v>
      </c>
      <c r="CQ194">
        <v>2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s="4">
        <v>0</v>
      </c>
      <c r="DE194" s="4">
        <v>0</v>
      </c>
      <c r="DF194" s="4">
        <v>0</v>
      </c>
      <c r="DG194" s="4">
        <v>0</v>
      </c>
    </row>
    <row r="195" spans="1:111" x14ac:dyDescent="0.35">
      <c r="A195" s="1" t="s">
        <v>887</v>
      </c>
      <c r="B195" s="1" t="s">
        <v>24</v>
      </c>
      <c r="C195" s="1" t="s">
        <v>25</v>
      </c>
      <c r="D195" s="1">
        <v>194</v>
      </c>
      <c r="E195" s="1">
        <v>23</v>
      </c>
      <c r="F195" s="1">
        <v>3</v>
      </c>
      <c r="G195">
        <v>3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 s="6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>
        <v>0</v>
      </c>
      <c r="V195">
        <v>0</v>
      </c>
      <c r="W195">
        <v>0</v>
      </c>
      <c r="X195">
        <v>0</v>
      </c>
      <c r="Y195" s="6">
        <v>0</v>
      </c>
      <c r="Z195">
        <v>1</v>
      </c>
      <c r="AA195">
        <v>1</v>
      </c>
      <c r="AB195">
        <v>1</v>
      </c>
      <c r="AC195">
        <v>3</v>
      </c>
      <c r="AD195" s="6">
        <v>37</v>
      </c>
      <c r="AE195">
        <v>0</v>
      </c>
      <c r="AF195">
        <v>0</v>
      </c>
      <c r="AG195">
        <v>0</v>
      </c>
      <c r="AH195">
        <v>0</v>
      </c>
      <c r="AI195" s="6">
        <v>0</v>
      </c>
      <c r="AJ195">
        <v>0</v>
      </c>
      <c r="AK195">
        <v>0</v>
      </c>
      <c r="AL195">
        <v>0</v>
      </c>
      <c r="AM195">
        <v>0</v>
      </c>
      <c r="AN195" s="6">
        <v>0</v>
      </c>
      <c r="AO195">
        <v>0</v>
      </c>
      <c r="AP195">
        <v>0</v>
      </c>
      <c r="AQ195">
        <v>0</v>
      </c>
      <c r="AR195">
        <v>0</v>
      </c>
      <c r="AS195" s="6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  <c r="AY195">
        <v>0</v>
      </c>
      <c r="AZ195">
        <v>0</v>
      </c>
      <c r="BA195">
        <v>0</v>
      </c>
      <c r="BB195">
        <v>0</v>
      </c>
      <c r="BC195" s="6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1</v>
      </c>
      <c r="CL195">
        <v>0</v>
      </c>
      <c r="CM195">
        <v>2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s="4">
        <v>0</v>
      </c>
      <c r="DE195" s="4">
        <v>0</v>
      </c>
      <c r="DF195" s="4">
        <v>0</v>
      </c>
      <c r="DG195" s="4">
        <v>0</v>
      </c>
    </row>
    <row r="196" spans="1:111" x14ac:dyDescent="0.35">
      <c r="A196" s="1" t="s">
        <v>3717</v>
      </c>
      <c r="B196" s="1" t="s">
        <v>54</v>
      </c>
      <c r="C196" s="1" t="s">
        <v>25</v>
      </c>
      <c r="D196" s="1">
        <v>195</v>
      </c>
      <c r="E196" s="1">
        <v>24</v>
      </c>
      <c r="F196" s="1">
        <v>5</v>
      </c>
      <c r="G196">
        <v>3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 s="6">
        <v>0</v>
      </c>
      <c r="P196">
        <v>0</v>
      </c>
      <c r="Q196">
        <v>0</v>
      </c>
      <c r="R196">
        <v>0</v>
      </c>
      <c r="S196">
        <v>0</v>
      </c>
      <c r="T196" s="6">
        <v>0</v>
      </c>
      <c r="U196">
        <v>0</v>
      </c>
      <c r="V196">
        <v>0</v>
      </c>
      <c r="W196">
        <v>0</v>
      </c>
      <c r="X196">
        <v>0</v>
      </c>
      <c r="Y196" s="6">
        <v>0</v>
      </c>
      <c r="Z196">
        <v>0</v>
      </c>
      <c r="AA196">
        <v>0</v>
      </c>
      <c r="AB196">
        <v>0</v>
      </c>
      <c r="AC196">
        <v>0</v>
      </c>
      <c r="AD196" s="6">
        <v>0</v>
      </c>
      <c r="AE196">
        <v>0</v>
      </c>
      <c r="AF196">
        <v>0</v>
      </c>
      <c r="AG196">
        <v>0</v>
      </c>
      <c r="AH196">
        <v>0</v>
      </c>
      <c r="AI196" s="6">
        <v>0</v>
      </c>
      <c r="AJ196">
        <v>0</v>
      </c>
      <c r="AK196">
        <v>0</v>
      </c>
      <c r="AL196">
        <v>0</v>
      </c>
      <c r="AM196">
        <v>0</v>
      </c>
      <c r="AN196" s="6">
        <v>0</v>
      </c>
      <c r="AO196">
        <v>0</v>
      </c>
      <c r="AP196">
        <v>0</v>
      </c>
      <c r="AQ196">
        <v>0</v>
      </c>
      <c r="AR196">
        <v>0</v>
      </c>
      <c r="AS196" s="6">
        <v>0</v>
      </c>
      <c r="AT196">
        <v>0</v>
      </c>
      <c r="AU196">
        <v>0</v>
      </c>
      <c r="AV196">
        <v>1</v>
      </c>
      <c r="AW196">
        <v>1</v>
      </c>
      <c r="AX196" s="6">
        <v>67</v>
      </c>
      <c r="AY196">
        <v>1</v>
      </c>
      <c r="AZ196">
        <v>1</v>
      </c>
      <c r="BA196">
        <v>0</v>
      </c>
      <c r="BB196">
        <v>2</v>
      </c>
      <c r="BC196" s="6">
        <v>48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1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s="4">
        <v>0</v>
      </c>
      <c r="DE196" s="4">
        <v>0</v>
      </c>
      <c r="DF196" s="4">
        <v>0</v>
      </c>
      <c r="DG196" s="4">
        <v>0</v>
      </c>
    </row>
    <row r="197" spans="1:111" x14ac:dyDescent="0.35">
      <c r="A197" s="1" t="s">
        <v>1558</v>
      </c>
      <c r="B197" s="1" t="s">
        <v>1618</v>
      </c>
      <c r="C197" s="1" t="s">
        <v>1642</v>
      </c>
      <c r="D197" s="1">
        <v>196</v>
      </c>
      <c r="E197" s="1">
        <v>2</v>
      </c>
      <c r="F197" s="1">
        <v>1</v>
      </c>
      <c r="G197">
        <v>3</v>
      </c>
      <c r="H197">
        <v>0</v>
      </c>
      <c r="I197">
        <v>2</v>
      </c>
      <c r="J197">
        <v>1</v>
      </c>
      <c r="K197">
        <v>0</v>
      </c>
      <c r="L197">
        <v>0</v>
      </c>
      <c r="M197">
        <v>1</v>
      </c>
      <c r="N197">
        <v>1</v>
      </c>
      <c r="O197" s="6">
        <v>73</v>
      </c>
      <c r="P197">
        <v>0</v>
      </c>
      <c r="Q197">
        <v>0</v>
      </c>
      <c r="R197">
        <v>0</v>
      </c>
      <c r="S197">
        <v>0</v>
      </c>
      <c r="T197" s="6">
        <v>0</v>
      </c>
      <c r="U197">
        <v>0</v>
      </c>
      <c r="V197">
        <v>0</v>
      </c>
      <c r="W197">
        <v>0</v>
      </c>
      <c r="X197">
        <v>0</v>
      </c>
      <c r="Y197" s="6">
        <v>0</v>
      </c>
      <c r="Z197">
        <v>0</v>
      </c>
      <c r="AA197">
        <v>0</v>
      </c>
      <c r="AB197">
        <v>0</v>
      </c>
      <c r="AC197">
        <v>0</v>
      </c>
      <c r="AD197" s="6">
        <v>0</v>
      </c>
      <c r="AE197">
        <v>0</v>
      </c>
      <c r="AF197">
        <v>0</v>
      </c>
      <c r="AG197">
        <v>0</v>
      </c>
      <c r="AH197">
        <v>0</v>
      </c>
      <c r="AI197" s="6">
        <v>0</v>
      </c>
      <c r="AJ197">
        <v>0</v>
      </c>
      <c r="AK197">
        <v>0</v>
      </c>
      <c r="AL197">
        <v>0</v>
      </c>
      <c r="AM197">
        <v>0</v>
      </c>
      <c r="AN197" s="6">
        <v>0</v>
      </c>
      <c r="AO197">
        <v>0</v>
      </c>
      <c r="AP197">
        <v>1</v>
      </c>
      <c r="AQ197">
        <v>0</v>
      </c>
      <c r="AR197">
        <v>1</v>
      </c>
      <c r="AS197" s="6">
        <v>68</v>
      </c>
      <c r="AT197">
        <v>0</v>
      </c>
      <c r="AU197">
        <v>0</v>
      </c>
      <c r="AV197">
        <v>0</v>
      </c>
      <c r="AW197">
        <v>0</v>
      </c>
      <c r="AX197" s="6">
        <v>0</v>
      </c>
      <c r="AY197">
        <v>0</v>
      </c>
      <c r="AZ197">
        <v>0</v>
      </c>
      <c r="BA197">
        <v>1</v>
      </c>
      <c r="BB197">
        <v>1</v>
      </c>
      <c r="BC197" s="6">
        <v>80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1</v>
      </c>
      <c r="BS197">
        <v>2</v>
      </c>
      <c r="BT197">
        <v>0</v>
      </c>
      <c r="BU197">
        <v>0</v>
      </c>
      <c r="BV197">
        <v>1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s="4">
        <v>0</v>
      </c>
      <c r="DE197" s="4">
        <v>0</v>
      </c>
      <c r="DF197" s="4">
        <v>0</v>
      </c>
      <c r="DG197" s="4">
        <v>0</v>
      </c>
    </row>
    <row r="198" spans="1:111" x14ac:dyDescent="0.35">
      <c r="A198" s="1" t="s">
        <v>395</v>
      </c>
      <c r="B198" s="1" t="s">
        <v>41</v>
      </c>
      <c r="C198" s="1" t="s">
        <v>1633</v>
      </c>
      <c r="D198" s="1">
        <v>197</v>
      </c>
      <c r="E198" s="1">
        <v>34</v>
      </c>
      <c r="F198" s="1">
        <v>9</v>
      </c>
      <c r="G198">
        <v>3</v>
      </c>
      <c r="H198">
        <v>0</v>
      </c>
      <c r="I198">
        <v>1</v>
      </c>
      <c r="J198">
        <v>2</v>
      </c>
      <c r="K198">
        <v>0</v>
      </c>
      <c r="L198">
        <v>1</v>
      </c>
      <c r="M198">
        <v>1</v>
      </c>
      <c r="N198">
        <v>2</v>
      </c>
      <c r="O198" s="6">
        <v>51</v>
      </c>
      <c r="P198">
        <v>0</v>
      </c>
      <c r="Q198">
        <v>0</v>
      </c>
      <c r="R198">
        <v>0</v>
      </c>
      <c r="S198">
        <v>0</v>
      </c>
      <c r="T198" s="6">
        <v>0</v>
      </c>
      <c r="U198">
        <v>0</v>
      </c>
      <c r="V198">
        <v>0</v>
      </c>
      <c r="W198">
        <v>0</v>
      </c>
      <c r="X198">
        <v>0</v>
      </c>
      <c r="Y198" s="6">
        <v>0</v>
      </c>
      <c r="Z198">
        <v>0</v>
      </c>
      <c r="AA198">
        <v>0</v>
      </c>
      <c r="AB198">
        <v>0</v>
      </c>
      <c r="AC198">
        <v>0</v>
      </c>
      <c r="AD198" s="6">
        <v>0</v>
      </c>
      <c r="AE198">
        <v>0</v>
      </c>
      <c r="AF198">
        <v>0</v>
      </c>
      <c r="AG198">
        <v>0</v>
      </c>
      <c r="AH198">
        <v>0</v>
      </c>
      <c r="AI198" s="6">
        <v>0</v>
      </c>
      <c r="AJ198">
        <v>0</v>
      </c>
      <c r="AK198">
        <v>0</v>
      </c>
      <c r="AL198">
        <v>1</v>
      </c>
      <c r="AM198">
        <v>1</v>
      </c>
      <c r="AN198" s="6">
        <v>81</v>
      </c>
      <c r="AO198">
        <v>0</v>
      </c>
      <c r="AP198">
        <v>0</v>
      </c>
      <c r="AQ198">
        <v>0</v>
      </c>
      <c r="AR198">
        <v>0</v>
      </c>
      <c r="AS198" s="6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AY198">
        <v>0</v>
      </c>
      <c r="AZ198">
        <v>0</v>
      </c>
      <c r="BA198">
        <v>0</v>
      </c>
      <c r="BB198">
        <v>0</v>
      </c>
      <c r="BC198" s="6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1</v>
      </c>
      <c r="DB198">
        <v>0</v>
      </c>
      <c r="DC198">
        <v>1</v>
      </c>
      <c r="DD198" s="4">
        <v>0</v>
      </c>
      <c r="DE198" s="4">
        <v>0</v>
      </c>
      <c r="DF198" s="4">
        <v>2</v>
      </c>
      <c r="DG198" s="4">
        <v>2</v>
      </c>
    </row>
    <row r="199" spans="1:111" x14ac:dyDescent="0.35">
      <c r="A199" s="1" t="s">
        <v>1555</v>
      </c>
      <c r="B199" s="1" t="s">
        <v>22</v>
      </c>
      <c r="C199" s="1" t="s">
        <v>1637</v>
      </c>
      <c r="D199" s="1">
        <v>198</v>
      </c>
      <c r="E199" s="1">
        <v>7</v>
      </c>
      <c r="F199" s="1">
        <v>6</v>
      </c>
      <c r="G199">
        <v>3</v>
      </c>
      <c r="H199">
        <v>0</v>
      </c>
      <c r="I199">
        <v>1</v>
      </c>
      <c r="J199">
        <v>2</v>
      </c>
      <c r="K199">
        <v>0</v>
      </c>
      <c r="L199">
        <v>0</v>
      </c>
      <c r="M199">
        <v>1</v>
      </c>
      <c r="N199">
        <v>1</v>
      </c>
      <c r="O199" s="6">
        <v>73</v>
      </c>
      <c r="P199">
        <v>0</v>
      </c>
      <c r="Q199">
        <v>0</v>
      </c>
      <c r="R199">
        <v>0</v>
      </c>
      <c r="S199">
        <v>0</v>
      </c>
      <c r="T199" s="6">
        <v>0</v>
      </c>
      <c r="U199">
        <v>0</v>
      </c>
      <c r="V199">
        <v>0</v>
      </c>
      <c r="W199">
        <v>0</v>
      </c>
      <c r="X199">
        <v>0</v>
      </c>
      <c r="Y199" s="6">
        <v>0</v>
      </c>
      <c r="Z199">
        <v>0</v>
      </c>
      <c r="AA199">
        <v>1</v>
      </c>
      <c r="AB199">
        <v>0</v>
      </c>
      <c r="AC199">
        <v>1</v>
      </c>
      <c r="AD199" s="6">
        <v>72</v>
      </c>
      <c r="AE199">
        <v>0</v>
      </c>
      <c r="AF199">
        <v>0</v>
      </c>
      <c r="AG199">
        <v>0</v>
      </c>
      <c r="AH199">
        <v>0</v>
      </c>
      <c r="AI199" s="6">
        <v>0</v>
      </c>
      <c r="AJ199">
        <v>0</v>
      </c>
      <c r="AK199">
        <v>0</v>
      </c>
      <c r="AL199">
        <v>0</v>
      </c>
      <c r="AM199">
        <v>0</v>
      </c>
      <c r="AN199" s="6">
        <v>0</v>
      </c>
      <c r="AO199">
        <v>0</v>
      </c>
      <c r="AP199">
        <v>0</v>
      </c>
      <c r="AQ199">
        <v>0</v>
      </c>
      <c r="AR199">
        <v>0</v>
      </c>
      <c r="AS199" s="6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AY199">
        <v>0</v>
      </c>
      <c r="AZ199">
        <v>0</v>
      </c>
      <c r="BA199">
        <v>1</v>
      </c>
      <c r="BB199">
        <v>1</v>
      </c>
      <c r="BC199" s="6">
        <v>80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2</v>
      </c>
      <c r="CY199">
        <v>2</v>
      </c>
      <c r="CZ199">
        <v>0</v>
      </c>
      <c r="DA199">
        <v>0</v>
      </c>
      <c r="DB199">
        <v>0</v>
      </c>
      <c r="DC199">
        <v>0</v>
      </c>
      <c r="DD199" s="4">
        <v>0</v>
      </c>
      <c r="DE199" s="4">
        <v>1</v>
      </c>
      <c r="DF199" s="4">
        <v>0</v>
      </c>
      <c r="DG199" s="4">
        <v>1</v>
      </c>
    </row>
    <row r="200" spans="1:111" x14ac:dyDescent="0.35">
      <c r="A200" s="1" t="s">
        <v>408</v>
      </c>
      <c r="B200" s="1" t="s">
        <v>183</v>
      </c>
      <c r="C200" s="1" t="s">
        <v>13</v>
      </c>
      <c r="D200" s="1">
        <v>199</v>
      </c>
      <c r="E200" s="1">
        <v>28</v>
      </c>
      <c r="F200" s="1">
        <v>1</v>
      </c>
      <c r="G200">
        <v>3</v>
      </c>
      <c r="H200">
        <v>0</v>
      </c>
      <c r="I200">
        <v>1</v>
      </c>
      <c r="J200">
        <v>2</v>
      </c>
      <c r="K200">
        <v>0</v>
      </c>
      <c r="L200">
        <v>0</v>
      </c>
      <c r="M200">
        <v>0</v>
      </c>
      <c r="N200">
        <v>0</v>
      </c>
      <c r="O200" s="6">
        <v>0</v>
      </c>
      <c r="P200">
        <v>0</v>
      </c>
      <c r="Q200">
        <v>0</v>
      </c>
      <c r="R200">
        <v>0</v>
      </c>
      <c r="S200">
        <v>0</v>
      </c>
      <c r="T200" s="6">
        <v>0</v>
      </c>
      <c r="U200">
        <v>0</v>
      </c>
      <c r="V200">
        <v>0</v>
      </c>
      <c r="W200">
        <v>0</v>
      </c>
      <c r="X200">
        <v>0</v>
      </c>
      <c r="Y200" s="6">
        <v>0</v>
      </c>
      <c r="Z200">
        <v>0</v>
      </c>
      <c r="AA200">
        <v>1</v>
      </c>
      <c r="AB200">
        <v>1</v>
      </c>
      <c r="AC200">
        <v>2</v>
      </c>
      <c r="AD200" s="6">
        <v>52</v>
      </c>
      <c r="AE200">
        <v>0</v>
      </c>
      <c r="AF200">
        <v>0</v>
      </c>
      <c r="AG200">
        <v>0</v>
      </c>
      <c r="AH200">
        <v>0</v>
      </c>
      <c r="AI200" s="6">
        <v>0</v>
      </c>
      <c r="AJ200">
        <v>0</v>
      </c>
      <c r="AK200">
        <v>0</v>
      </c>
      <c r="AL200">
        <v>0</v>
      </c>
      <c r="AM200">
        <v>0</v>
      </c>
      <c r="AN200" s="6">
        <v>0</v>
      </c>
      <c r="AO200">
        <v>0</v>
      </c>
      <c r="AP200">
        <v>0</v>
      </c>
      <c r="AQ200">
        <v>0</v>
      </c>
      <c r="AR200">
        <v>0</v>
      </c>
      <c r="AS200" s="6">
        <v>0</v>
      </c>
      <c r="AT200">
        <v>0</v>
      </c>
      <c r="AU200">
        <v>1</v>
      </c>
      <c r="AV200">
        <v>0</v>
      </c>
      <c r="AW200">
        <v>1</v>
      </c>
      <c r="AX200" s="6">
        <v>67</v>
      </c>
      <c r="AY200">
        <v>0</v>
      </c>
      <c r="AZ200">
        <v>0</v>
      </c>
      <c r="BA200">
        <v>0</v>
      </c>
      <c r="BB200">
        <v>0</v>
      </c>
      <c r="BC200" s="6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v>0</v>
      </c>
      <c r="CU200">
        <v>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v>1</v>
      </c>
      <c r="DD200" s="4">
        <v>0</v>
      </c>
      <c r="DE200" s="4">
        <v>0</v>
      </c>
      <c r="DF200" s="4">
        <v>0</v>
      </c>
      <c r="DG200" s="4">
        <v>0</v>
      </c>
    </row>
    <row r="201" spans="1:111" x14ac:dyDescent="0.35">
      <c r="A201" s="1" t="s">
        <v>1314</v>
      </c>
      <c r="B201" s="1" t="s">
        <v>149</v>
      </c>
      <c r="C201" s="1" t="s">
        <v>10</v>
      </c>
      <c r="D201" s="1">
        <v>200</v>
      </c>
      <c r="E201" s="1">
        <v>29</v>
      </c>
      <c r="F201" s="1">
        <v>1</v>
      </c>
      <c r="G201">
        <v>3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1</v>
      </c>
      <c r="N201">
        <v>1</v>
      </c>
      <c r="O201" s="6">
        <v>73</v>
      </c>
      <c r="P201">
        <v>0</v>
      </c>
      <c r="Q201">
        <v>0</v>
      </c>
      <c r="R201">
        <v>0</v>
      </c>
      <c r="S201">
        <v>0</v>
      </c>
      <c r="T201" s="6">
        <v>0</v>
      </c>
      <c r="U201">
        <v>0</v>
      </c>
      <c r="V201">
        <v>0</v>
      </c>
      <c r="W201">
        <v>2</v>
      </c>
      <c r="X201">
        <v>2</v>
      </c>
      <c r="Y201" s="6">
        <v>41</v>
      </c>
      <c r="Z201">
        <v>0</v>
      </c>
      <c r="AA201">
        <v>0</v>
      </c>
      <c r="AB201">
        <v>0</v>
      </c>
      <c r="AC201">
        <v>0</v>
      </c>
      <c r="AD201" s="6">
        <v>0</v>
      </c>
      <c r="AE201">
        <v>0</v>
      </c>
      <c r="AF201">
        <v>0</v>
      </c>
      <c r="AG201">
        <v>0</v>
      </c>
      <c r="AH201">
        <v>0</v>
      </c>
      <c r="AI201" s="6">
        <v>0</v>
      </c>
      <c r="AJ201">
        <v>0</v>
      </c>
      <c r="AK201">
        <v>0</v>
      </c>
      <c r="AL201">
        <v>0</v>
      </c>
      <c r="AM201">
        <v>0</v>
      </c>
      <c r="AN201" s="6">
        <v>0</v>
      </c>
      <c r="AO201">
        <v>0</v>
      </c>
      <c r="AP201">
        <v>0</v>
      </c>
      <c r="AQ201">
        <v>0</v>
      </c>
      <c r="AR201">
        <v>0</v>
      </c>
      <c r="AS201" s="6">
        <v>0</v>
      </c>
      <c r="AT201">
        <v>0</v>
      </c>
      <c r="AU201">
        <v>0</v>
      </c>
      <c r="AV201">
        <v>0</v>
      </c>
      <c r="AW201">
        <v>0</v>
      </c>
      <c r="AX201" s="6">
        <v>0</v>
      </c>
      <c r="AY201">
        <v>0</v>
      </c>
      <c r="AZ201">
        <v>0</v>
      </c>
      <c r="BA201">
        <v>0</v>
      </c>
      <c r="BB201">
        <v>0</v>
      </c>
      <c r="BC201" s="6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1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1</v>
      </c>
      <c r="CY201">
        <v>1</v>
      </c>
      <c r="CZ201">
        <v>0</v>
      </c>
      <c r="DA201">
        <v>0</v>
      </c>
      <c r="DB201">
        <v>0</v>
      </c>
      <c r="DC201">
        <v>0</v>
      </c>
      <c r="DD201" s="4">
        <v>0</v>
      </c>
      <c r="DE201" s="4">
        <v>0</v>
      </c>
      <c r="DF201" s="4">
        <v>0</v>
      </c>
      <c r="DG201" s="4">
        <v>0</v>
      </c>
    </row>
    <row r="202" spans="1:111" x14ac:dyDescent="0.35">
      <c r="A202" s="1" t="s">
        <v>1097</v>
      </c>
      <c r="B202" s="1" t="s">
        <v>24</v>
      </c>
      <c r="C202" s="1" t="s">
        <v>25</v>
      </c>
      <c r="D202" s="1">
        <v>201</v>
      </c>
      <c r="E202" s="1">
        <v>25</v>
      </c>
      <c r="F202" s="1">
        <v>4</v>
      </c>
      <c r="G202">
        <v>3</v>
      </c>
      <c r="H202">
        <v>0</v>
      </c>
      <c r="I202">
        <v>1</v>
      </c>
      <c r="J202">
        <v>2</v>
      </c>
      <c r="K202">
        <v>0</v>
      </c>
      <c r="L202">
        <v>1</v>
      </c>
      <c r="M202">
        <v>0</v>
      </c>
      <c r="N202">
        <v>1</v>
      </c>
      <c r="O202" s="6">
        <v>73</v>
      </c>
      <c r="P202">
        <v>0</v>
      </c>
      <c r="Q202">
        <v>1</v>
      </c>
      <c r="R202">
        <v>0</v>
      </c>
      <c r="S202">
        <v>1</v>
      </c>
      <c r="T202" s="6">
        <v>73</v>
      </c>
      <c r="U202">
        <v>0</v>
      </c>
      <c r="V202">
        <v>0</v>
      </c>
      <c r="W202">
        <v>0</v>
      </c>
      <c r="X202">
        <v>0</v>
      </c>
      <c r="Y202" s="6">
        <v>0</v>
      </c>
      <c r="Z202">
        <v>0</v>
      </c>
      <c r="AA202">
        <v>0</v>
      </c>
      <c r="AB202">
        <v>0</v>
      </c>
      <c r="AC202">
        <v>0</v>
      </c>
      <c r="AD202" s="6">
        <v>0</v>
      </c>
      <c r="AE202">
        <v>0</v>
      </c>
      <c r="AF202">
        <v>0</v>
      </c>
      <c r="AG202">
        <v>0</v>
      </c>
      <c r="AH202">
        <v>0</v>
      </c>
      <c r="AI202" s="6">
        <v>0</v>
      </c>
      <c r="AJ202">
        <v>1</v>
      </c>
      <c r="AK202">
        <v>0</v>
      </c>
      <c r="AL202">
        <v>0</v>
      </c>
      <c r="AM202">
        <v>1</v>
      </c>
      <c r="AN202" s="6">
        <v>81</v>
      </c>
      <c r="AO202">
        <v>0</v>
      </c>
      <c r="AP202">
        <v>0</v>
      </c>
      <c r="AQ202">
        <v>0</v>
      </c>
      <c r="AR202">
        <v>0</v>
      </c>
      <c r="AS202" s="6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  <c r="AY202">
        <v>0</v>
      </c>
      <c r="AZ202">
        <v>0</v>
      </c>
      <c r="BA202">
        <v>0</v>
      </c>
      <c r="BB202">
        <v>0</v>
      </c>
      <c r="BC202" s="6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1</v>
      </c>
      <c r="CW202">
        <v>0</v>
      </c>
      <c r="CX202">
        <v>0</v>
      </c>
      <c r="CY202">
        <v>1</v>
      </c>
      <c r="CZ202">
        <v>0</v>
      </c>
      <c r="DA202">
        <v>0</v>
      </c>
      <c r="DB202">
        <v>0</v>
      </c>
      <c r="DC202">
        <v>0</v>
      </c>
      <c r="DD202" s="4">
        <v>0</v>
      </c>
      <c r="DE202" s="4">
        <v>0</v>
      </c>
      <c r="DF202" s="4">
        <v>0</v>
      </c>
      <c r="DG202" s="4">
        <v>0</v>
      </c>
    </row>
    <row r="203" spans="1:111" x14ac:dyDescent="0.35">
      <c r="A203" s="1" t="s">
        <v>801</v>
      </c>
      <c r="B203" s="1" t="s">
        <v>100</v>
      </c>
      <c r="C203" s="1" t="s">
        <v>1634</v>
      </c>
      <c r="D203" s="1">
        <v>202</v>
      </c>
      <c r="E203" s="1">
        <v>2</v>
      </c>
      <c r="F203" s="1">
        <v>2</v>
      </c>
      <c r="G203">
        <v>3</v>
      </c>
      <c r="H203">
        <v>0</v>
      </c>
      <c r="I203">
        <v>1</v>
      </c>
      <c r="J203">
        <v>2</v>
      </c>
      <c r="K203">
        <v>0</v>
      </c>
      <c r="L203">
        <v>0</v>
      </c>
      <c r="M203">
        <v>0</v>
      </c>
      <c r="N203">
        <v>0</v>
      </c>
      <c r="O203" s="6">
        <v>0</v>
      </c>
      <c r="P203">
        <v>0</v>
      </c>
      <c r="Q203">
        <v>0</v>
      </c>
      <c r="R203">
        <v>0</v>
      </c>
      <c r="S203">
        <v>0</v>
      </c>
      <c r="T203" s="6">
        <v>0</v>
      </c>
      <c r="U203">
        <v>0</v>
      </c>
      <c r="V203">
        <v>0</v>
      </c>
      <c r="W203">
        <v>0</v>
      </c>
      <c r="X203">
        <v>0</v>
      </c>
      <c r="Y203" s="6">
        <v>0</v>
      </c>
      <c r="Z203">
        <v>0</v>
      </c>
      <c r="AA203">
        <v>0</v>
      </c>
      <c r="AB203">
        <v>0</v>
      </c>
      <c r="AC203">
        <v>0</v>
      </c>
      <c r="AD203" s="6">
        <v>0</v>
      </c>
      <c r="AE203">
        <v>0</v>
      </c>
      <c r="AF203">
        <v>0</v>
      </c>
      <c r="AG203">
        <v>2</v>
      </c>
      <c r="AH203">
        <v>2</v>
      </c>
      <c r="AI203" s="6">
        <v>26</v>
      </c>
      <c r="AJ203">
        <v>0</v>
      </c>
      <c r="AK203">
        <v>0</v>
      </c>
      <c r="AL203">
        <v>0</v>
      </c>
      <c r="AM203">
        <v>0</v>
      </c>
      <c r="AN203" s="6">
        <v>0</v>
      </c>
      <c r="AO203">
        <v>0</v>
      </c>
      <c r="AP203">
        <v>0</v>
      </c>
      <c r="AQ203">
        <v>0</v>
      </c>
      <c r="AR203">
        <v>0</v>
      </c>
      <c r="AS203" s="6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  <c r="AY203">
        <v>0</v>
      </c>
      <c r="AZ203">
        <v>0</v>
      </c>
      <c r="BA203">
        <v>1</v>
      </c>
      <c r="BB203">
        <v>1</v>
      </c>
      <c r="BC203" s="6">
        <v>80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s="4">
        <v>0</v>
      </c>
      <c r="DE203" s="4">
        <v>0</v>
      </c>
      <c r="DF203" s="4">
        <v>0</v>
      </c>
      <c r="DG203" s="4">
        <v>0</v>
      </c>
    </row>
    <row r="204" spans="1:111" x14ac:dyDescent="0.35">
      <c r="A204" s="1" t="s">
        <v>1387</v>
      </c>
      <c r="B204" s="1" t="s">
        <v>1388</v>
      </c>
      <c r="C204" s="1" t="s">
        <v>1641</v>
      </c>
      <c r="D204" s="1">
        <v>203</v>
      </c>
      <c r="E204" s="1">
        <v>4</v>
      </c>
      <c r="F204" s="1">
        <v>1</v>
      </c>
      <c r="G204">
        <v>3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2</v>
      </c>
      <c r="N204">
        <v>2</v>
      </c>
      <c r="O204" s="6">
        <v>51</v>
      </c>
      <c r="P204">
        <v>0</v>
      </c>
      <c r="Q204">
        <v>0</v>
      </c>
      <c r="R204">
        <v>0</v>
      </c>
      <c r="S204">
        <v>0</v>
      </c>
      <c r="T204" s="6">
        <v>0</v>
      </c>
      <c r="U204">
        <v>0</v>
      </c>
      <c r="V204">
        <v>0</v>
      </c>
      <c r="W204">
        <v>0</v>
      </c>
      <c r="X204">
        <v>0</v>
      </c>
      <c r="Y204" s="6">
        <v>0</v>
      </c>
      <c r="Z204">
        <v>0</v>
      </c>
      <c r="AA204">
        <v>0</v>
      </c>
      <c r="AB204">
        <v>0</v>
      </c>
      <c r="AC204">
        <v>0</v>
      </c>
      <c r="AD204" s="6">
        <v>0</v>
      </c>
      <c r="AE204">
        <v>0</v>
      </c>
      <c r="AF204">
        <v>0</v>
      </c>
      <c r="AG204">
        <v>0</v>
      </c>
      <c r="AH204">
        <v>0</v>
      </c>
      <c r="AI204" s="6">
        <v>0</v>
      </c>
      <c r="AJ204">
        <v>0</v>
      </c>
      <c r="AK204">
        <v>0</v>
      </c>
      <c r="AL204">
        <v>0</v>
      </c>
      <c r="AM204">
        <v>0</v>
      </c>
      <c r="AN204" s="6">
        <v>0</v>
      </c>
      <c r="AO204">
        <v>0</v>
      </c>
      <c r="AP204">
        <v>0</v>
      </c>
      <c r="AQ204">
        <v>0</v>
      </c>
      <c r="AR204">
        <v>0</v>
      </c>
      <c r="AS204" s="6">
        <v>0</v>
      </c>
      <c r="AT204">
        <v>0</v>
      </c>
      <c r="AU204">
        <v>0</v>
      </c>
      <c r="AV204">
        <v>1</v>
      </c>
      <c r="AW204">
        <v>1</v>
      </c>
      <c r="AX204" s="6">
        <v>67</v>
      </c>
      <c r="AY204">
        <v>0</v>
      </c>
      <c r="AZ204">
        <v>0</v>
      </c>
      <c r="BA204">
        <v>0</v>
      </c>
      <c r="BB204">
        <v>0</v>
      </c>
      <c r="BC204" s="6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s="4">
        <v>0</v>
      </c>
      <c r="DE204" s="4">
        <v>0</v>
      </c>
      <c r="DF204" s="4">
        <v>0</v>
      </c>
      <c r="DG204" s="4">
        <v>0</v>
      </c>
    </row>
    <row r="205" spans="1:111" x14ac:dyDescent="0.35">
      <c r="A205" s="1" t="s">
        <v>1346</v>
      </c>
      <c r="B205" s="1" t="s">
        <v>651</v>
      </c>
      <c r="C205" s="1" t="s">
        <v>1638</v>
      </c>
      <c r="D205" s="1">
        <v>204</v>
      </c>
      <c r="E205" s="1">
        <v>7</v>
      </c>
      <c r="F205" s="1">
        <v>2</v>
      </c>
      <c r="G205">
        <v>3</v>
      </c>
      <c r="H205">
        <v>0</v>
      </c>
      <c r="I205">
        <v>1</v>
      </c>
      <c r="J205">
        <v>2</v>
      </c>
      <c r="K205">
        <v>0</v>
      </c>
      <c r="L205">
        <v>0</v>
      </c>
      <c r="M205">
        <v>0</v>
      </c>
      <c r="N205">
        <v>0</v>
      </c>
      <c r="O205" s="6">
        <v>0</v>
      </c>
      <c r="P205">
        <v>0</v>
      </c>
      <c r="Q205">
        <v>0</v>
      </c>
      <c r="R205">
        <v>0</v>
      </c>
      <c r="S205">
        <v>0</v>
      </c>
      <c r="T205" s="6">
        <v>0</v>
      </c>
      <c r="U205">
        <v>0</v>
      </c>
      <c r="V205">
        <v>0</v>
      </c>
      <c r="W205">
        <v>0</v>
      </c>
      <c r="X205">
        <v>0</v>
      </c>
      <c r="Y205" s="6">
        <v>0</v>
      </c>
      <c r="Z205">
        <v>0</v>
      </c>
      <c r="AA205">
        <v>0</v>
      </c>
      <c r="AB205">
        <v>0</v>
      </c>
      <c r="AC205">
        <v>0</v>
      </c>
      <c r="AD205" s="6">
        <v>0</v>
      </c>
      <c r="AE205">
        <v>0</v>
      </c>
      <c r="AF205">
        <v>0</v>
      </c>
      <c r="AG205">
        <v>0</v>
      </c>
      <c r="AH205">
        <v>0</v>
      </c>
      <c r="AI205" s="6">
        <v>0</v>
      </c>
      <c r="AJ205">
        <v>0</v>
      </c>
      <c r="AK205">
        <v>0</v>
      </c>
      <c r="AL205">
        <v>1</v>
      </c>
      <c r="AM205">
        <v>1</v>
      </c>
      <c r="AN205" s="6">
        <v>81</v>
      </c>
      <c r="AO205">
        <v>0</v>
      </c>
      <c r="AP205">
        <v>1</v>
      </c>
      <c r="AQ205">
        <v>0</v>
      </c>
      <c r="AR205">
        <v>1</v>
      </c>
      <c r="AS205" s="6">
        <v>68</v>
      </c>
      <c r="AT205">
        <v>0</v>
      </c>
      <c r="AU205">
        <v>0</v>
      </c>
      <c r="AV205">
        <v>1</v>
      </c>
      <c r="AW205">
        <v>1</v>
      </c>
      <c r="AX205" s="6">
        <v>67</v>
      </c>
      <c r="AY205">
        <v>0</v>
      </c>
      <c r="AZ205">
        <v>0</v>
      </c>
      <c r="BA205">
        <v>0</v>
      </c>
      <c r="BB205">
        <v>0</v>
      </c>
      <c r="BC205" s="6">
        <v>0</v>
      </c>
      <c r="BD205">
        <v>0</v>
      </c>
      <c r="BE205">
        <v>1</v>
      </c>
      <c r="BF205">
        <v>0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1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s="4">
        <v>0</v>
      </c>
      <c r="DE205" s="4">
        <v>0</v>
      </c>
      <c r="DF205" s="4">
        <v>0</v>
      </c>
      <c r="DG205" s="4">
        <v>0</v>
      </c>
    </row>
    <row r="206" spans="1:111" x14ac:dyDescent="0.35">
      <c r="A206" s="1" t="s">
        <v>1576</v>
      </c>
      <c r="B206" s="1" t="s">
        <v>19</v>
      </c>
      <c r="C206" s="1" t="s">
        <v>1633</v>
      </c>
      <c r="D206" s="1">
        <v>205</v>
      </c>
      <c r="E206" s="1">
        <v>35</v>
      </c>
      <c r="F206" s="1">
        <v>10</v>
      </c>
      <c r="G206">
        <v>3</v>
      </c>
      <c r="H206">
        <v>0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0</v>
      </c>
      <c r="O206" s="6">
        <v>0</v>
      </c>
      <c r="P206">
        <v>0</v>
      </c>
      <c r="Q206">
        <v>0</v>
      </c>
      <c r="R206">
        <v>0</v>
      </c>
      <c r="S206">
        <v>0</v>
      </c>
      <c r="T206" s="6">
        <v>0</v>
      </c>
      <c r="U206">
        <v>0</v>
      </c>
      <c r="V206">
        <v>1</v>
      </c>
      <c r="W206">
        <v>0</v>
      </c>
      <c r="X206">
        <v>1</v>
      </c>
      <c r="Y206" s="6">
        <v>65</v>
      </c>
      <c r="Z206">
        <v>0</v>
      </c>
      <c r="AA206">
        <v>0</v>
      </c>
      <c r="AB206">
        <v>1</v>
      </c>
      <c r="AC206">
        <v>1</v>
      </c>
      <c r="AD206" s="6">
        <v>72</v>
      </c>
      <c r="AE206">
        <v>0</v>
      </c>
      <c r="AF206">
        <v>0</v>
      </c>
      <c r="AG206">
        <v>0</v>
      </c>
      <c r="AH206">
        <v>0</v>
      </c>
      <c r="AI206" s="6">
        <v>0</v>
      </c>
      <c r="AJ206">
        <v>0</v>
      </c>
      <c r="AK206">
        <v>0</v>
      </c>
      <c r="AL206">
        <v>0</v>
      </c>
      <c r="AM206">
        <v>0</v>
      </c>
      <c r="AN206" s="6">
        <v>0</v>
      </c>
      <c r="AO206">
        <v>0</v>
      </c>
      <c r="AP206">
        <v>0</v>
      </c>
      <c r="AQ206">
        <v>1</v>
      </c>
      <c r="AR206">
        <v>1</v>
      </c>
      <c r="AS206" s="6">
        <v>68</v>
      </c>
      <c r="AT206">
        <v>0</v>
      </c>
      <c r="AU206">
        <v>0</v>
      </c>
      <c r="AV206">
        <v>0</v>
      </c>
      <c r="AW206">
        <v>0</v>
      </c>
      <c r="AX206" s="6">
        <v>0</v>
      </c>
      <c r="AY206">
        <v>0</v>
      </c>
      <c r="AZ206">
        <v>0</v>
      </c>
      <c r="BA206">
        <v>0</v>
      </c>
      <c r="BB206">
        <v>0</v>
      </c>
      <c r="BC206" s="6">
        <v>0</v>
      </c>
      <c r="BD206">
        <v>0</v>
      </c>
      <c r="BE206">
        <v>0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s="4">
        <v>0</v>
      </c>
      <c r="DE206" s="4">
        <v>0</v>
      </c>
      <c r="DF206" s="4">
        <v>0</v>
      </c>
      <c r="DG206" s="4">
        <v>0</v>
      </c>
    </row>
    <row r="207" spans="1:111" x14ac:dyDescent="0.35">
      <c r="A207" s="1" t="s">
        <v>1778</v>
      </c>
      <c r="B207" s="1" t="s">
        <v>1988</v>
      </c>
      <c r="C207" s="1" t="s">
        <v>10</v>
      </c>
      <c r="D207" s="1">
        <v>206</v>
      </c>
      <c r="E207" s="1">
        <v>30</v>
      </c>
      <c r="F207" s="1">
        <v>1</v>
      </c>
      <c r="G207">
        <v>3</v>
      </c>
      <c r="H207">
        <v>0</v>
      </c>
      <c r="I207">
        <v>1</v>
      </c>
      <c r="J207">
        <v>2</v>
      </c>
      <c r="K207">
        <v>0</v>
      </c>
      <c r="L207">
        <v>0</v>
      </c>
      <c r="M207">
        <v>0</v>
      </c>
      <c r="N207">
        <v>0</v>
      </c>
      <c r="O207" s="6">
        <v>0</v>
      </c>
      <c r="P207">
        <v>0</v>
      </c>
      <c r="Q207">
        <v>0</v>
      </c>
      <c r="R207">
        <v>0</v>
      </c>
      <c r="S207">
        <v>0</v>
      </c>
      <c r="T207" s="6">
        <v>0</v>
      </c>
      <c r="U207">
        <v>0</v>
      </c>
      <c r="V207">
        <v>0</v>
      </c>
      <c r="W207">
        <v>0</v>
      </c>
      <c r="X207">
        <v>0</v>
      </c>
      <c r="Y207" s="6">
        <v>0</v>
      </c>
      <c r="Z207">
        <v>0</v>
      </c>
      <c r="AA207">
        <v>0</v>
      </c>
      <c r="AB207">
        <v>0</v>
      </c>
      <c r="AC207">
        <v>0</v>
      </c>
      <c r="AD207" s="6">
        <v>0</v>
      </c>
      <c r="AE207">
        <v>0</v>
      </c>
      <c r="AF207">
        <v>0</v>
      </c>
      <c r="AG207">
        <v>0</v>
      </c>
      <c r="AH207">
        <v>0</v>
      </c>
      <c r="AI207" s="6">
        <v>0</v>
      </c>
      <c r="AJ207">
        <v>0</v>
      </c>
      <c r="AK207">
        <v>1</v>
      </c>
      <c r="AL207">
        <v>2</v>
      </c>
      <c r="AM207">
        <v>3</v>
      </c>
      <c r="AN207" s="6">
        <v>34</v>
      </c>
      <c r="AO207">
        <v>0</v>
      </c>
      <c r="AP207">
        <v>0</v>
      </c>
      <c r="AQ207">
        <v>0</v>
      </c>
      <c r="AR207">
        <v>0</v>
      </c>
      <c r="AS207" s="6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  <c r="AY207">
        <v>0</v>
      </c>
      <c r="AZ207">
        <v>0</v>
      </c>
      <c r="BA207">
        <v>0</v>
      </c>
      <c r="BB207">
        <v>0</v>
      </c>
      <c r="BC207" s="6">
        <v>0</v>
      </c>
      <c r="BD207">
        <v>0</v>
      </c>
      <c r="BE207">
        <v>0</v>
      </c>
      <c r="BF207">
        <v>1</v>
      </c>
      <c r="BG207">
        <v>1</v>
      </c>
      <c r="BH207">
        <v>0</v>
      </c>
      <c r="BI207">
        <v>0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s="4">
        <v>0</v>
      </c>
      <c r="DE207" s="4">
        <v>0</v>
      </c>
      <c r="DF207" s="4">
        <v>0</v>
      </c>
      <c r="DG207" s="4">
        <v>0</v>
      </c>
    </row>
    <row r="208" spans="1:111" x14ac:dyDescent="0.35">
      <c r="A208" s="1" t="s">
        <v>399</v>
      </c>
      <c r="B208" s="1" t="s">
        <v>112</v>
      </c>
      <c r="C208" s="1" t="s">
        <v>13</v>
      </c>
      <c r="D208" s="1">
        <v>207</v>
      </c>
      <c r="E208" s="1">
        <v>29</v>
      </c>
      <c r="F208" s="1">
        <v>1</v>
      </c>
      <c r="G208">
        <v>3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1</v>
      </c>
      <c r="N208">
        <v>1</v>
      </c>
      <c r="O208" s="6">
        <v>73</v>
      </c>
      <c r="P208">
        <v>0</v>
      </c>
      <c r="Q208">
        <v>0</v>
      </c>
      <c r="R208">
        <v>0</v>
      </c>
      <c r="S208">
        <v>0</v>
      </c>
      <c r="T208" s="6">
        <v>0</v>
      </c>
      <c r="U208">
        <v>0</v>
      </c>
      <c r="V208">
        <v>0</v>
      </c>
      <c r="W208">
        <v>0</v>
      </c>
      <c r="X208">
        <v>0</v>
      </c>
      <c r="Y208" s="6">
        <v>0</v>
      </c>
      <c r="Z208">
        <v>0</v>
      </c>
      <c r="AA208">
        <v>0</v>
      </c>
      <c r="AB208">
        <v>0</v>
      </c>
      <c r="AC208">
        <v>0</v>
      </c>
      <c r="AD208" s="6">
        <v>0</v>
      </c>
      <c r="AE208">
        <v>0</v>
      </c>
      <c r="AF208">
        <v>1</v>
      </c>
      <c r="AG208">
        <v>0</v>
      </c>
      <c r="AH208">
        <v>1</v>
      </c>
      <c r="AI208" s="6">
        <v>48</v>
      </c>
      <c r="AJ208">
        <v>0</v>
      </c>
      <c r="AK208">
        <v>1</v>
      </c>
      <c r="AL208">
        <v>0</v>
      </c>
      <c r="AM208">
        <v>1</v>
      </c>
      <c r="AN208" s="6">
        <v>81</v>
      </c>
      <c r="AO208">
        <v>0</v>
      </c>
      <c r="AP208">
        <v>0</v>
      </c>
      <c r="AQ208">
        <v>0</v>
      </c>
      <c r="AR208">
        <v>0</v>
      </c>
      <c r="AS208" s="6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  <c r="AY208">
        <v>0</v>
      </c>
      <c r="AZ208">
        <v>0</v>
      </c>
      <c r="BA208">
        <v>0</v>
      </c>
      <c r="BB208">
        <v>0</v>
      </c>
      <c r="BC208" s="6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1</v>
      </c>
      <c r="DC208">
        <v>1</v>
      </c>
      <c r="DD208" s="4">
        <v>0</v>
      </c>
      <c r="DE208" s="4">
        <v>1</v>
      </c>
      <c r="DF208" s="4">
        <v>0</v>
      </c>
      <c r="DG208" s="4">
        <v>1</v>
      </c>
    </row>
    <row r="209" spans="1:111" x14ac:dyDescent="0.35">
      <c r="A209" s="1" t="s">
        <v>665</v>
      </c>
      <c r="B209" s="1" t="s">
        <v>532</v>
      </c>
      <c r="C209" s="1" t="s">
        <v>10</v>
      </c>
      <c r="D209" s="1">
        <v>208</v>
      </c>
      <c r="E209" s="1">
        <v>31</v>
      </c>
      <c r="F209" s="1">
        <v>1</v>
      </c>
      <c r="G209">
        <v>3</v>
      </c>
      <c r="H209">
        <v>0</v>
      </c>
      <c r="I209">
        <v>0</v>
      </c>
      <c r="J209">
        <v>3</v>
      </c>
      <c r="K209">
        <v>0</v>
      </c>
      <c r="L209">
        <v>1</v>
      </c>
      <c r="M209">
        <v>0</v>
      </c>
      <c r="N209">
        <v>1</v>
      </c>
      <c r="O209" s="6">
        <v>73</v>
      </c>
      <c r="P209">
        <v>0</v>
      </c>
      <c r="Q209">
        <v>0</v>
      </c>
      <c r="R209">
        <v>0</v>
      </c>
      <c r="S209">
        <v>0</v>
      </c>
      <c r="T209" s="6">
        <v>0</v>
      </c>
      <c r="U209">
        <v>0</v>
      </c>
      <c r="V209">
        <v>0</v>
      </c>
      <c r="W209">
        <v>0</v>
      </c>
      <c r="X209">
        <v>0</v>
      </c>
      <c r="Y209" s="6">
        <v>0</v>
      </c>
      <c r="Z209">
        <v>1</v>
      </c>
      <c r="AA209">
        <v>0</v>
      </c>
      <c r="AB209">
        <v>1</v>
      </c>
      <c r="AC209">
        <v>2</v>
      </c>
      <c r="AD209" s="6">
        <v>52</v>
      </c>
      <c r="AE209">
        <v>0</v>
      </c>
      <c r="AF209">
        <v>0</v>
      </c>
      <c r="AG209">
        <v>0</v>
      </c>
      <c r="AH209">
        <v>0</v>
      </c>
      <c r="AI209" s="6">
        <v>0</v>
      </c>
      <c r="AJ209">
        <v>0</v>
      </c>
      <c r="AK209">
        <v>0</v>
      </c>
      <c r="AL209">
        <v>0</v>
      </c>
      <c r="AM209">
        <v>0</v>
      </c>
      <c r="AN209" s="6">
        <v>0</v>
      </c>
      <c r="AO209">
        <v>0</v>
      </c>
      <c r="AP209">
        <v>0</v>
      </c>
      <c r="AQ209">
        <v>0</v>
      </c>
      <c r="AR209">
        <v>0</v>
      </c>
      <c r="AS209" s="6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  <c r="AY209">
        <v>0</v>
      </c>
      <c r="AZ209">
        <v>0</v>
      </c>
      <c r="BA209">
        <v>0</v>
      </c>
      <c r="BB209">
        <v>0</v>
      </c>
      <c r="BC209" s="6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v>0</v>
      </c>
      <c r="CU209">
        <v>1</v>
      </c>
      <c r="CV209">
        <v>1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v>0</v>
      </c>
      <c r="DD209" s="4">
        <v>0</v>
      </c>
      <c r="DE209" s="4">
        <v>0</v>
      </c>
      <c r="DF209" s="4">
        <v>1</v>
      </c>
      <c r="DG209" s="4">
        <v>1</v>
      </c>
    </row>
    <row r="210" spans="1:111" x14ac:dyDescent="0.35">
      <c r="A210" s="1" t="s">
        <v>1552</v>
      </c>
      <c r="B210" s="1" t="s">
        <v>1308</v>
      </c>
      <c r="C210" s="1" t="s">
        <v>13</v>
      </c>
      <c r="D210" s="1">
        <v>209</v>
      </c>
      <c r="E210" s="1">
        <v>30</v>
      </c>
      <c r="F210" s="1">
        <v>2</v>
      </c>
      <c r="G210">
        <v>3</v>
      </c>
      <c r="H210">
        <v>0</v>
      </c>
      <c r="I210">
        <v>0</v>
      </c>
      <c r="J210">
        <v>3</v>
      </c>
      <c r="K210">
        <v>0</v>
      </c>
      <c r="L210">
        <v>1</v>
      </c>
      <c r="M210">
        <v>0</v>
      </c>
      <c r="N210">
        <v>1</v>
      </c>
      <c r="O210" s="6">
        <v>73</v>
      </c>
      <c r="P210">
        <v>0</v>
      </c>
      <c r="Q210">
        <v>1</v>
      </c>
      <c r="R210">
        <v>0</v>
      </c>
      <c r="S210">
        <v>1</v>
      </c>
      <c r="T210" s="6">
        <v>73</v>
      </c>
      <c r="U210">
        <v>0</v>
      </c>
      <c r="V210">
        <v>0</v>
      </c>
      <c r="W210">
        <v>0</v>
      </c>
      <c r="X210">
        <v>0</v>
      </c>
      <c r="Y210" s="6">
        <v>0</v>
      </c>
      <c r="Z210">
        <v>0</v>
      </c>
      <c r="AA210">
        <v>0</v>
      </c>
      <c r="AB210">
        <v>0</v>
      </c>
      <c r="AC210">
        <v>0</v>
      </c>
      <c r="AD210" s="6">
        <v>0</v>
      </c>
      <c r="AE210">
        <v>0</v>
      </c>
      <c r="AF210">
        <v>0</v>
      </c>
      <c r="AG210">
        <v>1</v>
      </c>
      <c r="AH210">
        <v>1</v>
      </c>
      <c r="AI210" s="6">
        <v>48</v>
      </c>
      <c r="AJ210">
        <v>0</v>
      </c>
      <c r="AK210">
        <v>0</v>
      </c>
      <c r="AL210">
        <v>0</v>
      </c>
      <c r="AM210">
        <v>0</v>
      </c>
      <c r="AN210" s="6">
        <v>0</v>
      </c>
      <c r="AO210">
        <v>0</v>
      </c>
      <c r="AP210">
        <v>0</v>
      </c>
      <c r="AQ210">
        <v>0</v>
      </c>
      <c r="AR210">
        <v>0</v>
      </c>
      <c r="AS210" s="6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  <c r="AY210">
        <v>0</v>
      </c>
      <c r="AZ210">
        <v>0</v>
      </c>
      <c r="BA210">
        <v>0</v>
      </c>
      <c r="BB210">
        <v>0</v>
      </c>
      <c r="BC210" s="6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</v>
      </c>
      <c r="CX210">
        <v>0</v>
      </c>
      <c r="CY210">
        <v>1</v>
      </c>
      <c r="CZ210">
        <v>0</v>
      </c>
      <c r="DA210">
        <v>0</v>
      </c>
      <c r="DB210">
        <v>0</v>
      </c>
      <c r="DC210">
        <v>0</v>
      </c>
      <c r="DD210" s="4">
        <v>0</v>
      </c>
      <c r="DE210" s="4">
        <v>0</v>
      </c>
      <c r="DF210" s="4">
        <v>1</v>
      </c>
      <c r="DG210" s="4">
        <v>1</v>
      </c>
    </row>
    <row r="211" spans="1:111" x14ac:dyDescent="0.35">
      <c r="A211" s="1" t="s">
        <v>648</v>
      </c>
      <c r="B211" s="1" t="s">
        <v>149</v>
      </c>
      <c r="C211" s="1" t="s">
        <v>10</v>
      </c>
      <c r="D211" s="1">
        <v>210</v>
      </c>
      <c r="E211" s="1">
        <v>32</v>
      </c>
      <c r="F211" s="1">
        <v>2</v>
      </c>
      <c r="G211">
        <v>3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1</v>
      </c>
      <c r="N211">
        <v>1</v>
      </c>
      <c r="O211" s="6">
        <v>73</v>
      </c>
      <c r="P211">
        <v>0</v>
      </c>
      <c r="Q211">
        <v>0</v>
      </c>
      <c r="R211">
        <v>1</v>
      </c>
      <c r="S211">
        <v>1</v>
      </c>
      <c r="T211" s="6">
        <v>73</v>
      </c>
      <c r="U211">
        <v>0</v>
      </c>
      <c r="V211">
        <v>0</v>
      </c>
      <c r="W211">
        <v>0</v>
      </c>
      <c r="X211">
        <v>0</v>
      </c>
      <c r="Y211" s="6">
        <v>0</v>
      </c>
      <c r="Z211">
        <v>0</v>
      </c>
      <c r="AA211">
        <v>0</v>
      </c>
      <c r="AB211">
        <v>0</v>
      </c>
      <c r="AC211">
        <v>0</v>
      </c>
      <c r="AD211" s="6">
        <v>0</v>
      </c>
      <c r="AE211">
        <v>0</v>
      </c>
      <c r="AF211">
        <v>0</v>
      </c>
      <c r="AG211">
        <v>0</v>
      </c>
      <c r="AH211">
        <v>0</v>
      </c>
      <c r="AI211" s="6">
        <v>0</v>
      </c>
      <c r="AJ211">
        <v>0</v>
      </c>
      <c r="AK211">
        <v>0</v>
      </c>
      <c r="AL211">
        <v>1</v>
      </c>
      <c r="AM211">
        <v>1</v>
      </c>
      <c r="AN211" s="6">
        <v>81</v>
      </c>
      <c r="AO211">
        <v>0</v>
      </c>
      <c r="AP211">
        <v>0</v>
      </c>
      <c r="AQ211">
        <v>0</v>
      </c>
      <c r="AR211">
        <v>0</v>
      </c>
      <c r="AS211" s="6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  <c r="AY211">
        <v>0</v>
      </c>
      <c r="AZ211">
        <v>0</v>
      </c>
      <c r="BA211">
        <v>0</v>
      </c>
      <c r="BB211">
        <v>0</v>
      </c>
      <c r="BC211" s="6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1</v>
      </c>
      <c r="CU211">
        <v>1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s="4">
        <v>0</v>
      </c>
      <c r="DE211" s="4">
        <v>0</v>
      </c>
      <c r="DF211" s="4">
        <v>1</v>
      </c>
      <c r="DG211" s="4">
        <v>1</v>
      </c>
    </row>
    <row r="212" spans="1:111" x14ac:dyDescent="0.35">
      <c r="A212" s="1" t="s">
        <v>1590</v>
      </c>
      <c r="B212" s="1" t="s">
        <v>762</v>
      </c>
      <c r="C212" s="1" t="s">
        <v>13</v>
      </c>
      <c r="D212" s="1">
        <v>211</v>
      </c>
      <c r="E212" s="1">
        <v>31</v>
      </c>
      <c r="F212" s="1">
        <v>2</v>
      </c>
      <c r="G212">
        <v>3</v>
      </c>
      <c r="H212">
        <v>0</v>
      </c>
      <c r="I212">
        <v>0</v>
      </c>
      <c r="J212">
        <v>3</v>
      </c>
      <c r="K212">
        <v>0</v>
      </c>
      <c r="L212">
        <v>0</v>
      </c>
      <c r="M212">
        <v>0</v>
      </c>
      <c r="N212">
        <v>0</v>
      </c>
      <c r="O212" s="6">
        <v>0</v>
      </c>
      <c r="P212">
        <v>0</v>
      </c>
      <c r="Q212">
        <v>0</v>
      </c>
      <c r="R212">
        <v>0</v>
      </c>
      <c r="S212">
        <v>0</v>
      </c>
      <c r="T212" s="6">
        <v>0</v>
      </c>
      <c r="U212">
        <v>0</v>
      </c>
      <c r="V212">
        <v>0</v>
      </c>
      <c r="W212">
        <v>0</v>
      </c>
      <c r="X212">
        <v>0</v>
      </c>
      <c r="Y212" s="6">
        <v>0</v>
      </c>
      <c r="Z212">
        <v>0</v>
      </c>
      <c r="AA212">
        <v>0</v>
      </c>
      <c r="AB212">
        <v>1</v>
      </c>
      <c r="AC212">
        <v>1</v>
      </c>
      <c r="AD212" s="6">
        <v>72</v>
      </c>
      <c r="AE212">
        <v>0</v>
      </c>
      <c r="AF212">
        <v>1</v>
      </c>
      <c r="AG212">
        <v>1</v>
      </c>
      <c r="AH212">
        <v>2</v>
      </c>
      <c r="AI212" s="6">
        <v>26</v>
      </c>
      <c r="AJ212">
        <v>0</v>
      </c>
      <c r="AK212">
        <v>0</v>
      </c>
      <c r="AL212">
        <v>0</v>
      </c>
      <c r="AM212">
        <v>0</v>
      </c>
      <c r="AN212" s="6">
        <v>0</v>
      </c>
      <c r="AO212">
        <v>0</v>
      </c>
      <c r="AP212">
        <v>0</v>
      </c>
      <c r="AQ212">
        <v>0</v>
      </c>
      <c r="AR212">
        <v>0</v>
      </c>
      <c r="AS212" s="6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  <c r="AY212">
        <v>0</v>
      </c>
      <c r="AZ212">
        <v>0</v>
      </c>
      <c r="BA212">
        <v>0</v>
      </c>
      <c r="BB212">
        <v>0</v>
      </c>
      <c r="BC212" s="6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</v>
      </c>
      <c r="CM212">
        <v>1</v>
      </c>
      <c r="CN212">
        <v>0</v>
      </c>
      <c r="CO212">
        <v>1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s="4">
        <v>0</v>
      </c>
      <c r="DE212" s="4">
        <v>0</v>
      </c>
      <c r="DF212" s="4">
        <v>1</v>
      </c>
      <c r="DG212" s="4">
        <v>1</v>
      </c>
    </row>
    <row r="213" spans="1:111" x14ac:dyDescent="0.35">
      <c r="A213" s="1" t="s">
        <v>1365</v>
      </c>
      <c r="B213" s="1" t="s">
        <v>8</v>
      </c>
      <c r="C213" s="1" t="s">
        <v>1467</v>
      </c>
      <c r="D213" s="1">
        <v>212</v>
      </c>
      <c r="E213" s="1">
        <v>8</v>
      </c>
      <c r="F213" s="1">
        <v>6</v>
      </c>
      <c r="G213">
        <v>3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0</v>
      </c>
      <c r="N213">
        <v>0</v>
      </c>
      <c r="O213" s="6">
        <v>0</v>
      </c>
      <c r="P213">
        <v>0</v>
      </c>
      <c r="Q213">
        <v>0</v>
      </c>
      <c r="R213">
        <v>0</v>
      </c>
      <c r="S213">
        <v>0</v>
      </c>
      <c r="T213" s="6">
        <v>0</v>
      </c>
      <c r="U213">
        <v>0</v>
      </c>
      <c r="V213">
        <v>0</v>
      </c>
      <c r="W213">
        <v>0</v>
      </c>
      <c r="X213">
        <v>0</v>
      </c>
      <c r="Y213" s="6">
        <v>0</v>
      </c>
      <c r="Z213">
        <v>0</v>
      </c>
      <c r="AA213">
        <v>0</v>
      </c>
      <c r="AB213">
        <v>0</v>
      </c>
      <c r="AC213">
        <v>0</v>
      </c>
      <c r="AD213" s="6">
        <v>0</v>
      </c>
      <c r="AE213">
        <v>0</v>
      </c>
      <c r="AF213">
        <v>0</v>
      </c>
      <c r="AG213">
        <v>1</v>
      </c>
      <c r="AH213">
        <v>1</v>
      </c>
      <c r="AI213" s="6">
        <v>48</v>
      </c>
      <c r="AJ213">
        <v>0</v>
      </c>
      <c r="AK213">
        <v>1</v>
      </c>
      <c r="AL213">
        <v>0</v>
      </c>
      <c r="AM213">
        <v>1</v>
      </c>
      <c r="AN213" s="6">
        <v>81</v>
      </c>
      <c r="AO213">
        <v>0</v>
      </c>
      <c r="AP213">
        <v>0</v>
      </c>
      <c r="AQ213">
        <v>0</v>
      </c>
      <c r="AR213">
        <v>0</v>
      </c>
      <c r="AS213" s="6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  <c r="AY213">
        <v>0</v>
      </c>
      <c r="AZ213">
        <v>1</v>
      </c>
      <c r="BA213">
        <v>0</v>
      </c>
      <c r="BB213">
        <v>1</v>
      </c>
      <c r="BC213" s="6">
        <v>80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1</v>
      </c>
      <c r="BZ213">
        <v>0</v>
      </c>
      <c r="CA213">
        <v>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s="4">
        <v>0</v>
      </c>
      <c r="DE213" s="4">
        <v>0</v>
      </c>
      <c r="DF213" s="4">
        <v>1</v>
      </c>
      <c r="DG213" s="4">
        <v>1</v>
      </c>
    </row>
    <row r="214" spans="1:111" x14ac:dyDescent="0.35">
      <c r="A214" s="1" t="s">
        <v>398</v>
      </c>
      <c r="B214" s="1" t="s">
        <v>72</v>
      </c>
      <c r="C214" s="1" t="s">
        <v>10</v>
      </c>
      <c r="D214" s="1">
        <v>213</v>
      </c>
      <c r="E214" s="1">
        <v>33</v>
      </c>
      <c r="F214" s="1">
        <v>3</v>
      </c>
      <c r="G214">
        <v>3</v>
      </c>
      <c r="H214">
        <v>0</v>
      </c>
      <c r="I214">
        <v>0</v>
      </c>
      <c r="J214">
        <v>3</v>
      </c>
      <c r="K214">
        <v>0</v>
      </c>
      <c r="L214">
        <v>1</v>
      </c>
      <c r="M214">
        <v>1</v>
      </c>
      <c r="N214">
        <v>2</v>
      </c>
      <c r="O214" s="6">
        <v>51</v>
      </c>
      <c r="P214">
        <v>0</v>
      </c>
      <c r="Q214">
        <v>0</v>
      </c>
      <c r="R214">
        <v>0</v>
      </c>
      <c r="S214">
        <v>0</v>
      </c>
      <c r="T214" s="6">
        <v>0</v>
      </c>
      <c r="U214">
        <v>0</v>
      </c>
      <c r="V214">
        <v>0</v>
      </c>
      <c r="W214">
        <v>0</v>
      </c>
      <c r="X214">
        <v>0</v>
      </c>
      <c r="Y214" s="6">
        <v>0</v>
      </c>
      <c r="Z214">
        <v>0</v>
      </c>
      <c r="AA214">
        <v>0</v>
      </c>
      <c r="AB214">
        <v>0</v>
      </c>
      <c r="AC214">
        <v>0</v>
      </c>
      <c r="AD214" s="6">
        <v>0</v>
      </c>
      <c r="AE214">
        <v>0</v>
      </c>
      <c r="AF214">
        <v>0</v>
      </c>
      <c r="AG214">
        <v>1</v>
      </c>
      <c r="AH214">
        <v>1</v>
      </c>
      <c r="AI214" s="6">
        <v>48</v>
      </c>
      <c r="AJ214">
        <v>0</v>
      </c>
      <c r="AK214">
        <v>0</v>
      </c>
      <c r="AL214">
        <v>0</v>
      </c>
      <c r="AM214">
        <v>0</v>
      </c>
      <c r="AN214" s="6">
        <v>0</v>
      </c>
      <c r="AO214">
        <v>0</v>
      </c>
      <c r="AP214">
        <v>0</v>
      </c>
      <c r="AQ214">
        <v>0</v>
      </c>
      <c r="AR214">
        <v>0</v>
      </c>
      <c r="AS214" s="6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  <c r="AY214">
        <v>0</v>
      </c>
      <c r="AZ214">
        <v>0</v>
      </c>
      <c r="BA214">
        <v>0</v>
      </c>
      <c r="BB214">
        <v>0</v>
      </c>
      <c r="BC214" s="6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1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1</v>
      </c>
      <c r="CZ214">
        <v>0</v>
      </c>
      <c r="DA214">
        <v>0</v>
      </c>
      <c r="DB214">
        <v>1</v>
      </c>
      <c r="DC214">
        <v>1</v>
      </c>
      <c r="DD214" s="4">
        <v>0</v>
      </c>
      <c r="DE214" s="4">
        <v>0</v>
      </c>
      <c r="DF214" s="4">
        <v>0</v>
      </c>
      <c r="DG214" s="4">
        <v>0</v>
      </c>
    </row>
    <row r="215" spans="1:111" x14ac:dyDescent="0.35">
      <c r="A215" s="1" t="s">
        <v>921</v>
      </c>
      <c r="B215" s="1" t="s">
        <v>687</v>
      </c>
      <c r="C215" s="1" t="s">
        <v>1641</v>
      </c>
      <c r="D215" s="1">
        <v>214</v>
      </c>
      <c r="E215" s="1">
        <v>5</v>
      </c>
      <c r="F215" s="1">
        <v>2</v>
      </c>
      <c r="G215">
        <v>3</v>
      </c>
      <c r="H215">
        <v>0</v>
      </c>
      <c r="I215">
        <v>0</v>
      </c>
      <c r="J215">
        <v>3</v>
      </c>
      <c r="K215">
        <v>0</v>
      </c>
      <c r="L215">
        <v>0</v>
      </c>
      <c r="M215">
        <v>0</v>
      </c>
      <c r="N215">
        <v>0</v>
      </c>
      <c r="O215" s="6">
        <v>0</v>
      </c>
      <c r="P215">
        <v>0</v>
      </c>
      <c r="Q215">
        <v>0</v>
      </c>
      <c r="R215">
        <v>0</v>
      </c>
      <c r="S215">
        <v>0</v>
      </c>
      <c r="T215" s="6">
        <v>0</v>
      </c>
      <c r="U215">
        <v>0</v>
      </c>
      <c r="V215">
        <v>0</v>
      </c>
      <c r="W215">
        <v>0</v>
      </c>
      <c r="X215">
        <v>0</v>
      </c>
      <c r="Y215" s="6">
        <v>0</v>
      </c>
      <c r="Z215">
        <v>0</v>
      </c>
      <c r="AA215">
        <v>0</v>
      </c>
      <c r="AB215">
        <v>0</v>
      </c>
      <c r="AC215">
        <v>0</v>
      </c>
      <c r="AD215" s="6">
        <v>0</v>
      </c>
      <c r="AE215">
        <v>0</v>
      </c>
      <c r="AF215">
        <v>0</v>
      </c>
      <c r="AG215">
        <v>0</v>
      </c>
      <c r="AH215">
        <v>0</v>
      </c>
      <c r="AI215" s="6">
        <v>0</v>
      </c>
      <c r="AJ215">
        <v>0</v>
      </c>
      <c r="AK215">
        <v>0</v>
      </c>
      <c r="AL215">
        <v>0</v>
      </c>
      <c r="AM215">
        <v>0</v>
      </c>
      <c r="AN215" s="6">
        <v>0</v>
      </c>
      <c r="AO215">
        <v>1</v>
      </c>
      <c r="AP215">
        <v>0</v>
      </c>
      <c r="AQ215">
        <v>2</v>
      </c>
      <c r="AR215">
        <v>3</v>
      </c>
      <c r="AS215" s="6">
        <v>37</v>
      </c>
      <c r="AT215">
        <v>0</v>
      </c>
      <c r="AU215">
        <v>0</v>
      </c>
      <c r="AV215">
        <v>0</v>
      </c>
      <c r="AW215">
        <v>0</v>
      </c>
      <c r="AX215" s="6">
        <v>0</v>
      </c>
      <c r="AY215">
        <v>0</v>
      </c>
      <c r="AZ215">
        <v>0</v>
      </c>
      <c r="BA215">
        <v>0</v>
      </c>
      <c r="BB215">
        <v>0</v>
      </c>
      <c r="BC215" s="6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1</v>
      </c>
      <c r="CB215">
        <v>1</v>
      </c>
      <c r="CC215">
        <v>0</v>
      </c>
      <c r="CD215">
        <v>0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1</v>
      </c>
      <c r="CZ215">
        <v>0</v>
      </c>
      <c r="DA215">
        <v>0</v>
      </c>
      <c r="DB215">
        <v>0</v>
      </c>
      <c r="DC215">
        <v>0</v>
      </c>
      <c r="DD215" s="4">
        <v>0</v>
      </c>
      <c r="DE215" s="4">
        <v>0</v>
      </c>
      <c r="DF215" s="4">
        <v>0</v>
      </c>
      <c r="DG215" s="4">
        <v>0</v>
      </c>
    </row>
    <row r="216" spans="1:111" x14ac:dyDescent="0.35">
      <c r="A216" s="1" t="s">
        <v>1542</v>
      </c>
      <c r="B216" s="1" t="s">
        <v>835</v>
      </c>
      <c r="C216" s="1" t="s">
        <v>25</v>
      </c>
      <c r="D216" s="1">
        <v>215</v>
      </c>
      <c r="E216" s="1">
        <v>26</v>
      </c>
      <c r="F216" s="1">
        <v>1</v>
      </c>
      <c r="G216">
        <v>3</v>
      </c>
      <c r="H216">
        <v>0</v>
      </c>
      <c r="I216">
        <v>0</v>
      </c>
      <c r="J216">
        <v>3</v>
      </c>
      <c r="K216">
        <v>0</v>
      </c>
      <c r="L216">
        <v>0</v>
      </c>
      <c r="M216">
        <v>0</v>
      </c>
      <c r="N216">
        <v>0</v>
      </c>
      <c r="O216" s="6">
        <v>0</v>
      </c>
      <c r="P216">
        <v>0</v>
      </c>
      <c r="Q216">
        <v>0</v>
      </c>
      <c r="R216">
        <v>0</v>
      </c>
      <c r="S216">
        <v>0</v>
      </c>
      <c r="T216" s="6">
        <v>0</v>
      </c>
      <c r="U216">
        <v>0</v>
      </c>
      <c r="V216">
        <v>0</v>
      </c>
      <c r="W216">
        <v>0</v>
      </c>
      <c r="X216">
        <v>0</v>
      </c>
      <c r="Y216" s="6">
        <v>0</v>
      </c>
      <c r="Z216">
        <v>1</v>
      </c>
      <c r="AA216">
        <v>0</v>
      </c>
      <c r="AB216">
        <v>0</v>
      </c>
      <c r="AC216">
        <v>1</v>
      </c>
      <c r="AD216" s="6">
        <v>72</v>
      </c>
      <c r="AE216">
        <v>0</v>
      </c>
      <c r="AF216">
        <v>0</v>
      </c>
      <c r="AG216">
        <v>0</v>
      </c>
      <c r="AH216">
        <v>0</v>
      </c>
      <c r="AI216" s="6">
        <v>0</v>
      </c>
      <c r="AJ216">
        <v>1</v>
      </c>
      <c r="AK216">
        <v>0</v>
      </c>
      <c r="AL216">
        <v>1</v>
      </c>
      <c r="AM216">
        <v>2</v>
      </c>
      <c r="AN216" s="6">
        <v>49</v>
      </c>
      <c r="AO216">
        <v>0</v>
      </c>
      <c r="AP216">
        <v>0</v>
      </c>
      <c r="AQ216">
        <v>0</v>
      </c>
      <c r="AR216">
        <v>0</v>
      </c>
      <c r="AS216" s="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  <c r="AY216">
        <v>0</v>
      </c>
      <c r="AZ216">
        <v>0</v>
      </c>
      <c r="BA216">
        <v>0</v>
      </c>
      <c r="BB216">
        <v>0</v>
      </c>
      <c r="BC216" s="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</v>
      </c>
      <c r="CY216">
        <v>1</v>
      </c>
      <c r="CZ216">
        <v>0</v>
      </c>
      <c r="DA216">
        <v>0</v>
      </c>
      <c r="DB216">
        <v>0</v>
      </c>
      <c r="DC216">
        <v>0</v>
      </c>
      <c r="DD216" s="4">
        <v>0</v>
      </c>
      <c r="DE216" s="4">
        <v>0</v>
      </c>
      <c r="DF216" s="4">
        <v>0</v>
      </c>
      <c r="DG216" s="4">
        <v>0</v>
      </c>
    </row>
    <row r="217" spans="1:111" x14ac:dyDescent="0.35">
      <c r="A217" s="1" t="s">
        <v>1539</v>
      </c>
      <c r="B217" s="1" t="s">
        <v>1610</v>
      </c>
      <c r="C217" s="1" t="s">
        <v>10</v>
      </c>
      <c r="D217" s="1">
        <v>216</v>
      </c>
      <c r="E217" s="1">
        <v>34</v>
      </c>
      <c r="F217" s="1">
        <v>1</v>
      </c>
      <c r="G217">
        <v>3</v>
      </c>
      <c r="H217">
        <v>0</v>
      </c>
      <c r="I217">
        <v>0</v>
      </c>
      <c r="J217">
        <v>3</v>
      </c>
      <c r="K217">
        <v>0</v>
      </c>
      <c r="L217">
        <v>0</v>
      </c>
      <c r="M217">
        <v>0</v>
      </c>
      <c r="N217">
        <v>0</v>
      </c>
      <c r="O217" s="6">
        <v>0</v>
      </c>
      <c r="P217">
        <v>0</v>
      </c>
      <c r="Q217">
        <v>0</v>
      </c>
      <c r="R217">
        <v>1</v>
      </c>
      <c r="S217">
        <v>1</v>
      </c>
      <c r="T217" s="6">
        <v>73</v>
      </c>
      <c r="U217">
        <v>0</v>
      </c>
      <c r="V217">
        <v>0</v>
      </c>
      <c r="W217">
        <v>0</v>
      </c>
      <c r="X217">
        <v>0</v>
      </c>
      <c r="Y217" s="6">
        <v>0</v>
      </c>
      <c r="Z217">
        <v>0</v>
      </c>
      <c r="AA217">
        <v>0</v>
      </c>
      <c r="AB217">
        <v>0</v>
      </c>
      <c r="AC217">
        <v>0</v>
      </c>
      <c r="AD217" s="6">
        <v>0</v>
      </c>
      <c r="AE217">
        <v>0</v>
      </c>
      <c r="AF217">
        <v>1</v>
      </c>
      <c r="AG217">
        <v>0</v>
      </c>
      <c r="AH217">
        <v>1</v>
      </c>
      <c r="AI217" s="6">
        <v>48</v>
      </c>
      <c r="AJ217">
        <v>0</v>
      </c>
      <c r="AK217">
        <v>0</v>
      </c>
      <c r="AL217">
        <v>1</v>
      </c>
      <c r="AM217">
        <v>1</v>
      </c>
      <c r="AN217" s="6">
        <v>81</v>
      </c>
      <c r="AO217">
        <v>0</v>
      </c>
      <c r="AP217">
        <v>0</v>
      </c>
      <c r="AQ217">
        <v>0</v>
      </c>
      <c r="AR217">
        <v>0</v>
      </c>
      <c r="AS217" s="6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  <c r="AY217">
        <v>0</v>
      </c>
      <c r="AZ217">
        <v>0</v>
      </c>
      <c r="BA217">
        <v>0</v>
      </c>
      <c r="BB217">
        <v>0</v>
      </c>
      <c r="BC217" s="6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0</v>
      </c>
      <c r="CI217">
        <v>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1</v>
      </c>
      <c r="CQ217">
        <v>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s="4">
        <v>0</v>
      </c>
      <c r="DE217" s="4">
        <v>0</v>
      </c>
      <c r="DF217" s="4">
        <v>0</v>
      </c>
      <c r="DG217" s="4">
        <v>0</v>
      </c>
    </row>
    <row r="218" spans="1:111" x14ac:dyDescent="0.35">
      <c r="A218" s="1" t="s">
        <v>1580</v>
      </c>
      <c r="B218" s="1" t="s">
        <v>1626</v>
      </c>
      <c r="C218" s="1" t="s">
        <v>1639</v>
      </c>
      <c r="D218" s="1">
        <v>217</v>
      </c>
      <c r="E218" s="1">
        <v>6</v>
      </c>
      <c r="F218" s="1">
        <v>1</v>
      </c>
      <c r="G218">
        <v>3</v>
      </c>
      <c r="H218">
        <v>0</v>
      </c>
      <c r="I218">
        <v>0</v>
      </c>
      <c r="J218">
        <v>3</v>
      </c>
      <c r="K218">
        <v>0</v>
      </c>
      <c r="L218">
        <v>1</v>
      </c>
      <c r="M218">
        <v>0</v>
      </c>
      <c r="N218">
        <v>1</v>
      </c>
      <c r="O218" s="6">
        <v>73</v>
      </c>
      <c r="P218">
        <v>0</v>
      </c>
      <c r="Q218">
        <v>0</v>
      </c>
      <c r="R218">
        <v>0</v>
      </c>
      <c r="S218">
        <v>0</v>
      </c>
      <c r="T218" s="6">
        <v>0</v>
      </c>
      <c r="U218">
        <v>0</v>
      </c>
      <c r="V218">
        <v>0</v>
      </c>
      <c r="W218">
        <v>0</v>
      </c>
      <c r="X218">
        <v>0</v>
      </c>
      <c r="Y218" s="6">
        <v>0</v>
      </c>
      <c r="Z218">
        <v>0</v>
      </c>
      <c r="AA218">
        <v>0</v>
      </c>
      <c r="AB218">
        <v>1</v>
      </c>
      <c r="AC218">
        <v>1</v>
      </c>
      <c r="AD218" s="6">
        <v>72</v>
      </c>
      <c r="AE218">
        <v>0</v>
      </c>
      <c r="AF218">
        <v>0</v>
      </c>
      <c r="AG218">
        <v>0</v>
      </c>
      <c r="AH218">
        <v>0</v>
      </c>
      <c r="AI218" s="6">
        <v>0</v>
      </c>
      <c r="AJ218">
        <v>0</v>
      </c>
      <c r="AK218">
        <v>0</v>
      </c>
      <c r="AL218">
        <v>0</v>
      </c>
      <c r="AM218">
        <v>0</v>
      </c>
      <c r="AN218" s="6">
        <v>0</v>
      </c>
      <c r="AO218">
        <v>0</v>
      </c>
      <c r="AP218">
        <v>0</v>
      </c>
      <c r="AQ218">
        <v>0</v>
      </c>
      <c r="AR218">
        <v>0</v>
      </c>
      <c r="AS218" s="6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  <c r="AY218">
        <v>0</v>
      </c>
      <c r="AZ218">
        <v>0</v>
      </c>
      <c r="BA218">
        <v>1</v>
      </c>
      <c r="BB218">
        <v>1</v>
      </c>
      <c r="BC218" s="6">
        <v>80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1</v>
      </c>
      <c r="BS218">
        <v>2</v>
      </c>
      <c r="BT218">
        <v>0</v>
      </c>
      <c r="BU218">
        <v>0</v>
      </c>
      <c r="BV218">
        <v>1</v>
      </c>
      <c r="BW218">
        <v>1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s="4">
        <v>0</v>
      </c>
      <c r="DE218" s="4">
        <v>0</v>
      </c>
      <c r="DF218" s="4">
        <v>0</v>
      </c>
      <c r="DG218" s="4">
        <v>0</v>
      </c>
    </row>
    <row r="219" spans="1:111" x14ac:dyDescent="0.35">
      <c r="A219" s="1" t="s">
        <v>1672</v>
      </c>
      <c r="B219" s="1" t="s">
        <v>1959</v>
      </c>
      <c r="C219" s="1" t="s">
        <v>1416</v>
      </c>
      <c r="D219" s="1">
        <v>218</v>
      </c>
      <c r="E219" s="1">
        <v>1</v>
      </c>
      <c r="F219" s="1">
        <v>1</v>
      </c>
      <c r="G219">
        <v>3</v>
      </c>
      <c r="H219">
        <v>0</v>
      </c>
      <c r="I219">
        <v>0</v>
      </c>
      <c r="J219">
        <v>3</v>
      </c>
      <c r="K219">
        <v>0</v>
      </c>
      <c r="L219">
        <v>0</v>
      </c>
      <c r="M219">
        <v>1</v>
      </c>
      <c r="N219">
        <v>1</v>
      </c>
      <c r="O219" s="6">
        <v>73</v>
      </c>
      <c r="P219">
        <v>0</v>
      </c>
      <c r="Q219">
        <v>0</v>
      </c>
      <c r="R219">
        <v>0</v>
      </c>
      <c r="S219">
        <v>0</v>
      </c>
      <c r="T219" s="6">
        <v>0</v>
      </c>
      <c r="U219">
        <v>0</v>
      </c>
      <c r="V219">
        <v>0</v>
      </c>
      <c r="W219">
        <v>0</v>
      </c>
      <c r="X219">
        <v>0</v>
      </c>
      <c r="Y219" s="6">
        <v>0</v>
      </c>
      <c r="Z219">
        <v>0</v>
      </c>
      <c r="AA219">
        <v>0</v>
      </c>
      <c r="AB219">
        <v>0</v>
      </c>
      <c r="AC219">
        <v>0</v>
      </c>
      <c r="AD219" s="6">
        <v>0</v>
      </c>
      <c r="AE219">
        <v>0</v>
      </c>
      <c r="AF219">
        <v>0</v>
      </c>
      <c r="AG219">
        <v>0</v>
      </c>
      <c r="AH219">
        <v>0</v>
      </c>
      <c r="AI219" s="6">
        <v>0</v>
      </c>
      <c r="AJ219">
        <v>0</v>
      </c>
      <c r="AK219">
        <v>0</v>
      </c>
      <c r="AL219">
        <v>0</v>
      </c>
      <c r="AM219">
        <v>0</v>
      </c>
      <c r="AN219" s="6">
        <v>0</v>
      </c>
      <c r="AO219">
        <v>0</v>
      </c>
      <c r="AP219">
        <v>0</v>
      </c>
      <c r="AQ219">
        <v>0</v>
      </c>
      <c r="AR219">
        <v>0</v>
      </c>
      <c r="AS219" s="6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  <c r="AY219">
        <v>0</v>
      </c>
      <c r="AZ219">
        <v>0</v>
      </c>
      <c r="BA219">
        <v>2</v>
      </c>
      <c r="BB219">
        <v>2</v>
      </c>
      <c r="BC219" s="6">
        <v>48</v>
      </c>
      <c r="BD219">
        <v>0</v>
      </c>
      <c r="BE219">
        <v>0</v>
      </c>
      <c r="BF219">
        <v>2</v>
      </c>
      <c r="BG219">
        <v>2</v>
      </c>
      <c r="BH219">
        <v>0</v>
      </c>
      <c r="BI219">
        <v>0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s="4">
        <v>0</v>
      </c>
      <c r="DE219" s="4">
        <v>0</v>
      </c>
      <c r="DF219" s="4">
        <v>0</v>
      </c>
      <c r="DG219" s="4">
        <v>0</v>
      </c>
    </row>
    <row r="220" spans="1:111" x14ac:dyDescent="0.35">
      <c r="A220" s="1" t="s">
        <v>461</v>
      </c>
      <c r="B220" s="1" t="s">
        <v>4</v>
      </c>
      <c r="C220" s="1" t="s">
        <v>5</v>
      </c>
      <c r="D220" s="1">
        <v>219</v>
      </c>
      <c r="E220" s="1">
        <v>9</v>
      </c>
      <c r="F220" s="1">
        <v>8</v>
      </c>
      <c r="G220">
        <v>2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 s="6">
        <v>0</v>
      </c>
      <c r="P220">
        <v>0</v>
      </c>
      <c r="Q220">
        <v>0</v>
      </c>
      <c r="R220">
        <v>0</v>
      </c>
      <c r="S220">
        <v>0</v>
      </c>
      <c r="T220" s="6">
        <v>0</v>
      </c>
      <c r="U220">
        <v>0</v>
      </c>
      <c r="V220">
        <v>0</v>
      </c>
      <c r="W220">
        <v>0</v>
      </c>
      <c r="X220">
        <v>0</v>
      </c>
      <c r="Y220" s="6">
        <v>0</v>
      </c>
      <c r="Z220">
        <v>0</v>
      </c>
      <c r="AA220">
        <v>0</v>
      </c>
      <c r="AB220">
        <v>0</v>
      </c>
      <c r="AC220">
        <v>0</v>
      </c>
      <c r="AD220" s="6">
        <v>0</v>
      </c>
      <c r="AE220">
        <v>0</v>
      </c>
      <c r="AF220">
        <v>0</v>
      </c>
      <c r="AG220">
        <v>0</v>
      </c>
      <c r="AH220">
        <v>0</v>
      </c>
      <c r="AI220" s="6">
        <v>0</v>
      </c>
      <c r="AJ220">
        <v>0</v>
      </c>
      <c r="AK220">
        <v>0</v>
      </c>
      <c r="AL220">
        <v>0</v>
      </c>
      <c r="AM220">
        <v>0</v>
      </c>
      <c r="AN220" s="6">
        <v>0</v>
      </c>
      <c r="AO220">
        <v>0</v>
      </c>
      <c r="AP220">
        <v>0</v>
      </c>
      <c r="AQ220">
        <v>0</v>
      </c>
      <c r="AR220">
        <v>0</v>
      </c>
      <c r="AS220" s="6">
        <v>0</v>
      </c>
      <c r="AT220">
        <v>1</v>
      </c>
      <c r="AU220">
        <v>0</v>
      </c>
      <c r="AV220">
        <v>0</v>
      </c>
      <c r="AW220">
        <v>1</v>
      </c>
      <c r="AX220" s="6">
        <v>67</v>
      </c>
      <c r="AY220">
        <v>1</v>
      </c>
      <c r="AZ220">
        <v>0</v>
      </c>
      <c r="BA220">
        <v>0</v>
      </c>
      <c r="BB220">
        <v>1</v>
      </c>
      <c r="BC220" s="6">
        <v>80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2</v>
      </c>
      <c r="DA220">
        <v>0</v>
      </c>
      <c r="DB220">
        <v>0</v>
      </c>
      <c r="DC220">
        <v>2</v>
      </c>
      <c r="DD220" s="4">
        <v>0</v>
      </c>
      <c r="DE220" s="4">
        <v>0</v>
      </c>
      <c r="DF220" s="4">
        <v>0</v>
      </c>
      <c r="DG220" s="4">
        <v>0</v>
      </c>
    </row>
    <row r="221" spans="1:111" x14ac:dyDescent="0.35">
      <c r="A221" s="1" t="s">
        <v>1554</v>
      </c>
      <c r="B221" s="1" t="s">
        <v>1615</v>
      </c>
      <c r="C221" s="1" t="s">
        <v>43</v>
      </c>
      <c r="D221" s="1">
        <v>220</v>
      </c>
      <c r="E221" s="1">
        <v>6</v>
      </c>
      <c r="F221" s="1">
        <v>1</v>
      </c>
      <c r="G221">
        <v>2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 s="6">
        <v>0</v>
      </c>
      <c r="P221">
        <v>0</v>
      </c>
      <c r="Q221">
        <v>1</v>
      </c>
      <c r="R221">
        <v>0</v>
      </c>
      <c r="S221">
        <v>1</v>
      </c>
      <c r="T221" s="6">
        <v>73</v>
      </c>
      <c r="U221">
        <v>0</v>
      </c>
      <c r="V221">
        <v>0</v>
      </c>
      <c r="W221">
        <v>0</v>
      </c>
      <c r="X221">
        <v>0</v>
      </c>
      <c r="Y221" s="6">
        <v>0</v>
      </c>
      <c r="Z221">
        <v>0</v>
      </c>
      <c r="AA221">
        <v>0</v>
      </c>
      <c r="AB221">
        <v>0</v>
      </c>
      <c r="AC221">
        <v>0</v>
      </c>
      <c r="AD221" s="6">
        <v>0</v>
      </c>
      <c r="AE221">
        <v>0</v>
      </c>
      <c r="AF221">
        <v>0</v>
      </c>
      <c r="AG221">
        <v>0</v>
      </c>
      <c r="AH221">
        <v>0</v>
      </c>
      <c r="AI221" s="6">
        <v>0</v>
      </c>
      <c r="AJ221">
        <v>0</v>
      </c>
      <c r="AK221">
        <v>0</v>
      </c>
      <c r="AL221">
        <v>0</v>
      </c>
      <c r="AM221">
        <v>0</v>
      </c>
      <c r="AN221" s="6">
        <v>0</v>
      </c>
      <c r="AO221">
        <v>0</v>
      </c>
      <c r="AP221">
        <v>0</v>
      </c>
      <c r="AQ221">
        <v>0</v>
      </c>
      <c r="AR221">
        <v>0</v>
      </c>
      <c r="AS221" s="6">
        <v>0</v>
      </c>
      <c r="AT221">
        <v>0</v>
      </c>
      <c r="AU221">
        <v>0</v>
      </c>
      <c r="AV221">
        <v>1</v>
      </c>
      <c r="AW221">
        <v>1</v>
      </c>
      <c r="AX221" s="6">
        <v>67</v>
      </c>
      <c r="AY221">
        <v>0</v>
      </c>
      <c r="AZ221">
        <v>0</v>
      </c>
      <c r="BA221">
        <v>0</v>
      </c>
      <c r="BB221">
        <v>0</v>
      </c>
      <c r="BC221" s="6">
        <v>0</v>
      </c>
      <c r="BD221">
        <v>0</v>
      </c>
      <c r="BE221">
        <v>1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1</v>
      </c>
      <c r="CZ221">
        <v>0</v>
      </c>
      <c r="DA221">
        <v>0</v>
      </c>
      <c r="DB221">
        <v>0</v>
      </c>
      <c r="DC221">
        <v>0</v>
      </c>
      <c r="DD221" s="4">
        <v>0</v>
      </c>
      <c r="DE221" s="4">
        <v>0</v>
      </c>
      <c r="DF221" s="4">
        <v>0</v>
      </c>
      <c r="DG221" s="4">
        <v>0</v>
      </c>
    </row>
    <row r="222" spans="1:111" x14ac:dyDescent="0.35">
      <c r="A222" s="1" t="s">
        <v>798</v>
      </c>
      <c r="B222" s="1" t="s">
        <v>622</v>
      </c>
      <c r="C222" s="1" t="s">
        <v>10</v>
      </c>
      <c r="D222" s="1">
        <v>221</v>
      </c>
      <c r="E222" s="1">
        <v>35</v>
      </c>
      <c r="F222" s="1">
        <v>2</v>
      </c>
      <c r="G222">
        <v>2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 s="6">
        <v>0</v>
      </c>
      <c r="P222">
        <v>0</v>
      </c>
      <c r="Q222">
        <v>0</v>
      </c>
      <c r="R222">
        <v>0</v>
      </c>
      <c r="S222">
        <v>0</v>
      </c>
      <c r="T222" s="6">
        <v>0</v>
      </c>
      <c r="U222">
        <v>0</v>
      </c>
      <c r="V222">
        <v>0</v>
      </c>
      <c r="W222">
        <v>0</v>
      </c>
      <c r="X222">
        <v>0</v>
      </c>
      <c r="Y222" s="6">
        <v>0</v>
      </c>
      <c r="Z222">
        <v>0</v>
      </c>
      <c r="AA222">
        <v>0</v>
      </c>
      <c r="AB222">
        <v>0</v>
      </c>
      <c r="AC222">
        <v>0</v>
      </c>
      <c r="AD222" s="6">
        <v>0</v>
      </c>
      <c r="AE222">
        <v>0</v>
      </c>
      <c r="AF222">
        <v>0</v>
      </c>
      <c r="AG222">
        <v>2</v>
      </c>
      <c r="AH222">
        <v>2</v>
      </c>
      <c r="AI222" s="6">
        <v>26</v>
      </c>
      <c r="AJ222">
        <v>0</v>
      </c>
      <c r="AK222">
        <v>0</v>
      </c>
      <c r="AL222">
        <v>0</v>
      </c>
      <c r="AM222">
        <v>0</v>
      </c>
      <c r="AN222" s="6">
        <v>0</v>
      </c>
      <c r="AO222">
        <v>0</v>
      </c>
      <c r="AP222">
        <v>0</v>
      </c>
      <c r="AQ222">
        <v>0</v>
      </c>
      <c r="AR222">
        <v>0</v>
      </c>
      <c r="AS222" s="6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  <c r="AY222">
        <v>0</v>
      </c>
      <c r="AZ222">
        <v>0</v>
      </c>
      <c r="BA222">
        <v>0</v>
      </c>
      <c r="BB222">
        <v>0</v>
      </c>
      <c r="BC222" s="6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2</v>
      </c>
      <c r="CU222">
        <v>2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s="4">
        <v>0</v>
      </c>
      <c r="DE222" s="4">
        <v>0</v>
      </c>
      <c r="DF222" s="4">
        <v>0</v>
      </c>
      <c r="DG222" s="4">
        <v>0</v>
      </c>
    </row>
    <row r="223" spans="1:111" x14ac:dyDescent="0.35">
      <c r="A223" s="1" t="s">
        <v>2095</v>
      </c>
      <c r="B223" s="1" t="s">
        <v>2177</v>
      </c>
      <c r="C223" s="1" t="s">
        <v>13</v>
      </c>
      <c r="D223" s="1">
        <v>222</v>
      </c>
      <c r="E223" s="1">
        <v>32</v>
      </c>
      <c r="F223" s="1">
        <v>1</v>
      </c>
      <c r="G223">
        <v>2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2</v>
      </c>
      <c r="O223" s="6">
        <v>51</v>
      </c>
      <c r="P223">
        <v>0</v>
      </c>
      <c r="Q223">
        <v>0</v>
      </c>
      <c r="R223">
        <v>0</v>
      </c>
      <c r="S223">
        <v>0</v>
      </c>
      <c r="T223" s="6">
        <v>0</v>
      </c>
      <c r="U223">
        <v>0</v>
      </c>
      <c r="V223">
        <v>0</v>
      </c>
      <c r="W223">
        <v>0</v>
      </c>
      <c r="X223">
        <v>0</v>
      </c>
      <c r="Y223" s="6">
        <v>0</v>
      </c>
      <c r="Z223">
        <v>0</v>
      </c>
      <c r="AA223">
        <v>0</v>
      </c>
      <c r="AB223">
        <v>0</v>
      </c>
      <c r="AC223">
        <v>0</v>
      </c>
      <c r="AD223" s="6">
        <v>0</v>
      </c>
      <c r="AE223">
        <v>0</v>
      </c>
      <c r="AF223">
        <v>0</v>
      </c>
      <c r="AG223">
        <v>0</v>
      </c>
      <c r="AH223">
        <v>0</v>
      </c>
      <c r="AI223" s="6">
        <v>0</v>
      </c>
      <c r="AJ223">
        <v>0</v>
      </c>
      <c r="AK223">
        <v>0</v>
      </c>
      <c r="AL223">
        <v>0</v>
      </c>
      <c r="AM223">
        <v>0</v>
      </c>
      <c r="AN223" s="6">
        <v>0</v>
      </c>
      <c r="AO223">
        <v>0</v>
      </c>
      <c r="AP223">
        <v>0</v>
      </c>
      <c r="AQ223">
        <v>0</v>
      </c>
      <c r="AR223">
        <v>0</v>
      </c>
      <c r="AS223" s="6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  <c r="AY223">
        <v>0</v>
      </c>
      <c r="AZ223">
        <v>0</v>
      </c>
      <c r="BA223">
        <v>0</v>
      </c>
      <c r="BB223">
        <v>0</v>
      </c>
      <c r="BC223" s="6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1</v>
      </c>
      <c r="BP223">
        <v>0</v>
      </c>
      <c r="BQ223">
        <v>1</v>
      </c>
      <c r="BR223">
        <v>0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 s="4">
        <v>0</v>
      </c>
      <c r="DE223" s="4">
        <v>0</v>
      </c>
      <c r="DF223" s="4">
        <v>0</v>
      </c>
      <c r="DG223" s="4">
        <v>0</v>
      </c>
    </row>
    <row r="224" spans="1:111" x14ac:dyDescent="0.35">
      <c r="A224" s="1" t="s">
        <v>4033</v>
      </c>
      <c r="B224" s="1" t="s">
        <v>1317</v>
      </c>
      <c r="C224" s="1" t="s">
        <v>43</v>
      </c>
      <c r="D224" s="1">
        <v>223</v>
      </c>
      <c r="E224" s="1">
        <v>7</v>
      </c>
      <c r="F224" s="1">
        <v>1</v>
      </c>
      <c r="G224">
        <v>2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6">
        <v>0</v>
      </c>
      <c r="P224">
        <v>0</v>
      </c>
      <c r="Q224">
        <v>0</v>
      </c>
      <c r="R224">
        <v>0</v>
      </c>
      <c r="S224">
        <v>0</v>
      </c>
      <c r="T224" s="6">
        <v>0</v>
      </c>
      <c r="U224">
        <v>0</v>
      </c>
      <c r="V224">
        <v>0</v>
      </c>
      <c r="W224">
        <v>1</v>
      </c>
      <c r="X224">
        <v>1</v>
      </c>
      <c r="Y224" s="6">
        <v>65</v>
      </c>
      <c r="Z224">
        <v>0</v>
      </c>
      <c r="AA224">
        <v>0</v>
      </c>
      <c r="AB224">
        <v>0</v>
      </c>
      <c r="AC224">
        <v>0</v>
      </c>
      <c r="AD224" s="6">
        <v>0</v>
      </c>
      <c r="AE224">
        <v>0</v>
      </c>
      <c r="AF224">
        <v>0</v>
      </c>
      <c r="AG224">
        <v>0</v>
      </c>
      <c r="AH224">
        <v>0</v>
      </c>
      <c r="AI224" s="6">
        <v>0</v>
      </c>
      <c r="AJ224">
        <v>0</v>
      </c>
      <c r="AK224">
        <v>0</v>
      </c>
      <c r="AL224">
        <v>0</v>
      </c>
      <c r="AM224">
        <v>0</v>
      </c>
      <c r="AN224" s="6">
        <v>0</v>
      </c>
      <c r="AO224">
        <v>0</v>
      </c>
      <c r="AP224">
        <v>0</v>
      </c>
      <c r="AQ224">
        <v>0</v>
      </c>
      <c r="AR224">
        <v>0</v>
      </c>
      <c r="AS224" s="6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  <c r="AY224">
        <v>0</v>
      </c>
      <c r="AZ224">
        <v>0</v>
      </c>
      <c r="BA224">
        <v>1</v>
      </c>
      <c r="BB224">
        <v>1</v>
      </c>
      <c r="BC224" s="6">
        <v>80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 s="4">
        <v>0</v>
      </c>
      <c r="DE224" s="4">
        <v>0</v>
      </c>
      <c r="DF224" s="4">
        <v>2</v>
      </c>
      <c r="DG224" s="4">
        <v>2</v>
      </c>
    </row>
    <row r="225" spans="1:111" x14ac:dyDescent="0.35">
      <c r="A225" s="1" t="s">
        <v>409</v>
      </c>
      <c r="B225" s="1" t="s">
        <v>190</v>
      </c>
      <c r="C225" s="1" t="s">
        <v>25</v>
      </c>
      <c r="D225" s="1">
        <v>224</v>
      </c>
      <c r="E225" s="1">
        <v>27</v>
      </c>
      <c r="F225" s="1">
        <v>1</v>
      </c>
      <c r="G225">
        <v>2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6">
        <v>0</v>
      </c>
      <c r="P225">
        <v>0</v>
      </c>
      <c r="Q225">
        <v>0</v>
      </c>
      <c r="R225">
        <v>0</v>
      </c>
      <c r="S225">
        <v>0</v>
      </c>
      <c r="T225" s="6">
        <v>0</v>
      </c>
      <c r="U225">
        <v>0</v>
      </c>
      <c r="V225">
        <v>0</v>
      </c>
      <c r="W225">
        <v>0</v>
      </c>
      <c r="X225">
        <v>0</v>
      </c>
      <c r="Y225" s="6">
        <v>0</v>
      </c>
      <c r="Z225">
        <v>1</v>
      </c>
      <c r="AA225">
        <v>0</v>
      </c>
      <c r="AB225">
        <v>1</v>
      </c>
      <c r="AC225">
        <v>2</v>
      </c>
      <c r="AD225" s="6">
        <v>52</v>
      </c>
      <c r="AE225">
        <v>0</v>
      </c>
      <c r="AF225">
        <v>0</v>
      </c>
      <c r="AG225">
        <v>0</v>
      </c>
      <c r="AH225">
        <v>0</v>
      </c>
      <c r="AI225" s="6">
        <v>0</v>
      </c>
      <c r="AJ225">
        <v>0</v>
      </c>
      <c r="AK225">
        <v>0</v>
      </c>
      <c r="AL225">
        <v>0</v>
      </c>
      <c r="AM225">
        <v>0</v>
      </c>
      <c r="AN225" s="6">
        <v>0</v>
      </c>
      <c r="AO225">
        <v>0</v>
      </c>
      <c r="AP225">
        <v>0</v>
      </c>
      <c r="AQ225">
        <v>0</v>
      </c>
      <c r="AR225">
        <v>0</v>
      </c>
      <c r="AS225" s="6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  <c r="AY225">
        <v>0</v>
      </c>
      <c r="AZ225">
        <v>0</v>
      </c>
      <c r="BA225">
        <v>0</v>
      </c>
      <c r="BB225">
        <v>0</v>
      </c>
      <c r="BC225" s="6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v>1</v>
      </c>
      <c r="DD225" s="4">
        <v>1</v>
      </c>
      <c r="DE225" s="4">
        <v>0</v>
      </c>
      <c r="DF225" s="4">
        <v>0</v>
      </c>
      <c r="DG225" s="4">
        <v>1</v>
      </c>
    </row>
    <row r="226" spans="1:111" x14ac:dyDescent="0.35">
      <c r="A226" s="1" t="s">
        <v>4026</v>
      </c>
      <c r="B226" s="1" t="s">
        <v>29</v>
      </c>
      <c r="C226" s="1" t="s">
        <v>1633</v>
      </c>
      <c r="D226" s="1">
        <v>225</v>
      </c>
      <c r="E226" s="1">
        <v>36</v>
      </c>
      <c r="F226" s="1">
        <v>6</v>
      </c>
      <c r="G226">
        <v>2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6">
        <v>0</v>
      </c>
      <c r="P226">
        <v>1</v>
      </c>
      <c r="Q226">
        <v>0</v>
      </c>
      <c r="R226">
        <v>0</v>
      </c>
      <c r="S226">
        <v>1</v>
      </c>
      <c r="T226" s="6">
        <v>73</v>
      </c>
      <c r="U226">
        <v>0</v>
      </c>
      <c r="V226">
        <v>1</v>
      </c>
      <c r="W226">
        <v>0</v>
      </c>
      <c r="X226">
        <v>1</v>
      </c>
      <c r="Y226" s="6">
        <v>65</v>
      </c>
      <c r="Z226">
        <v>0</v>
      </c>
      <c r="AA226">
        <v>0</v>
      </c>
      <c r="AB226">
        <v>0</v>
      </c>
      <c r="AC226">
        <v>0</v>
      </c>
      <c r="AD226" s="6">
        <v>0</v>
      </c>
      <c r="AE226">
        <v>0</v>
      </c>
      <c r="AF226">
        <v>0</v>
      </c>
      <c r="AG226">
        <v>0</v>
      </c>
      <c r="AH226">
        <v>0</v>
      </c>
      <c r="AI226" s="6">
        <v>0</v>
      </c>
      <c r="AJ226">
        <v>0</v>
      </c>
      <c r="AK226">
        <v>0</v>
      </c>
      <c r="AL226">
        <v>0</v>
      </c>
      <c r="AM226">
        <v>0</v>
      </c>
      <c r="AN226" s="6">
        <v>0</v>
      </c>
      <c r="AO226">
        <v>0</v>
      </c>
      <c r="AP226">
        <v>0</v>
      </c>
      <c r="AQ226">
        <v>0</v>
      </c>
      <c r="AR226">
        <v>0</v>
      </c>
      <c r="AS226" s="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  <c r="AY226">
        <v>0</v>
      </c>
      <c r="AZ226">
        <v>0</v>
      </c>
      <c r="BA226">
        <v>0</v>
      </c>
      <c r="BB226">
        <v>0</v>
      </c>
      <c r="BC226" s="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1</v>
      </c>
      <c r="DB226">
        <v>0</v>
      </c>
      <c r="DC226">
        <v>1</v>
      </c>
      <c r="DD226" s="4">
        <v>1</v>
      </c>
      <c r="DE226" s="4">
        <v>0</v>
      </c>
      <c r="DF226" s="4">
        <v>0</v>
      </c>
      <c r="DG226" s="4">
        <v>1</v>
      </c>
    </row>
    <row r="227" spans="1:111" x14ac:dyDescent="0.35">
      <c r="A227" s="1" t="s">
        <v>1516</v>
      </c>
      <c r="B227" s="1" t="s">
        <v>26</v>
      </c>
      <c r="C227" s="1" t="s">
        <v>27</v>
      </c>
      <c r="D227" s="1">
        <v>226</v>
      </c>
      <c r="E227" s="1">
        <v>8</v>
      </c>
      <c r="F227" s="1">
        <v>2</v>
      </c>
      <c r="G227">
        <v>2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s="6">
        <v>0</v>
      </c>
      <c r="P227">
        <v>0</v>
      </c>
      <c r="Q227">
        <v>0</v>
      </c>
      <c r="R227">
        <v>0</v>
      </c>
      <c r="S227">
        <v>0</v>
      </c>
      <c r="T227" s="6">
        <v>0</v>
      </c>
      <c r="U227">
        <v>0</v>
      </c>
      <c r="V227">
        <v>0</v>
      </c>
      <c r="W227">
        <v>0</v>
      </c>
      <c r="X227">
        <v>0</v>
      </c>
      <c r="Y227" s="6">
        <v>0</v>
      </c>
      <c r="Z227">
        <v>0</v>
      </c>
      <c r="AA227">
        <v>0</v>
      </c>
      <c r="AB227">
        <v>0</v>
      </c>
      <c r="AC227">
        <v>0</v>
      </c>
      <c r="AD227" s="6">
        <v>0</v>
      </c>
      <c r="AE227">
        <v>0</v>
      </c>
      <c r="AF227">
        <v>0</v>
      </c>
      <c r="AG227">
        <v>0</v>
      </c>
      <c r="AH227">
        <v>0</v>
      </c>
      <c r="AI227" s="6">
        <v>0</v>
      </c>
      <c r="AJ227">
        <v>0</v>
      </c>
      <c r="AK227">
        <v>0</v>
      </c>
      <c r="AL227">
        <v>0</v>
      </c>
      <c r="AM227">
        <v>0</v>
      </c>
      <c r="AN227" s="6">
        <v>0</v>
      </c>
      <c r="AO227">
        <v>0</v>
      </c>
      <c r="AP227">
        <v>0</v>
      </c>
      <c r="AQ227">
        <v>0</v>
      </c>
      <c r="AR227">
        <v>0</v>
      </c>
      <c r="AS227" s="6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  <c r="AY227">
        <v>1</v>
      </c>
      <c r="AZ227">
        <v>1</v>
      </c>
      <c r="BA227">
        <v>0</v>
      </c>
      <c r="BB227">
        <v>2</v>
      </c>
      <c r="BC227" s="6">
        <v>48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1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 s="4">
        <v>0</v>
      </c>
      <c r="DE227" s="4">
        <v>1</v>
      </c>
      <c r="DF227" s="4">
        <v>0</v>
      </c>
      <c r="DG227" s="4">
        <v>1</v>
      </c>
    </row>
    <row r="228" spans="1:111" x14ac:dyDescent="0.35">
      <c r="A228" s="1" t="s">
        <v>955</v>
      </c>
      <c r="B228" s="1" t="s">
        <v>956</v>
      </c>
      <c r="C228" s="1" t="s">
        <v>25</v>
      </c>
      <c r="D228" s="1">
        <v>227</v>
      </c>
      <c r="E228" s="1">
        <v>28</v>
      </c>
      <c r="F228" s="1">
        <v>1</v>
      </c>
      <c r="G228">
        <v>2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6">
        <v>0</v>
      </c>
      <c r="P228">
        <v>0</v>
      </c>
      <c r="Q228">
        <v>0</v>
      </c>
      <c r="R228">
        <v>0</v>
      </c>
      <c r="S228">
        <v>0</v>
      </c>
      <c r="T228" s="6">
        <v>0</v>
      </c>
      <c r="U228">
        <v>0</v>
      </c>
      <c r="V228">
        <v>0</v>
      </c>
      <c r="W228">
        <v>0</v>
      </c>
      <c r="X228">
        <v>0</v>
      </c>
      <c r="Y228" s="6">
        <v>0</v>
      </c>
      <c r="Z228">
        <v>1</v>
      </c>
      <c r="AA228">
        <v>0</v>
      </c>
      <c r="AB228">
        <v>0</v>
      </c>
      <c r="AC228">
        <v>1</v>
      </c>
      <c r="AD228" s="6">
        <v>72</v>
      </c>
      <c r="AE228">
        <v>0</v>
      </c>
      <c r="AF228">
        <v>0</v>
      </c>
      <c r="AG228">
        <v>0</v>
      </c>
      <c r="AH228">
        <v>0</v>
      </c>
      <c r="AI228" s="6">
        <v>0</v>
      </c>
      <c r="AJ228">
        <v>0</v>
      </c>
      <c r="AK228">
        <v>0</v>
      </c>
      <c r="AL228">
        <v>0</v>
      </c>
      <c r="AM228">
        <v>0</v>
      </c>
      <c r="AN228" s="6">
        <v>0</v>
      </c>
      <c r="AO228">
        <v>0</v>
      </c>
      <c r="AP228">
        <v>0</v>
      </c>
      <c r="AQ228">
        <v>1</v>
      </c>
      <c r="AR228">
        <v>1</v>
      </c>
      <c r="AS228" s="6">
        <v>68</v>
      </c>
      <c r="AT228">
        <v>0</v>
      </c>
      <c r="AU228">
        <v>0</v>
      </c>
      <c r="AV228">
        <v>0</v>
      </c>
      <c r="AW228">
        <v>0</v>
      </c>
      <c r="AX228" s="6">
        <v>0</v>
      </c>
      <c r="AY228">
        <v>0</v>
      </c>
      <c r="AZ228">
        <v>0</v>
      </c>
      <c r="BA228">
        <v>0</v>
      </c>
      <c r="BB228">
        <v>0</v>
      </c>
      <c r="BC228" s="6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 s="4">
        <v>1</v>
      </c>
      <c r="DE228" s="4">
        <v>0</v>
      </c>
      <c r="DF228" s="4">
        <v>0</v>
      </c>
      <c r="DG228" s="4">
        <v>1</v>
      </c>
    </row>
    <row r="229" spans="1:111" x14ac:dyDescent="0.35">
      <c r="A229" s="1" t="s">
        <v>1479</v>
      </c>
      <c r="B229" s="1" t="s">
        <v>54</v>
      </c>
      <c r="C229" s="1" t="s">
        <v>25</v>
      </c>
      <c r="D229" s="1">
        <v>228</v>
      </c>
      <c r="E229" s="1">
        <v>29</v>
      </c>
      <c r="F229" s="1">
        <v>6</v>
      </c>
      <c r="G229">
        <v>2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6">
        <v>0</v>
      </c>
      <c r="P229">
        <v>0</v>
      </c>
      <c r="Q229">
        <v>0</v>
      </c>
      <c r="R229">
        <v>0</v>
      </c>
      <c r="S229">
        <v>0</v>
      </c>
      <c r="T229" s="6">
        <v>0</v>
      </c>
      <c r="U229">
        <v>0</v>
      </c>
      <c r="V229">
        <v>0</v>
      </c>
      <c r="W229">
        <v>0</v>
      </c>
      <c r="X229">
        <v>0</v>
      </c>
      <c r="Y229" s="6">
        <v>0</v>
      </c>
      <c r="Z229">
        <v>0</v>
      </c>
      <c r="AA229">
        <v>0</v>
      </c>
      <c r="AB229">
        <v>0</v>
      </c>
      <c r="AC229">
        <v>0</v>
      </c>
      <c r="AD229" s="6">
        <v>0</v>
      </c>
      <c r="AE229">
        <v>0</v>
      </c>
      <c r="AF229">
        <v>0</v>
      </c>
      <c r="AG229">
        <v>0</v>
      </c>
      <c r="AH229">
        <v>0</v>
      </c>
      <c r="AI229" s="6">
        <v>0</v>
      </c>
      <c r="AJ229">
        <v>0</v>
      </c>
      <c r="AK229">
        <v>0</v>
      </c>
      <c r="AL229">
        <v>0</v>
      </c>
      <c r="AM229">
        <v>0</v>
      </c>
      <c r="AN229" s="6">
        <v>0</v>
      </c>
      <c r="AO229">
        <v>0</v>
      </c>
      <c r="AP229">
        <v>0</v>
      </c>
      <c r="AQ229">
        <v>0</v>
      </c>
      <c r="AR229">
        <v>0</v>
      </c>
      <c r="AS229" s="6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  <c r="AY229">
        <v>1</v>
      </c>
      <c r="AZ229">
        <v>1</v>
      </c>
      <c r="BA229">
        <v>0</v>
      </c>
      <c r="BB229">
        <v>2</v>
      </c>
      <c r="BC229" s="6">
        <v>48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1</v>
      </c>
      <c r="CW229">
        <v>0</v>
      </c>
      <c r="CX229">
        <v>0</v>
      </c>
      <c r="CY229">
        <v>1</v>
      </c>
      <c r="CZ229">
        <v>0</v>
      </c>
      <c r="DA229">
        <v>1</v>
      </c>
      <c r="DB229">
        <v>0</v>
      </c>
      <c r="DC229">
        <v>1</v>
      </c>
      <c r="DD229" s="4">
        <v>0</v>
      </c>
      <c r="DE229" s="4">
        <v>0</v>
      </c>
      <c r="DF229" s="4">
        <v>0</v>
      </c>
      <c r="DG229" s="4">
        <v>0</v>
      </c>
    </row>
    <row r="230" spans="1:111" x14ac:dyDescent="0.35">
      <c r="A230" s="1" t="s">
        <v>1493</v>
      </c>
      <c r="B230" s="1" t="s">
        <v>211</v>
      </c>
      <c r="C230" s="1" t="s">
        <v>25</v>
      </c>
      <c r="D230" s="1">
        <v>229</v>
      </c>
      <c r="E230" s="1">
        <v>30</v>
      </c>
      <c r="F230" s="1">
        <v>2</v>
      </c>
      <c r="G230">
        <v>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6">
        <v>0</v>
      </c>
      <c r="P230">
        <v>0</v>
      </c>
      <c r="Q230">
        <v>0</v>
      </c>
      <c r="R230">
        <v>0</v>
      </c>
      <c r="S230">
        <v>0</v>
      </c>
      <c r="T230" s="6">
        <v>0</v>
      </c>
      <c r="U230">
        <v>0</v>
      </c>
      <c r="V230">
        <v>0</v>
      </c>
      <c r="W230">
        <v>0</v>
      </c>
      <c r="X230">
        <v>0</v>
      </c>
      <c r="Y230" s="6">
        <v>0</v>
      </c>
      <c r="Z230">
        <v>0</v>
      </c>
      <c r="AA230">
        <v>0</v>
      </c>
      <c r="AB230">
        <v>0</v>
      </c>
      <c r="AC230">
        <v>0</v>
      </c>
      <c r="AD230" s="6">
        <v>0</v>
      </c>
      <c r="AE230">
        <v>0</v>
      </c>
      <c r="AF230">
        <v>0</v>
      </c>
      <c r="AG230">
        <v>0</v>
      </c>
      <c r="AH230">
        <v>0</v>
      </c>
      <c r="AI230" s="6">
        <v>0</v>
      </c>
      <c r="AJ230">
        <v>0</v>
      </c>
      <c r="AK230">
        <v>0</v>
      </c>
      <c r="AL230">
        <v>0</v>
      </c>
      <c r="AM230">
        <v>0</v>
      </c>
      <c r="AN230" s="6">
        <v>0</v>
      </c>
      <c r="AO230">
        <v>0</v>
      </c>
      <c r="AP230">
        <v>0</v>
      </c>
      <c r="AQ230">
        <v>0</v>
      </c>
      <c r="AR230">
        <v>0</v>
      </c>
      <c r="AS230" s="6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  <c r="AY230">
        <v>1</v>
      </c>
      <c r="AZ230">
        <v>0</v>
      </c>
      <c r="BA230">
        <v>1</v>
      </c>
      <c r="BB230">
        <v>2</v>
      </c>
      <c r="BC230" s="6">
        <v>48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v>1</v>
      </c>
      <c r="DD230" s="4">
        <v>0</v>
      </c>
      <c r="DE230" s="4">
        <v>0</v>
      </c>
      <c r="DF230" s="4">
        <v>0</v>
      </c>
      <c r="DG230" s="4">
        <v>0</v>
      </c>
    </row>
    <row r="231" spans="1:111" x14ac:dyDescent="0.35">
      <c r="A231" s="1" t="s">
        <v>404</v>
      </c>
      <c r="B231" s="1" t="s">
        <v>149</v>
      </c>
      <c r="C231" s="1" t="s">
        <v>10</v>
      </c>
      <c r="D231" s="1">
        <v>230</v>
      </c>
      <c r="E231" s="1">
        <v>36</v>
      </c>
      <c r="F231" s="1">
        <v>3</v>
      </c>
      <c r="G231">
        <v>2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s="6">
        <v>0</v>
      </c>
      <c r="P231">
        <v>0</v>
      </c>
      <c r="Q231">
        <v>0</v>
      </c>
      <c r="R231">
        <v>1</v>
      </c>
      <c r="S231">
        <v>1</v>
      </c>
      <c r="T231" s="6">
        <v>73</v>
      </c>
      <c r="U231">
        <v>0</v>
      </c>
      <c r="V231">
        <v>0</v>
      </c>
      <c r="W231">
        <v>0</v>
      </c>
      <c r="X231">
        <v>0</v>
      </c>
      <c r="Y231" s="6">
        <v>0</v>
      </c>
      <c r="Z231">
        <v>0</v>
      </c>
      <c r="AA231">
        <v>0</v>
      </c>
      <c r="AB231">
        <v>0</v>
      </c>
      <c r="AC231">
        <v>0</v>
      </c>
      <c r="AD231" s="6">
        <v>0</v>
      </c>
      <c r="AE231">
        <v>0</v>
      </c>
      <c r="AF231">
        <v>0</v>
      </c>
      <c r="AG231">
        <v>0</v>
      </c>
      <c r="AH231">
        <v>0</v>
      </c>
      <c r="AI231" s="6">
        <v>0</v>
      </c>
      <c r="AJ231">
        <v>0</v>
      </c>
      <c r="AK231">
        <v>0</v>
      </c>
      <c r="AL231">
        <v>0</v>
      </c>
      <c r="AM231">
        <v>0</v>
      </c>
      <c r="AN231" s="6">
        <v>0</v>
      </c>
      <c r="AO231">
        <v>0</v>
      </c>
      <c r="AP231">
        <v>0</v>
      </c>
      <c r="AQ231">
        <v>0</v>
      </c>
      <c r="AR231">
        <v>0</v>
      </c>
      <c r="AS231" s="6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  <c r="AY231">
        <v>0</v>
      </c>
      <c r="AZ231">
        <v>1</v>
      </c>
      <c r="BA231">
        <v>0</v>
      </c>
      <c r="BB231">
        <v>1</v>
      </c>
      <c r="BC231" s="6">
        <v>80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v>1</v>
      </c>
      <c r="DD231" s="4">
        <v>0</v>
      </c>
      <c r="DE231" s="4">
        <v>0</v>
      </c>
      <c r="DF231" s="4">
        <v>0</v>
      </c>
      <c r="DG231" s="4">
        <v>0</v>
      </c>
    </row>
    <row r="232" spans="1:111" x14ac:dyDescent="0.35">
      <c r="A232" s="1" t="s">
        <v>1651</v>
      </c>
      <c r="B232" s="1" t="s">
        <v>36</v>
      </c>
      <c r="C232" s="1" t="s">
        <v>27</v>
      </c>
      <c r="D232" s="1">
        <v>231</v>
      </c>
      <c r="E232" s="1">
        <v>9</v>
      </c>
      <c r="F232" s="1">
        <v>5</v>
      </c>
      <c r="G232">
        <v>2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6">
        <v>0</v>
      </c>
      <c r="P232">
        <v>0</v>
      </c>
      <c r="Q232">
        <v>0</v>
      </c>
      <c r="R232">
        <v>0</v>
      </c>
      <c r="S232">
        <v>0</v>
      </c>
      <c r="T232" s="6">
        <v>0</v>
      </c>
      <c r="U232">
        <v>0</v>
      </c>
      <c r="V232">
        <v>0</v>
      </c>
      <c r="W232">
        <v>0</v>
      </c>
      <c r="X232">
        <v>0</v>
      </c>
      <c r="Y232" s="6">
        <v>0</v>
      </c>
      <c r="Z232">
        <v>0</v>
      </c>
      <c r="AA232">
        <v>0</v>
      </c>
      <c r="AB232">
        <v>0</v>
      </c>
      <c r="AC232">
        <v>0</v>
      </c>
      <c r="AD232" s="6">
        <v>0</v>
      </c>
      <c r="AE232">
        <v>0</v>
      </c>
      <c r="AF232">
        <v>0</v>
      </c>
      <c r="AG232">
        <v>0</v>
      </c>
      <c r="AH232">
        <v>0</v>
      </c>
      <c r="AI232" s="6">
        <v>0</v>
      </c>
      <c r="AJ232">
        <v>0</v>
      </c>
      <c r="AK232">
        <v>0</v>
      </c>
      <c r="AL232">
        <v>0</v>
      </c>
      <c r="AM232">
        <v>0</v>
      </c>
      <c r="AN232" s="6">
        <v>0</v>
      </c>
      <c r="AO232">
        <v>0</v>
      </c>
      <c r="AP232">
        <v>0</v>
      </c>
      <c r="AQ232">
        <v>0</v>
      </c>
      <c r="AR232">
        <v>0</v>
      </c>
      <c r="AS232" s="6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  <c r="AY232">
        <v>0</v>
      </c>
      <c r="AZ232">
        <v>1</v>
      </c>
      <c r="BA232">
        <v>1</v>
      </c>
      <c r="BB232">
        <v>2</v>
      </c>
      <c r="BC232" s="6">
        <v>48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1</v>
      </c>
      <c r="CI232">
        <v>1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0</v>
      </c>
      <c r="DD232" s="4">
        <v>0</v>
      </c>
      <c r="DE232" s="4">
        <v>0</v>
      </c>
      <c r="DF232" s="4">
        <v>0</v>
      </c>
      <c r="DG232" s="4">
        <v>0</v>
      </c>
    </row>
    <row r="233" spans="1:111" x14ac:dyDescent="0.35">
      <c r="A233" s="1" t="s">
        <v>2133</v>
      </c>
      <c r="B233" s="1" t="s">
        <v>355</v>
      </c>
      <c r="C233" s="1" t="s">
        <v>25</v>
      </c>
      <c r="D233" s="1">
        <v>232</v>
      </c>
      <c r="E233" s="1">
        <v>31</v>
      </c>
      <c r="F233" s="1">
        <v>1</v>
      </c>
      <c r="G233">
        <v>2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6">
        <v>0</v>
      </c>
      <c r="P233">
        <v>0</v>
      </c>
      <c r="Q233">
        <v>1</v>
      </c>
      <c r="R233">
        <v>0</v>
      </c>
      <c r="S233">
        <v>1</v>
      </c>
      <c r="T233" s="6">
        <v>73</v>
      </c>
      <c r="U233">
        <v>0</v>
      </c>
      <c r="V233">
        <v>1</v>
      </c>
      <c r="W233">
        <v>0</v>
      </c>
      <c r="X233">
        <v>1</v>
      </c>
      <c r="Y233" s="6">
        <v>65</v>
      </c>
      <c r="Z233">
        <v>0</v>
      </c>
      <c r="AA233">
        <v>0</v>
      </c>
      <c r="AB233">
        <v>0</v>
      </c>
      <c r="AC233">
        <v>0</v>
      </c>
      <c r="AD233" s="6">
        <v>0</v>
      </c>
      <c r="AE233">
        <v>0</v>
      </c>
      <c r="AF233">
        <v>0</v>
      </c>
      <c r="AG233">
        <v>0</v>
      </c>
      <c r="AH233">
        <v>0</v>
      </c>
      <c r="AI233" s="6">
        <v>0</v>
      </c>
      <c r="AJ233">
        <v>0</v>
      </c>
      <c r="AK233">
        <v>0</v>
      </c>
      <c r="AL233">
        <v>0</v>
      </c>
      <c r="AM233">
        <v>0</v>
      </c>
      <c r="AN233" s="6">
        <v>0</v>
      </c>
      <c r="AO233">
        <v>0</v>
      </c>
      <c r="AP233">
        <v>0</v>
      </c>
      <c r="AQ233">
        <v>0</v>
      </c>
      <c r="AR233">
        <v>0</v>
      </c>
      <c r="AS233" s="6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  <c r="AY233">
        <v>0</v>
      </c>
      <c r="AZ233">
        <v>0</v>
      </c>
      <c r="BA233">
        <v>0</v>
      </c>
      <c r="BB233">
        <v>0</v>
      </c>
      <c r="BC233" s="6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2</v>
      </c>
      <c r="CT233">
        <v>0</v>
      </c>
      <c r="CU233">
        <v>2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s="4">
        <v>0</v>
      </c>
      <c r="DE233" s="4">
        <v>0</v>
      </c>
      <c r="DF233" s="4">
        <v>0</v>
      </c>
      <c r="DG233" s="4">
        <v>0</v>
      </c>
    </row>
    <row r="234" spans="1:111" x14ac:dyDescent="0.35">
      <c r="A234" s="1" t="s">
        <v>1527</v>
      </c>
      <c r="B234" s="1" t="s">
        <v>29</v>
      </c>
      <c r="C234" s="1" t="s">
        <v>1633</v>
      </c>
      <c r="D234" s="1">
        <v>233</v>
      </c>
      <c r="E234" s="1">
        <v>37</v>
      </c>
      <c r="F234" s="1">
        <v>7</v>
      </c>
      <c r="G234">
        <v>2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6">
        <v>0</v>
      </c>
      <c r="P234">
        <v>0</v>
      </c>
      <c r="Q234">
        <v>1</v>
      </c>
      <c r="R234">
        <v>1</v>
      </c>
      <c r="S234">
        <v>2</v>
      </c>
      <c r="T234" s="6">
        <v>45</v>
      </c>
      <c r="U234">
        <v>0</v>
      </c>
      <c r="V234">
        <v>0</v>
      </c>
      <c r="W234">
        <v>0</v>
      </c>
      <c r="X234">
        <v>0</v>
      </c>
      <c r="Y234" s="6">
        <v>0</v>
      </c>
      <c r="Z234">
        <v>0</v>
      </c>
      <c r="AA234">
        <v>0</v>
      </c>
      <c r="AB234">
        <v>0</v>
      </c>
      <c r="AC234">
        <v>0</v>
      </c>
      <c r="AD234" s="6">
        <v>0</v>
      </c>
      <c r="AE234">
        <v>0</v>
      </c>
      <c r="AF234">
        <v>0</v>
      </c>
      <c r="AG234">
        <v>0</v>
      </c>
      <c r="AH234">
        <v>0</v>
      </c>
      <c r="AI234" s="6">
        <v>0</v>
      </c>
      <c r="AJ234">
        <v>0</v>
      </c>
      <c r="AK234">
        <v>0</v>
      </c>
      <c r="AL234">
        <v>0</v>
      </c>
      <c r="AM234">
        <v>0</v>
      </c>
      <c r="AN234" s="6">
        <v>0</v>
      </c>
      <c r="AO234">
        <v>0</v>
      </c>
      <c r="AP234">
        <v>0</v>
      </c>
      <c r="AQ234">
        <v>0</v>
      </c>
      <c r="AR234">
        <v>0</v>
      </c>
      <c r="AS234" s="6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  <c r="AY234">
        <v>0</v>
      </c>
      <c r="AZ234">
        <v>0</v>
      </c>
      <c r="BA234">
        <v>0</v>
      </c>
      <c r="BB234">
        <v>0</v>
      </c>
      <c r="BC234" s="6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1</v>
      </c>
      <c r="CL234">
        <v>0</v>
      </c>
      <c r="CM234">
        <v>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s="4">
        <v>0</v>
      </c>
      <c r="DE234" s="4">
        <v>0</v>
      </c>
      <c r="DF234" s="4">
        <v>0</v>
      </c>
      <c r="DG234" s="4">
        <v>0</v>
      </c>
    </row>
    <row r="235" spans="1:111" x14ac:dyDescent="0.35">
      <c r="A235" s="1" t="s">
        <v>1484</v>
      </c>
      <c r="B235" s="1" t="s">
        <v>4</v>
      </c>
      <c r="C235" s="1" t="s">
        <v>5</v>
      </c>
      <c r="D235" s="1">
        <v>234</v>
      </c>
      <c r="E235" s="1">
        <v>10</v>
      </c>
      <c r="F235" s="1">
        <v>9</v>
      </c>
      <c r="G235">
        <v>2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6">
        <v>0</v>
      </c>
      <c r="P235">
        <v>0</v>
      </c>
      <c r="Q235">
        <v>0</v>
      </c>
      <c r="R235">
        <v>1</v>
      </c>
      <c r="S235">
        <v>1</v>
      </c>
      <c r="T235" s="6">
        <v>73</v>
      </c>
      <c r="U235">
        <v>0</v>
      </c>
      <c r="V235">
        <v>0</v>
      </c>
      <c r="W235">
        <v>0</v>
      </c>
      <c r="X235">
        <v>0</v>
      </c>
      <c r="Y235" s="6">
        <v>0</v>
      </c>
      <c r="Z235">
        <v>0</v>
      </c>
      <c r="AA235">
        <v>0</v>
      </c>
      <c r="AB235">
        <v>0</v>
      </c>
      <c r="AC235">
        <v>0</v>
      </c>
      <c r="AD235" s="6">
        <v>0</v>
      </c>
      <c r="AE235">
        <v>0</v>
      </c>
      <c r="AF235">
        <v>0</v>
      </c>
      <c r="AG235">
        <v>1</v>
      </c>
      <c r="AH235">
        <v>1</v>
      </c>
      <c r="AI235" s="6">
        <v>48</v>
      </c>
      <c r="AJ235">
        <v>0</v>
      </c>
      <c r="AK235">
        <v>0</v>
      </c>
      <c r="AL235">
        <v>0</v>
      </c>
      <c r="AM235">
        <v>0</v>
      </c>
      <c r="AN235" s="6">
        <v>0</v>
      </c>
      <c r="AO235">
        <v>0</v>
      </c>
      <c r="AP235">
        <v>0</v>
      </c>
      <c r="AQ235">
        <v>0</v>
      </c>
      <c r="AR235">
        <v>0</v>
      </c>
      <c r="AS235" s="6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  <c r="AY235">
        <v>0</v>
      </c>
      <c r="AZ235">
        <v>0</v>
      </c>
      <c r="BA235">
        <v>0</v>
      </c>
      <c r="BB235">
        <v>0</v>
      </c>
      <c r="BC235" s="6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2</v>
      </c>
      <c r="CQ235">
        <v>2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s="4">
        <v>0</v>
      </c>
      <c r="DE235" s="4">
        <v>0</v>
      </c>
      <c r="DF235" s="4">
        <v>0</v>
      </c>
      <c r="DG235" s="4">
        <v>0</v>
      </c>
    </row>
    <row r="236" spans="1:111" x14ac:dyDescent="0.35">
      <c r="A236" s="1" t="s">
        <v>1532</v>
      </c>
      <c r="B236" s="1" t="s">
        <v>105</v>
      </c>
      <c r="C236" s="1" t="s">
        <v>1633</v>
      </c>
      <c r="D236" s="1">
        <v>235</v>
      </c>
      <c r="E236" s="1">
        <v>38</v>
      </c>
      <c r="F236" s="1">
        <v>5</v>
      </c>
      <c r="G236">
        <v>2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6">
        <v>0</v>
      </c>
      <c r="P236">
        <v>0</v>
      </c>
      <c r="Q236">
        <v>0</v>
      </c>
      <c r="R236">
        <v>0</v>
      </c>
      <c r="S236">
        <v>0</v>
      </c>
      <c r="T236" s="6">
        <v>0</v>
      </c>
      <c r="U236">
        <v>0</v>
      </c>
      <c r="V236">
        <v>0</v>
      </c>
      <c r="W236">
        <v>0</v>
      </c>
      <c r="X236">
        <v>0</v>
      </c>
      <c r="Y236" s="6">
        <v>0</v>
      </c>
      <c r="Z236">
        <v>0</v>
      </c>
      <c r="AA236">
        <v>0</v>
      </c>
      <c r="AB236">
        <v>0</v>
      </c>
      <c r="AC236">
        <v>0</v>
      </c>
      <c r="AD236" s="6">
        <v>0</v>
      </c>
      <c r="AE236">
        <v>0</v>
      </c>
      <c r="AF236">
        <v>0</v>
      </c>
      <c r="AG236">
        <v>0</v>
      </c>
      <c r="AH236">
        <v>0</v>
      </c>
      <c r="AI236" s="6">
        <v>0</v>
      </c>
      <c r="AJ236">
        <v>0</v>
      </c>
      <c r="AK236">
        <v>1</v>
      </c>
      <c r="AL236">
        <v>0</v>
      </c>
      <c r="AM236">
        <v>1</v>
      </c>
      <c r="AN236" s="6">
        <v>81</v>
      </c>
      <c r="AO236">
        <v>0</v>
      </c>
      <c r="AP236">
        <v>0</v>
      </c>
      <c r="AQ236">
        <v>0</v>
      </c>
      <c r="AR236">
        <v>0</v>
      </c>
      <c r="AS236" s="6">
        <v>0</v>
      </c>
      <c r="AT236">
        <v>0</v>
      </c>
      <c r="AU236">
        <v>1</v>
      </c>
      <c r="AV236">
        <v>0</v>
      </c>
      <c r="AW236">
        <v>1</v>
      </c>
      <c r="AX236" s="6">
        <v>67</v>
      </c>
      <c r="AY236">
        <v>0</v>
      </c>
      <c r="AZ236">
        <v>0</v>
      </c>
      <c r="BA236">
        <v>0</v>
      </c>
      <c r="BB236">
        <v>0</v>
      </c>
      <c r="BC236" s="6">
        <v>0</v>
      </c>
      <c r="BD236">
        <v>0</v>
      </c>
      <c r="BE236">
        <v>1</v>
      </c>
      <c r="BF236">
        <v>0</v>
      </c>
      <c r="BG236">
        <v>1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1</v>
      </c>
      <c r="CL236">
        <v>0</v>
      </c>
      <c r="CM236">
        <v>1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s="4">
        <v>0</v>
      </c>
      <c r="DE236" s="4">
        <v>0</v>
      </c>
      <c r="DF236" s="4">
        <v>0</v>
      </c>
      <c r="DG236" s="4">
        <v>0</v>
      </c>
    </row>
    <row r="237" spans="1:111" x14ac:dyDescent="0.35">
      <c r="A237" s="1" t="s">
        <v>1187</v>
      </c>
      <c r="B237" s="1" t="s">
        <v>308</v>
      </c>
      <c r="C237" s="1" t="s">
        <v>10</v>
      </c>
      <c r="D237" s="1">
        <v>236</v>
      </c>
      <c r="E237" s="1">
        <v>37</v>
      </c>
      <c r="F237" s="1">
        <v>1</v>
      </c>
      <c r="G237">
        <v>2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6">
        <v>0</v>
      </c>
      <c r="P237">
        <v>1</v>
      </c>
      <c r="Q237">
        <v>0</v>
      </c>
      <c r="R237">
        <v>0</v>
      </c>
      <c r="S237">
        <v>1</v>
      </c>
      <c r="T237" s="6">
        <v>73</v>
      </c>
      <c r="U237">
        <v>0</v>
      </c>
      <c r="V237">
        <v>0</v>
      </c>
      <c r="W237">
        <v>0</v>
      </c>
      <c r="X237">
        <v>0</v>
      </c>
      <c r="Y237" s="6">
        <v>0</v>
      </c>
      <c r="Z237">
        <v>0</v>
      </c>
      <c r="AA237">
        <v>0</v>
      </c>
      <c r="AB237">
        <v>0</v>
      </c>
      <c r="AC237">
        <v>0</v>
      </c>
      <c r="AD237" s="6">
        <v>0</v>
      </c>
      <c r="AE237">
        <v>0</v>
      </c>
      <c r="AF237">
        <v>0</v>
      </c>
      <c r="AG237">
        <v>0</v>
      </c>
      <c r="AH237">
        <v>0</v>
      </c>
      <c r="AI237" s="6">
        <v>0</v>
      </c>
      <c r="AJ237">
        <v>0</v>
      </c>
      <c r="AK237">
        <v>0</v>
      </c>
      <c r="AL237">
        <v>0</v>
      </c>
      <c r="AM237">
        <v>0</v>
      </c>
      <c r="AN237" s="6">
        <v>0</v>
      </c>
      <c r="AO237">
        <v>0</v>
      </c>
      <c r="AP237">
        <v>0</v>
      </c>
      <c r="AQ237">
        <v>0</v>
      </c>
      <c r="AR237">
        <v>0</v>
      </c>
      <c r="AS237" s="6">
        <v>0</v>
      </c>
      <c r="AT237">
        <v>1</v>
      </c>
      <c r="AU237">
        <v>0</v>
      </c>
      <c r="AV237">
        <v>0</v>
      </c>
      <c r="AW237">
        <v>1</v>
      </c>
      <c r="AX237" s="6">
        <v>67</v>
      </c>
      <c r="AY237">
        <v>0</v>
      </c>
      <c r="AZ237">
        <v>0</v>
      </c>
      <c r="BA237">
        <v>0</v>
      </c>
      <c r="BB237">
        <v>0</v>
      </c>
      <c r="BC237" s="6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1</v>
      </c>
      <c r="CG237">
        <v>0</v>
      </c>
      <c r="CH237">
        <v>0</v>
      </c>
      <c r="CI237">
        <v>1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s="4">
        <v>0</v>
      </c>
      <c r="DE237" s="4">
        <v>0</v>
      </c>
      <c r="DF237" s="4">
        <v>0</v>
      </c>
      <c r="DG237" s="4">
        <v>0</v>
      </c>
    </row>
    <row r="238" spans="1:111" x14ac:dyDescent="0.35">
      <c r="A238" s="1" t="s">
        <v>1253</v>
      </c>
      <c r="B238" s="1" t="s">
        <v>1254</v>
      </c>
      <c r="C238" s="1" t="s">
        <v>3728</v>
      </c>
      <c r="D238" s="1">
        <v>237</v>
      </c>
      <c r="E238" s="1">
        <v>3</v>
      </c>
      <c r="F238" s="1">
        <v>1</v>
      </c>
      <c r="G238">
        <v>2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6">
        <v>0</v>
      </c>
      <c r="P238">
        <v>1</v>
      </c>
      <c r="Q238">
        <v>0</v>
      </c>
      <c r="R238">
        <v>1</v>
      </c>
      <c r="S238">
        <v>2</v>
      </c>
      <c r="T238" s="6">
        <v>45</v>
      </c>
      <c r="U238">
        <v>0</v>
      </c>
      <c r="V238">
        <v>0</v>
      </c>
      <c r="W238">
        <v>0</v>
      </c>
      <c r="X238">
        <v>0</v>
      </c>
      <c r="Y238" s="6">
        <v>0</v>
      </c>
      <c r="Z238">
        <v>0</v>
      </c>
      <c r="AA238">
        <v>0</v>
      </c>
      <c r="AB238">
        <v>0</v>
      </c>
      <c r="AC238">
        <v>0</v>
      </c>
      <c r="AD238" s="6">
        <v>0</v>
      </c>
      <c r="AE238">
        <v>0</v>
      </c>
      <c r="AF238">
        <v>0</v>
      </c>
      <c r="AG238">
        <v>0</v>
      </c>
      <c r="AH238">
        <v>0</v>
      </c>
      <c r="AI238" s="6">
        <v>0</v>
      </c>
      <c r="AJ238">
        <v>0</v>
      </c>
      <c r="AK238">
        <v>0</v>
      </c>
      <c r="AL238">
        <v>0</v>
      </c>
      <c r="AM238">
        <v>0</v>
      </c>
      <c r="AN238" s="6">
        <v>0</v>
      </c>
      <c r="AO238">
        <v>0</v>
      </c>
      <c r="AP238">
        <v>0</v>
      </c>
      <c r="AQ238">
        <v>0</v>
      </c>
      <c r="AR238">
        <v>0</v>
      </c>
      <c r="AS238" s="6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  <c r="AY238">
        <v>0</v>
      </c>
      <c r="AZ238">
        <v>0</v>
      </c>
      <c r="BA238">
        <v>0</v>
      </c>
      <c r="BB238">
        <v>0</v>
      </c>
      <c r="BC238" s="6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</v>
      </c>
      <c r="BW238">
        <v>1</v>
      </c>
      <c r="BX238">
        <v>1</v>
      </c>
      <c r="BY238">
        <v>0</v>
      </c>
      <c r="BZ238">
        <v>0</v>
      </c>
      <c r="CA238">
        <v>1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s="4">
        <v>0</v>
      </c>
      <c r="DE238" s="4">
        <v>0</v>
      </c>
      <c r="DF238" s="4">
        <v>0</v>
      </c>
      <c r="DG238" s="4">
        <v>0</v>
      </c>
    </row>
    <row r="239" spans="1:111" x14ac:dyDescent="0.35">
      <c r="A239" s="1" t="s">
        <v>1486</v>
      </c>
      <c r="B239" s="1" t="s">
        <v>19</v>
      </c>
      <c r="C239" s="1" t="s">
        <v>1633</v>
      </c>
      <c r="D239" s="1">
        <v>238</v>
      </c>
      <c r="E239" s="1">
        <v>39</v>
      </c>
      <c r="F239" s="1">
        <v>11</v>
      </c>
      <c r="G239">
        <v>2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6">
        <v>0</v>
      </c>
      <c r="P239">
        <v>0</v>
      </c>
      <c r="Q239">
        <v>0</v>
      </c>
      <c r="R239">
        <v>0</v>
      </c>
      <c r="S239">
        <v>0</v>
      </c>
      <c r="T239" s="6">
        <v>0</v>
      </c>
      <c r="U239">
        <v>0</v>
      </c>
      <c r="V239">
        <v>0</v>
      </c>
      <c r="W239">
        <v>0</v>
      </c>
      <c r="X239">
        <v>0</v>
      </c>
      <c r="Y239" s="6">
        <v>0</v>
      </c>
      <c r="Z239">
        <v>1</v>
      </c>
      <c r="AA239">
        <v>0</v>
      </c>
      <c r="AB239">
        <v>0</v>
      </c>
      <c r="AC239">
        <v>1</v>
      </c>
      <c r="AD239" s="6">
        <v>72</v>
      </c>
      <c r="AE239">
        <v>0</v>
      </c>
      <c r="AF239">
        <v>0</v>
      </c>
      <c r="AG239">
        <v>0</v>
      </c>
      <c r="AH239">
        <v>0</v>
      </c>
      <c r="AI239" s="6">
        <v>0</v>
      </c>
      <c r="AJ239">
        <v>0</v>
      </c>
      <c r="AK239">
        <v>0</v>
      </c>
      <c r="AL239">
        <v>0</v>
      </c>
      <c r="AM239">
        <v>0</v>
      </c>
      <c r="AN239" s="6">
        <v>0</v>
      </c>
      <c r="AO239">
        <v>0</v>
      </c>
      <c r="AP239">
        <v>0</v>
      </c>
      <c r="AQ239">
        <v>0</v>
      </c>
      <c r="AR239">
        <v>0</v>
      </c>
      <c r="AS239" s="6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  <c r="AY239">
        <v>0</v>
      </c>
      <c r="AZ239">
        <v>0</v>
      </c>
      <c r="BA239">
        <v>1</v>
      </c>
      <c r="BB239">
        <v>1</v>
      </c>
      <c r="BC239" s="6">
        <v>80</v>
      </c>
      <c r="BD239">
        <v>1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s="4">
        <v>0</v>
      </c>
      <c r="DE239" s="4">
        <v>0</v>
      </c>
      <c r="DF239" s="4">
        <v>0</v>
      </c>
      <c r="DG239" s="4">
        <v>0</v>
      </c>
    </row>
    <row r="240" spans="1:111" x14ac:dyDescent="0.35">
      <c r="A240" s="1" t="s">
        <v>2100</v>
      </c>
      <c r="B240" s="1" t="s">
        <v>29</v>
      </c>
      <c r="C240" s="1" t="s">
        <v>1633</v>
      </c>
      <c r="D240" s="1">
        <v>239</v>
      </c>
      <c r="E240" s="1">
        <v>40</v>
      </c>
      <c r="F240" s="1">
        <v>8</v>
      </c>
      <c r="G240">
        <v>2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6">
        <v>0</v>
      </c>
      <c r="P240">
        <v>0</v>
      </c>
      <c r="Q240">
        <v>0</v>
      </c>
      <c r="R240">
        <v>0</v>
      </c>
      <c r="S240">
        <v>0</v>
      </c>
      <c r="T240" s="6">
        <v>0</v>
      </c>
      <c r="U240">
        <v>0</v>
      </c>
      <c r="V240">
        <v>0</v>
      </c>
      <c r="W240">
        <v>0</v>
      </c>
      <c r="X240">
        <v>0</v>
      </c>
      <c r="Y240" s="6">
        <v>0</v>
      </c>
      <c r="Z240">
        <v>0</v>
      </c>
      <c r="AA240">
        <v>0</v>
      </c>
      <c r="AB240">
        <v>0</v>
      </c>
      <c r="AC240">
        <v>0</v>
      </c>
      <c r="AD240" s="6">
        <v>0</v>
      </c>
      <c r="AE240">
        <v>0</v>
      </c>
      <c r="AF240">
        <v>0</v>
      </c>
      <c r="AG240">
        <v>0</v>
      </c>
      <c r="AH240">
        <v>0</v>
      </c>
      <c r="AI240" s="6">
        <v>0</v>
      </c>
      <c r="AJ240">
        <v>0</v>
      </c>
      <c r="AK240">
        <v>0</v>
      </c>
      <c r="AL240">
        <v>0</v>
      </c>
      <c r="AM240">
        <v>0</v>
      </c>
      <c r="AN240" s="6">
        <v>0</v>
      </c>
      <c r="AO240">
        <v>0</v>
      </c>
      <c r="AP240">
        <v>1</v>
      </c>
      <c r="AQ240">
        <v>1</v>
      </c>
      <c r="AR240">
        <v>2</v>
      </c>
      <c r="AS240" s="6">
        <v>52</v>
      </c>
      <c r="AT240">
        <v>0</v>
      </c>
      <c r="AU240">
        <v>0</v>
      </c>
      <c r="AV240">
        <v>0</v>
      </c>
      <c r="AW240">
        <v>0</v>
      </c>
      <c r="AX240" s="6">
        <v>0</v>
      </c>
      <c r="AY240">
        <v>0</v>
      </c>
      <c r="AZ240">
        <v>0</v>
      </c>
      <c r="BA240">
        <v>0</v>
      </c>
      <c r="BB240">
        <v>0</v>
      </c>
      <c r="BC240" s="6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0</v>
      </c>
      <c r="BM240">
        <v>1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s="4">
        <v>0</v>
      </c>
      <c r="DE240" s="4">
        <v>0</v>
      </c>
      <c r="DF240" s="4">
        <v>0</v>
      </c>
      <c r="DG240" s="4">
        <v>0</v>
      </c>
    </row>
    <row r="241" spans="1:111" x14ac:dyDescent="0.35">
      <c r="A241" s="1" t="s">
        <v>1729</v>
      </c>
      <c r="B241" s="1" t="s">
        <v>211</v>
      </c>
      <c r="C241" s="1" t="s">
        <v>25</v>
      </c>
      <c r="D241" s="1">
        <v>240</v>
      </c>
      <c r="E241" s="1">
        <v>32</v>
      </c>
      <c r="F241" s="1">
        <v>3</v>
      </c>
      <c r="G241">
        <v>2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6">
        <v>0</v>
      </c>
      <c r="P241">
        <v>0</v>
      </c>
      <c r="Q241">
        <v>0</v>
      </c>
      <c r="R241">
        <v>0</v>
      </c>
      <c r="S241">
        <v>0</v>
      </c>
      <c r="T241" s="6">
        <v>0</v>
      </c>
      <c r="U241">
        <v>0</v>
      </c>
      <c r="V241">
        <v>0</v>
      </c>
      <c r="W241">
        <v>0</v>
      </c>
      <c r="X241">
        <v>0</v>
      </c>
      <c r="Y241" s="6">
        <v>0</v>
      </c>
      <c r="Z241">
        <v>0</v>
      </c>
      <c r="AA241">
        <v>0</v>
      </c>
      <c r="AB241">
        <v>0</v>
      </c>
      <c r="AC241">
        <v>0</v>
      </c>
      <c r="AD241" s="6">
        <v>0</v>
      </c>
      <c r="AE241">
        <v>0</v>
      </c>
      <c r="AF241">
        <v>0</v>
      </c>
      <c r="AG241">
        <v>0</v>
      </c>
      <c r="AH241">
        <v>0</v>
      </c>
      <c r="AI241" s="6">
        <v>0</v>
      </c>
      <c r="AJ241">
        <v>0</v>
      </c>
      <c r="AK241">
        <v>0</v>
      </c>
      <c r="AL241">
        <v>0</v>
      </c>
      <c r="AM241">
        <v>0</v>
      </c>
      <c r="AN241" s="6">
        <v>0</v>
      </c>
      <c r="AO241">
        <v>0</v>
      </c>
      <c r="AP241">
        <v>0</v>
      </c>
      <c r="AQ241">
        <v>1</v>
      </c>
      <c r="AR241">
        <v>1</v>
      </c>
      <c r="AS241" s="6">
        <v>68</v>
      </c>
      <c r="AT241">
        <v>0</v>
      </c>
      <c r="AU241">
        <v>1</v>
      </c>
      <c r="AV241">
        <v>0</v>
      </c>
      <c r="AW241">
        <v>1</v>
      </c>
      <c r="AX241" s="6">
        <v>67</v>
      </c>
      <c r="AY241">
        <v>0</v>
      </c>
      <c r="AZ241">
        <v>0</v>
      </c>
      <c r="BA241">
        <v>0</v>
      </c>
      <c r="BB241">
        <v>0</v>
      </c>
      <c r="BC241" s="6">
        <v>0</v>
      </c>
      <c r="BD241">
        <v>0</v>
      </c>
      <c r="BE241">
        <v>1</v>
      </c>
      <c r="BF241">
        <v>0</v>
      </c>
      <c r="BG241">
        <v>1</v>
      </c>
      <c r="BH241">
        <v>0</v>
      </c>
      <c r="BI241">
        <v>0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s="4">
        <v>0</v>
      </c>
      <c r="DE241" s="4">
        <v>0</v>
      </c>
      <c r="DF241" s="4">
        <v>0</v>
      </c>
      <c r="DG241" s="4">
        <v>0</v>
      </c>
    </row>
    <row r="242" spans="1:111" x14ac:dyDescent="0.35">
      <c r="A242" s="1" t="s">
        <v>4028</v>
      </c>
      <c r="B242" s="1" t="s">
        <v>36</v>
      </c>
      <c r="C242" s="1" t="s">
        <v>27</v>
      </c>
      <c r="D242" s="1">
        <v>241</v>
      </c>
      <c r="E242" s="1">
        <v>10</v>
      </c>
      <c r="F242" s="1">
        <v>6</v>
      </c>
      <c r="G242">
        <v>2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 s="6">
        <v>0</v>
      </c>
      <c r="P242">
        <v>0</v>
      </c>
      <c r="Q242">
        <v>0</v>
      </c>
      <c r="R242">
        <v>0</v>
      </c>
      <c r="S242">
        <v>0</v>
      </c>
      <c r="T242" s="6">
        <v>0</v>
      </c>
      <c r="U242">
        <v>0</v>
      </c>
      <c r="V242">
        <v>0</v>
      </c>
      <c r="W242">
        <v>0</v>
      </c>
      <c r="X242">
        <v>0</v>
      </c>
      <c r="Y242" s="6">
        <v>0</v>
      </c>
      <c r="Z242">
        <v>0</v>
      </c>
      <c r="AA242">
        <v>0</v>
      </c>
      <c r="AB242">
        <v>0</v>
      </c>
      <c r="AC242">
        <v>0</v>
      </c>
      <c r="AD242" s="6">
        <v>0</v>
      </c>
      <c r="AE242">
        <v>0</v>
      </c>
      <c r="AF242">
        <v>2</v>
      </c>
      <c r="AG242">
        <v>0</v>
      </c>
      <c r="AH242">
        <v>2</v>
      </c>
      <c r="AI242" s="6">
        <v>26</v>
      </c>
      <c r="AJ242">
        <v>0</v>
      </c>
      <c r="AK242">
        <v>0</v>
      </c>
      <c r="AL242">
        <v>0</v>
      </c>
      <c r="AM242">
        <v>0</v>
      </c>
      <c r="AN242" s="6">
        <v>0</v>
      </c>
      <c r="AO242">
        <v>0</v>
      </c>
      <c r="AP242">
        <v>0</v>
      </c>
      <c r="AQ242">
        <v>0</v>
      </c>
      <c r="AR242">
        <v>0</v>
      </c>
      <c r="AS242" s="6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  <c r="AY242">
        <v>0</v>
      </c>
      <c r="AZ242">
        <v>0</v>
      </c>
      <c r="BA242">
        <v>0</v>
      </c>
      <c r="BB242">
        <v>0</v>
      </c>
      <c r="BC242" s="6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 s="4">
        <v>0</v>
      </c>
      <c r="DE242" s="4">
        <v>2</v>
      </c>
      <c r="DF242" s="4">
        <v>0</v>
      </c>
      <c r="DG242" s="4">
        <v>2</v>
      </c>
    </row>
    <row r="243" spans="1:111" x14ac:dyDescent="0.35">
      <c r="A243" s="1" t="s">
        <v>1549</v>
      </c>
      <c r="B243" s="1" t="s">
        <v>1317</v>
      </c>
      <c r="C243" s="1" t="s">
        <v>43</v>
      </c>
      <c r="D243" s="1">
        <v>242</v>
      </c>
      <c r="E243" s="1">
        <v>8</v>
      </c>
      <c r="F243" s="1">
        <v>2</v>
      </c>
      <c r="G243">
        <v>2</v>
      </c>
      <c r="H243">
        <v>0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6">
        <v>0</v>
      </c>
      <c r="P243">
        <v>0</v>
      </c>
      <c r="Q243">
        <v>0</v>
      </c>
      <c r="R243">
        <v>0</v>
      </c>
      <c r="S243">
        <v>0</v>
      </c>
      <c r="T243" s="6">
        <v>0</v>
      </c>
      <c r="U243">
        <v>0</v>
      </c>
      <c r="V243">
        <v>0</v>
      </c>
      <c r="W243">
        <v>0</v>
      </c>
      <c r="X243">
        <v>0</v>
      </c>
      <c r="Y243" s="6">
        <v>0</v>
      </c>
      <c r="Z243">
        <v>0</v>
      </c>
      <c r="AA243">
        <v>0</v>
      </c>
      <c r="AB243">
        <v>0</v>
      </c>
      <c r="AC243">
        <v>0</v>
      </c>
      <c r="AD243" s="6">
        <v>0</v>
      </c>
      <c r="AE243">
        <v>0</v>
      </c>
      <c r="AF243">
        <v>0</v>
      </c>
      <c r="AG243">
        <v>0</v>
      </c>
      <c r="AH243">
        <v>0</v>
      </c>
      <c r="AI243" s="6">
        <v>0</v>
      </c>
      <c r="AJ243">
        <v>0</v>
      </c>
      <c r="AK243">
        <v>0</v>
      </c>
      <c r="AL243">
        <v>0</v>
      </c>
      <c r="AM243">
        <v>0</v>
      </c>
      <c r="AN243" s="6">
        <v>0</v>
      </c>
      <c r="AO243">
        <v>0</v>
      </c>
      <c r="AP243">
        <v>0</v>
      </c>
      <c r="AQ243">
        <v>2</v>
      </c>
      <c r="AR243">
        <v>2</v>
      </c>
      <c r="AS243" s="6">
        <v>52</v>
      </c>
      <c r="AT243">
        <v>0</v>
      </c>
      <c r="AU243">
        <v>0</v>
      </c>
      <c r="AV243">
        <v>0</v>
      </c>
      <c r="AW243">
        <v>0</v>
      </c>
      <c r="AX243" s="6">
        <v>0</v>
      </c>
      <c r="AY243">
        <v>0</v>
      </c>
      <c r="AZ243">
        <v>0</v>
      </c>
      <c r="BA243">
        <v>0</v>
      </c>
      <c r="BB243">
        <v>0</v>
      </c>
      <c r="BC243" s="6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</v>
      </c>
      <c r="CM243">
        <v>1</v>
      </c>
      <c r="CN243">
        <v>0</v>
      </c>
      <c r="CO243">
        <v>0</v>
      </c>
      <c r="CP243">
        <v>1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 s="4">
        <v>0</v>
      </c>
      <c r="DE243" s="4">
        <v>0</v>
      </c>
      <c r="DF243" s="4">
        <v>0</v>
      </c>
      <c r="DG243" s="4">
        <v>0</v>
      </c>
    </row>
    <row r="244" spans="1:111" x14ac:dyDescent="0.35">
      <c r="A244" s="1" t="s">
        <v>1588</v>
      </c>
      <c r="B244" s="1" t="s">
        <v>57</v>
      </c>
      <c r="C244" s="1" t="s">
        <v>43</v>
      </c>
      <c r="D244" s="1">
        <v>243</v>
      </c>
      <c r="E244" s="1">
        <v>9</v>
      </c>
      <c r="F244" s="1">
        <v>2</v>
      </c>
      <c r="G244">
        <v>2</v>
      </c>
      <c r="H244">
        <v>0</v>
      </c>
      <c r="I244">
        <v>2</v>
      </c>
      <c r="J244">
        <v>0</v>
      </c>
      <c r="K244">
        <v>0</v>
      </c>
      <c r="L244">
        <v>0</v>
      </c>
      <c r="M244">
        <v>1</v>
      </c>
      <c r="N244">
        <v>1</v>
      </c>
      <c r="O244" s="6">
        <v>73</v>
      </c>
      <c r="P244">
        <v>0</v>
      </c>
      <c r="Q244">
        <v>0</v>
      </c>
      <c r="R244">
        <v>1</v>
      </c>
      <c r="S244">
        <v>1</v>
      </c>
      <c r="T244" s="6">
        <v>73</v>
      </c>
      <c r="U244">
        <v>0</v>
      </c>
      <c r="V244">
        <v>0</v>
      </c>
      <c r="W244">
        <v>0</v>
      </c>
      <c r="X244">
        <v>0</v>
      </c>
      <c r="Y244" s="6">
        <v>0</v>
      </c>
      <c r="Z244">
        <v>0</v>
      </c>
      <c r="AA244">
        <v>0</v>
      </c>
      <c r="AB244">
        <v>0</v>
      </c>
      <c r="AC244">
        <v>0</v>
      </c>
      <c r="AD244" s="6">
        <v>0</v>
      </c>
      <c r="AE244">
        <v>0</v>
      </c>
      <c r="AF244">
        <v>0</v>
      </c>
      <c r="AG244">
        <v>0</v>
      </c>
      <c r="AH244">
        <v>0</v>
      </c>
      <c r="AI244" s="6">
        <v>0</v>
      </c>
      <c r="AJ244">
        <v>0</v>
      </c>
      <c r="AK244">
        <v>0</v>
      </c>
      <c r="AL244">
        <v>0</v>
      </c>
      <c r="AM244">
        <v>0</v>
      </c>
      <c r="AN244" s="6">
        <v>0</v>
      </c>
      <c r="AO244">
        <v>0</v>
      </c>
      <c r="AP244">
        <v>0</v>
      </c>
      <c r="AQ244">
        <v>0</v>
      </c>
      <c r="AR244">
        <v>0</v>
      </c>
      <c r="AS244" s="6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  <c r="AY244">
        <v>0</v>
      </c>
      <c r="AZ244">
        <v>0</v>
      </c>
      <c r="BA244">
        <v>0</v>
      </c>
      <c r="BB244">
        <v>0</v>
      </c>
      <c r="BC244" s="6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1</v>
      </c>
      <c r="CI244">
        <v>1</v>
      </c>
      <c r="CJ244">
        <v>0</v>
      </c>
      <c r="CK244">
        <v>0</v>
      </c>
      <c r="CL244">
        <v>1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 s="4">
        <v>0</v>
      </c>
      <c r="DE244" s="4">
        <v>0</v>
      </c>
      <c r="DF244" s="4">
        <v>0</v>
      </c>
      <c r="DG244" s="4">
        <v>0</v>
      </c>
    </row>
    <row r="245" spans="1:111" x14ac:dyDescent="0.35">
      <c r="A245" s="1" t="s">
        <v>1067</v>
      </c>
      <c r="B245" s="1" t="s">
        <v>1068</v>
      </c>
      <c r="C245" s="1" t="s">
        <v>10</v>
      </c>
      <c r="D245" s="1">
        <v>244</v>
      </c>
      <c r="E245" s="1">
        <v>38</v>
      </c>
      <c r="F245" s="1">
        <v>1</v>
      </c>
      <c r="G245">
        <v>2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 s="6">
        <v>0</v>
      </c>
      <c r="P245">
        <v>0</v>
      </c>
      <c r="Q245">
        <v>0</v>
      </c>
      <c r="R245">
        <v>0</v>
      </c>
      <c r="S245">
        <v>0</v>
      </c>
      <c r="T245" s="6">
        <v>0</v>
      </c>
      <c r="U245">
        <v>0</v>
      </c>
      <c r="V245">
        <v>0</v>
      </c>
      <c r="W245">
        <v>0</v>
      </c>
      <c r="X245">
        <v>0</v>
      </c>
      <c r="Y245" s="6">
        <v>0</v>
      </c>
      <c r="Z245">
        <v>0</v>
      </c>
      <c r="AA245">
        <v>0</v>
      </c>
      <c r="AB245">
        <v>0</v>
      </c>
      <c r="AC245">
        <v>0</v>
      </c>
      <c r="AD245" s="6">
        <v>0</v>
      </c>
      <c r="AE245">
        <v>0</v>
      </c>
      <c r="AF245">
        <v>0</v>
      </c>
      <c r="AG245">
        <v>0</v>
      </c>
      <c r="AH245">
        <v>0</v>
      </c>
      <c r="AI245" s="6">
        <v>0</v>
      </c>
      <c r="AJ245">
        <v>0</v>
      </c>
      <c r="AK245">
        <v>1</v>
      </c>
      <c r="AL245">
        <v>1</v>
      </c>
      <c r="AM245">
        <v>2</v>
      </c>
      <c r="AN245" s="6">
        <v>49</v>
      </c>
      <c r="AO245">
        <v>0</v>
      </c>
      <c r="AP245">
        <v>0</v>
      </c>
      <c r="AQ245">
        <v>0</v>
      </c>
      <c r="AR245">
        <v>0</v>
      </c>
      <c r="AS245" s="6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  <c r="AY245">
        <v>0</v>
      </c>
      <c r="AZ245">
        <v>0</v>
      </c>
      <c r="BA245">
        <v>0</v>
      </c>
      <c r="BB245">
        <v>0</v>
      </c>
      <c r="BC245" s="6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1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1</v>
      </c>
      <c r="CL245">
        <v>0</v>
      </c>
      <c r="CM245">
        <v>1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 s="4">
        <v>0</v>
      </c>
      <c r="DE245" s="4">
        <v>0</v>
      </c>
      <c r="DF245" s="4">
        <v>0</v>
      </c>
      <c r="DG245" s="4">
        <v>0</v>
      </c>
    </row>
    <row r="246" spans="1:111" x14ac:dyDescent="0.35">
      <c r="A246" s="1" t="s">
        <v>1362</v>
      </c>
      <c r="B246" s="1" t="s">
        <v>727</v>
      </c>
      <c r="C246" s="1" t="s">
        <v>27</v>
      </c>
      <c r="D246" s="1">
        <v>245</v>
      </c>
      <c r="E246" s="1">
        <v>11</v>
      </c>
      <c r="F246" s="1">
        <v>2</v>
      </c>
      <c r="G246">
        <v>2</v>
      </c>
      <c r="H246">
        <v>0</v>
      </c>
      <c r="I246">
        <v>2</v>
      </c>
      <c r="J246">
        <v>0</v>
      </c>
      <c r="K246">
        <v>0</v>
      </c>
      <c r="L246">
        <v>0</v>
      </c>
      <c r="M246">
        <v>1</v>
      </c>
      <c r="N246">
        <v>1</v>
      </c>
      <c r="O246" s="6">
        <v>73</v>
      </c>
      <c r="P246">
        <v>0</v>
      </c>
      <c r="Q246">
        <v>0</v>
      </c>
      <c r="R246">
        <v>0</v>
      </c>
      <c r="S246">
        <v>0</v>
      </c>
      <c r="T246" s="6">
        <v>0</v>
      </c>
      <c r="U246">
        <v>0</v>
      </c>
      <c r="V246">
        <v>0</v>
      </c>
      <c r="W246">
        <v>0</v>
      </c>
      <c r="X246">
        <v>0</v>
      </c>
      <c r="Y246" s="6">
        <v>0</v>
      </c>
      <c r="Z246">
        <v>0</v>
      </c>
      <c r="AA246">
        <v>0</v>
      </c>
      <c r="AB246">
        <v>0</v>
      </c>
      <c r="AC246">
        <v>0</v>
      </c>
      <c r="AD246" s="6">
        <v>0</v>
      </c>
      <c r="AE246">
        <v>0</v>
      </c>
      <c r="AF246">
        <v>0</v>
      </c>
      <c r="AG246">
        <v>1</v>
      </c>
      <c r="AH246">
        <v>1</v>
      </c>
      <c r="AI246" s="6">
        <v>48</v>
      </c>
      <c r="AJ246">
        <v>0</v>
      </c>
      <c r="AK246">
        <v>0</v>
      </c>
      <c r="AL246">
        <v>0</v>
      </c>
      <c r="AM246">
        <v>0</v>
      </c>
      <c r="AN246" s="6">
        <v>0</v>
      </c>
      <c r="AO246">
        <v>0</v>
      </c>
      <c r="AP246">
        <v>0</v>
      </c>
      <c r="AQ246">
        <v>0</v>
      </c>
      <c r="AR246">
        <v>0</v>
      </c>
      <c r="AS246" s="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  <c r="AY246">
        <v>0</v>
      </c>
      <c r="AZ246">
        <v>0</v>
      </c>
      <c r="BA246">
        <v>0</v>
      </c>
      <c r="BB246">
        <v>0</v>
      </c>
      <c r="BC246" s="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1</v>
      </c>
      <c r="CA246">
        <v>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1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 s="4">
        <v>0</v>
      </c>
      <c r="DE246" s="4">
        <v>0</v>
      </c>
      <c r="DF246" s="4">
        <v>0</v>
      </c>
      <c r="DG246" s="4">
        <v>0</v>
      </c>
    </row>
    <row r="247" spans="1:111" x14ac:dyDescent="0.35">
      <c r="A247" s="1" t="s">
        <v>1357</v>
      </c>
      <c r="B247" s="1" t="s">
        <v>149</v>
      </c>
      <c r="C247" s="1" t="s">
        <v>10</v>
      </c>
      <c r="D247" s="1">
        <v>246</v>
      </c>
      <c r="E247" s="1">
        <v>39</v>
      </c>
      <c r="F247" s="1">
        <v>4</v>
      </c>
      <c r="G247">
        <v>2</v>
      </c>
      <c r="H247">
        <v>0</v>
      </c>
      <c r="I247">
        <v>2</v>
      </c>
      <c r="J247">
        <v>0</v>
      </c>
      <c r="K247">
        <v>1</v>
      </c>
      <c r="L247">
        <v>0</v>
      </c>
      <c r="M247">
        <v>1</v>
      </c>
      <c r="N247">
        <v>2</v>
      </c>
      <c r="O247" s="6">
        <v>51</v>
      </c>
      <c r="P247">
        <v>0</v>
      </c>
      <c r="Q247">
        <v>0</v>
      </c>
      <c r="R247">
        <v>0</v>
      </c>
      <c r="S247">
        <v>0</v>
      </c>
      <c r="T247" s="6">
        <v>0</v>
      </c>
      <c r="U247">
        <v>0</v>
      </c>
      <c r="V247">
        <v>0</v>
      </c>
      <c r="W247">
        <v>0</v>
      </c>
      <c r="X247">
        <v>0</v>
      </c>
      <c r="Y247" s="6">
        <v>0</v>
      </c>
      <c r="Z247">
        <v>0</v>
      </c>
      <c r="AA247">
        <v>0</v>
      </c>
      <c r="AB247">
        <v>0</v>
      </c>
      <c r="AC247">
        <v>0</v>
      </c>
      <c r="AD247" s="6">
        <v>0</v>
      </c>
      <c r="AE247">
        <v>0</v>
      </c>
      <c r="AF247">
        <v>0</v>
      </c>
      <c r="AG247">
        <v>0</v>
      </c>
      <c r="AH247">
        <v>0</v>
      </c>
      <c r="AI247" s="6">
        <v>0</v>
      </c>
      <c r="AJ247">
        <v>0</v>
      </c>
      <c r="AK247">
        <v>0</v>
      </c>
      <c r="AL247">
        <v>0</v>
      </c>
      <c r="AM247">
        <v>0</v>
      </c>
      <c r="AN247" s="6">
        <v>0</v>
      </c>
      <c r="AO247">
        <v>0</v>
      </c>
      <c r="AP247">
        <v>0</v>
      </c>
      <c r="AQ247">
        <v>0</v>
      </c>
      <c r="AR247">
        <v>0</v>
      </c>
      <c r="AS247" s="6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AY247">
        <v>0</v>
      </c>
      <c r="AZ247">
        <v>0</v>
      </c>
      <c r="BA247">
        <v>0</v>
      </c>
      <c r="BB247">
        <v>0</v>
      </c>
      <c r="BC247" s="6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 s="4">
        <v>0</v>
      </c>
      <c r="DE247" s="4">
        <v>0</v>
      </c>
      <c r="DF247" s="4">
        <v>0</v>
      </c>
      <c r="DG247" s="4">
        <v>0</v>
      </c>
    </row>
    <row r="248" spans="1:111" x14ac:dyDescent="0.35">
      <c r="A248" s="1" t="s">
        <v>1033</v>
      </c>
      <c r="B248" s="1" t="s">
        <v>16</v>
      </c>
      <c r="C248" s="1" t="s">
        <v>3728</v>
      </c>
      <c r="D248" s="1">
        <v>247</v>
      </c>
      <c r="E248" s="1">
        <v>4</v>
      </c>
      <c r="F248" s="1">
        <v>3</v>
      </c>
      <c r="G248">
        <v>2</v>
      </c>
      <c r="H248">
        <v>0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  <c r="O248" s="6">
        <v>0</v>
      </c>
      <c r="P248">
        <v>0</v>
      </c>
      <c r="Q248">
        <v>1</v>
      </c>
      <c r="R248">
        <v>1</v>
      </c>
      <c r="S248">
        <v>2</v>
      </c>
      <c r="T248" s="6">
        <v>45</v>
      </c>
      <c r="U248">
        <v>0</v>
      </c>
      <c r="V248">
        <v>0</v>
      </c>
      <c r="W248">
        <v>0</v>
      </c>
      <c r="X248">
        <v>0</v>
      </c>
      <c r="Y248" s="6">
        <v>0</v>
      </c>
      <c r="Z248">
        <v>0</v>
      </c>
      <c r="AA248">
        <v>0</v>
      </c>
      <c r="AB248">
        <v>0</v>
      </c>
      <c r="AC248">
        <v>0</v>
      </c>
      <c r="AD248" s="6">
        <v>0</v>
      </c>
      <c r="AE248">
        <v>0</v>
      </c>
      <c r="AF248">
        <v>0</v>
      </c>
      <c r="AG248">
        <v>0</v>
      </c>
      <c r="AH248">
        <v>0</v>
      </c>
      <c r="AI248" s="6">
        <v>0</v>
      </c>
      <c r="AJ248">
        <v>0</v>
      </c>
      <c r="AK248">
        <v>0</v>
      </c>
      <c r="AL248">
        <v>0</v>
      </c>
      <c r="AM248">
        <v>0</v>
      </c>
      <c r="AN248" s="6">
        <v>0</v>
      </c>
      <c r="AO248">
        <v>0</v>
      </c>
      <c r="AP248">
        <v>0</v>
      </c>
      <c r="AQ248">
        <v>0</v>
      </c>
      <c r="AR248">
        <v>0</v>
      </c>
      <c r="AS248" s="6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AY248">
        <v>0</v>
      </c>
      <c r="AZ248">
        <v>0</v>
      </c>
      <c r="BA248">
        <v>0</v>
      </c>
      <c r="BB248">
        <v>0</v>
      </c>
      <c r="BC248" s="6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1</v>
      </c>
      <c r="CA248">
        <v>1</v>
      </c>
      <c r="CB248">
        <v>0</v>
      </c>
      <c r="CC248">
        <v>1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 s="4">
        <v>0</v>
      </c>
      <c r="DE248" s="4">
        <v>0</v>
      </c>
      <c r="DF248" s="4">
        <v>0</v>
      </c>
      <c r="DG248" s="4">
        <v>0</v>
      </c>
    </row>
    <row r="249" spans="1:111" x14ac:dyDescent="0.35">
      <c r="A249" s="1" t="s">
        <v>1078</v>
      </c>
      <c r="B249" s="1" t="s">
        <v>29</v>
      </c>
      <c r="C249" s="1" t="s">
        <v>1633</v>
      </c>
      <c r="D249" s="1">
        <v>248</v>
      </c>
      <c r="E249" s="1">
        <v>41</v>
      </c>
      <c r="F249" s="1">
        <v>9</v>
      </c>
      <c r="G249">
        <v>2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 s="6">
        <v>0</v>
      </c>
      <c r="P249">
        <v>0</v>
      </c>
      <c r="Q249">
        <v>0</v>
      </c>
      <c r="R249">
        <v>0</v>
      </c>
      <c r="S249">
        <v>0</v>
      </c>
      <c r="T249" s="6">
        <v>0</v>
      </c>
      <c r="U249">
        <v>0</v>
      </c>
      <c r="V249">
        <v>0</v>
      </c>
      <c r="W249">
        <v>1</v>
      </c>
      <c r="X249">
        <v>1</v>
      </c>
      <c r="Y249" s="6">
        <v>65</v>
      </c>
      <c r="Z249">
        <v>0</v>
      </c>
      <c r="AA249">
        <v>0</v>
      </c>
      <c r="AB249">
        <v>0</v>
      </c>
      <c r="AC249">
        <v>0</v>
      </c>
      <c r="AD249" s="6">
        <v>0</v>
      </c>
      <c r="AE249">
        <v>0</v>
      </c>
      <c r="AF249">
        <v>0</v>
      </c>
      <c r="AG249">
        <v>1</v>
      </c>
      <c r="AH249">
        <v>1</v>
      </c>
      <c r="AI249" s="6">
        <v>48</v>
      </c>
      <c r="AJ249">
        <v>0</v>
      </c>
      <c r="AK249">
        <v>0</v>
      </c>
      <c r="AL249">
        <v>0</v>
      </c>
      <c r="AM249">
        <v>0</v>
      </c>
      <c r="AN249" s="6">
        <v>0</v>
      </c>
      <c r="AO249">
        <v>0</v>
      </c>
      <c r="AP249">
        <v>0</v>
      </c>
      <c r="AQ249">
        <v>0</v>
      </c>
      <c r="AR249">
        <v>0</v>
      </c>
      <c r="AS249" s="6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AY249">
        <v>0</v>
      </c>
      <c r="AZ249">
        <v>0</v>
      </c>
      <c r="BA249">
        <v>0</v>
      </c>
      <c r="BB249">
        <v>0</v>
      </c>
      <c r="BC249" s="6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1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 s="4">
        <v>0</v>
      </c>
      <c r="DE249" s="4">
        <v>0</v>
      </c>
      <c r="DF249" s="4">
        <v>0</v>
      </c>
      <c r="DG249" s="4">
        <v>0</v>
      </c>
    </row>
    <row r="250" spans="1:111" x14ac:dyDescent="0.35">
      <c r="A250" s="1" t="s">
        <v>1566</v>
      </c>
      <c r="B250" s="1" t="s">
        <v>59</v>
      </c>
      <c r="C250" s="1" t="s">
        <v>1633</v>
      </c>
      <c r="D250" s="1">
        <v>249</v>
      </c>
      <c r="E250" s="1">
        <v>42</v>
      </c>
      <c r="F250" s="1">
        <v>8</v>
      </c>
      <c r="G250">
        <v>2</v>
      </c>
      <c r="H250">
        <v>0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  <c r="O250" s="6">
        <v>0</v>
      </c>
      <c r="P250">
        <v>0</v>
      </c>
      <c r="Q250">
        <v>0</v>
      </c>
      <c r="R250">
        <v>0</v>
      </c>
      <c r="S250">
        <v>0</v>
      </c>
      <c r="T250" s="6">
        <v>0</v>
      </c>
      <c r="U250">
        <v>0</v>
      </c>
      <c r="V250">
        <v>0</v>
      </c>
      <c r="W250">
        <v>0</v>
      </c>
      <c r="X250">
        <v>0</v>
      </c>
      <c r="Y250" s="6">
        <v>0</v>
      </c>
      <c r="Z250">
        <v>0</v>
      </c>
      <c r="AA250">
        <v>0</v>
      </c>
      <c r="AB250">
        <v>0</v>
      </c>
      <c r="AC250">
        <v>0</v>
      </c>
      <c r="AD250" s="6">
        <v>0</v>
      </c>
      <c r="AE250">
        <v>0</v>
      </c>
      <c r="AF250">
        <v>0</v>
      </c>
      <c r="AG250">
        <v>0</v>
      </c>
      <c r="AH250">
        <v>0</v>
      </c>
      <c r="AI250" s="6">
        <v>0</v>
      </c>
      <c r="AJ250">
        <v>0</v>
      </c>
      <c r="AK250">
        <v>0</v>
      </c>
      <c r="AL250">
        <v>0</v>
      </c>
      <c r="AM250">
        <v>0</v>
      </c>
      <c r="AN250" s="6">
        <v>0</v>
      </c>
      <c r="AO250">
        <v>0</v>
      </c>
      <c r="AP250">
        <v>0</v>
      </c>
      <c r="AQ250">
        <v>0</v>
      </c>
      <c r="AR250">
        <v>0</v>
      </c>
      <c r="AS250" s="6">
        <v>0</v>
      </c>
      <c r="AT250">
        <v>0</v>
      </c>
      <c r="AU250">
        <v>0</v>
      </c>
      <c r="AV250">
        <v>0</v>
      </c>
      <c r="AW250">
        <v>0</v>
      </c>
      <c r="AX250" s="6">
        <v>0</v>
      </c>
      <c r="AY250">
        <v>1</v>
      </c>
      <c r="AZ250">
        <v>0</v>
      </c>
      <c r="BA250">
        <v>1</v>
      </c>
      <c r="BB250">
        <v>2</v>
      </c>
      <c r="BC250" s="6">
        <v>48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 s="4">
        <v>0</v>
      </c>
      <c r="DE250" s="4">
        <v>0</v>
      </c>
      <c r="DF250" s="4">
        <v>0</v>
      </c>
      <c r="DG250" s="4">
        <v>0</v>
      </c>
    </row>
    <row r="251" spans="1:111" x14ac:dyDescent="0.35">
      <c r="A251" s="1" t="s">
        <v>1702</v>
      </c>
      <c r="B251" s="1" t="s">
        <v>2024</v>
      </c>
      <c r="C251" s="1" t="s">
        <v>25</v>
      </c>
      <c r="D251" s="1">
        <v>250</v>
      </c>
      <c r="E251" s="1">
        <v>33</v>
      </c>
      <c r="F251" s="1">
        <v>1</v>
      </c>
      <c r="G251">
        <v>2</v>
      </c>
      <c r="H251">
        <v>0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0</v>
      </c>
      <c r="O251" s="6">
        <v>0</v>
      </c>
      <c r="P251">
        <v>0</v>
      </c>
      <c r="Q251">
        <v>0</v>
      </c>
      <c r="R251">
        <v>0</v>
      </c>
      <c r="S251">
        <v>0</v>
      </c>
      <c r="T251" s="6">
        <v>0</v>
      </c>
      <c r="U251">
        <v>0</v>
      </c>
      <c r="V251">
        <v>0</v>
      </c>
      <c r="W251">
        <v>2</v>
      </c>
      <c r="X251">
        <v>2</v>
      </c>
      <c r="Y251" s="6">
        <v>41</v>
      </c>
      <c r="Z251">
        <v>0</v>
      </c>
      <c r="AA251">
        <v>0</v>
      </c>
      <c r="AB251">
        <v>0</v>
      </c>
      <c r="AC251">
        <v>0</v>
      </c>
      <c r="AD251" s="6">
        <v>0</v>
      </c>
      <c r="AE251">
        <v>0</v>
      </c>
      <c r="AF251">
        <v>0</v>
      </c>
      <c r="AG251">
        <v>0</v>
      </c>
      <c r="AH251">
        <v>0</v>
      </c>
      <c r="AI251" s="6">
        <v>0</v>
      </c>
      <c r="AJ251">
        <v>0</v>
      </c>
      <c r="AK251">
        <v>0</v>
      </c>
      <c r="AL251">
        <v>0</v>
      </c>
      <c r="AM251">
        <v>0</v>
      </c>
      <c r="AN251" s="6">
        <v>0</v>
      </c>
      <c r="AO251">
        <v>0</v>
      </c>
      <c r="AP251">
        <v>0</v>
      </c>
      <c r="AQ251">
        <v>0</v>
      </c>
      <c r="AR251">
        <v>0</v>
      </c>
      <c r="AS251" s="6">
        <v>0</v>
      </c>
      <c r="AT251">
        <v>0</v>
      </c>
      <c r="AU251">
        <v>0</v>
      </c>
      <c r="AV251">
        <v>0</v>
      </c>
      <c r="AW251">
        <v>0</v>
      </c>
      <c r="AX251" s="6">
        <v>0</v>
      </c>
      <c r="AY251">
        <v>0</v>
      </c>
      <c r="AZ251">
        <v>0</v>
      </c>
      <c r="BA251">
        <v>0</v>
      </c>
      <c r="BB251">
        <v>0</v>
      </c>
      <c r="BC251" s="6">
        <v>0</v>
      </c>
      <c r="BD251">
        <v>0</v>
      </c>
      <c r="BE251">
        <v>0</v>
      </c>
      <c r="BF251">
        <v>1</v>
      </c>
      <c r="BG251">
        <v>1</v>
      </c>
      <c r="BH251">
        <v>0</v>
      </c>
      <c r="BI251">
        <v>0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 s="4">
        <v>0</v>
      </c>
      <c r="DE251" s="4">
        <v>0</v>
      </c>
      <c r="DF251" s="4">
        <v>0</v>
      </c>
      <c r="DG251" s="4">
        <v>0</v>
      </c>
    </row>
    <row r="252" spans="1:111" x14ac:dyDescent="0.35">
      <c r="A252" s="1" t="s">
        <v>1849</v>
      </c>
      <c r="B252" s="1" t="s">
        <v>8</v>
      </c>
      <c r="C252" s="1" t="s">
        <v>1467</v>
      </c>
      <c r="D252" s="1">
        <v>251</v>
      </c>
      <c r="E252" s="1">
        <v>9</v>
      </c>
      <c r="F252" s="1">
        <v>7</v>
      </c>
      <c r="G252">
        <v>2</v>
      </c>
      <c r="H252">
        <v>0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6">
        <v>0</v>
      </c>
      <c r="P252">
        <v>1</v>
      </c>
      <c r="Q252">
        <v>0</v>
      </c>
      <c r="R252">
        <v>0</v>
      </c>
      <c r="S252">
        <v>1</v>
      </c>
      <c r="T252" s="6">
        <v>73</v>
      </c>
      <c r="U252">
        <v>0</v>
      </c>
      <c r="V252">
        <v>0</v>
      </c>
      <c r="W252">
        <v>0</v>
      </c>
      <c r="X252">
        <v>0</v>
      </c>
      <c r="Y252" s="6">
        <v>0</v>
      </c>
      <c r="Z252">
        <v>0</v>
      </c>
      <c r="AA252">
        <v>0</v>
      </c>
      <c r="AB252">
        <v>0</v>
      </c>
      <c r="AC252">
        <v>0</v>
      </c>
      <c r="AD252" s="6">
        <v>0</v>
      </c>
      <c r="AE252">
        <v>0</v>
      </c>
      <c r="AF252">
        <v>0</v>
      </c>
      <c r="AG252">
        <v>0</v>
      </c>
      <c r="AH252">
        <v>0</v>
      </c>
      <c r="AI252" s="6">
        <v>0</v>
      </c>
      <c r="AJ252">
        <v>0</v>
      </c>
      <c r="AK252">
        <v>0</v>
      </c>
      <c r="AL252">
        <v>0</v>
      </c>
      <c r="AM252">
        <v>0</v>
      </c>
      <c r="AN252" s="6">
        <v>0</v>
      </c>
      <c r="AO252">
        <v>0</v>
      </c>
      <c r="AP252">
        <v>0</v>
      </c>
      <c r="AQ252">
        <v>1</v>
      </c>
      <c r="AR252">
        <v>1</v>
      </c>
      <c r="AS252" s="6">
        <v>68</v>
      </c>
      <c r="AT252">
        <v>0</v>
      </c>
      <c r="AU252">
        <v>0</v>
      </c>
      <c r="AV252">
        <v>0</v>
      </c>
      <c r="AW252">
        <v>0</v>
      </c>
      <c r="AX252" s="6">
        <v>0</v>
      </c>
      <c r="AY252">
        <v>0</v>
      </c>
      <c r="AZ252">
        <v>0</v>
      </c>
      <c r="BA252">
        <v>0</v>
      </c>
      <c r="BB252">
        <v>0</v>
      </c>
      <c r="BC252" s="6">
        <v>0</v>
      </c>
      <c r="BD252">
        <v>1</v>
      </c>
      <c r="BE252">
        <v>0</v>
      </c>
      <c r="BF252">
        <v>1</v>
      </c>
      <c r="BG252">
        <v>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 s="4">
        <v>0</v>
      </c>
      <c r="DE252" s="4">
        <v>0</v>
      </c>
      <c r="DF252" s="4">
        <v>0</v>
      </c>
      <c r="DG252" s="4">
        <v>0</v>
      </c>
    </row>
    <row r="253" spans="1:111" x14ac:dyDescent="0.35">
      <c r="A253" s="1" t="s">
        <v>4030</v>
      </c>
      <c r="B253" s="1" t="s">
        <v>179</v>
      </c>
      <c r="C253" s="1" t="s">
        <v>25</v>
      </c>
      <c r="D253" s="1">
        <v>252</v>
      </c>
      <c r="E253" s="1">
        <v>34</v>
      </c>
      <c r="F253" s="1">
        <v>5</v>
      </c>
      <c r="G253">
        <v>2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 s="6">
        <v>0</v>
      </c>
      <c r="P253">
        <v>0</v>
      </c>
      <c r="Q253">
        <v>0</v>
      </c>
      <c r="R253">
        <v>0</v>
      </c>
      <c r="S253">
        <v>0</v>
      </c>
      <c r="T253" s="6">
        <v>0</v>
      </c>
      <c r="U253">
        <v>0</v>
      </c>
      <c r="V253">
        <v>0</v>
      </c>
      <c r="W253">
        <v>0</v>
      </c>
      <c r="X253">
        <v>0</v>
      </c>
      <c r="Y253" s="6">
        <v>0</v>
      </c>
      <c r="Z253">
        <v>0</v>
      </c>
      <c r="AA253">
        <v>0</v>
      </c>
      <c r="AB253">
        <v>2</v>
      </c>
      <c r="AC253">
        <v>2</v>
      </c>
      <c r="AD253" s="6">
        <v>52</v>
      </c>
      <c r="AE253">
        <v>0</v>
      </c>
      <c r="AF253">
        <v>0</v>
      </c>
      <c r="AG253">
        <v>0</v>
      </c>
      <c r="AH253">
        <v>0</v>
      </c>
      <c r="AI253" s="6">
        <v>0</v>
      </c>
      <c r="AJ253">
        <v>0</v>
      </c>
      <c r="AK253">
        <v>0</v>
      </c>
      <c r="AL253">
        <v>0</v>
      </c>
      <c r="AM253">
        <v>0</v>
      </c>
      <c r="AN253" s="6">
        <v>0</v>
      </c>
      <c r="AO253">
        <v>0</v>
      </c>
      <c r="AP253">
        <v>0</v>
      </c>
      <c r="AQ253">
        <v>0</v>
      </c>
      <c r="AR253">
        <v>0</v>
      </c>
      <c r="AS253" s="6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  <c r="AY253">
        <v>0</v>
      </c>
      <c r="AZ253">
        <v>0</v>
      </c>
      <c r="BA253">
        <v>0</v>
      </c>
      <c r="BB253">
        <v>0</v>
      </c>
      <c r="BC253" s="6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 s="4">
        <v>0</v>
      </c>
      <c r="DE253" s="4">
        <v>0</v>
      </c>
      <c r="DF253" s="4">
        <v>2</v>
      </c>
      <c r="DG253" s="4">
        <v>2</v>
      </c>
    </row>
    <row r="254" spans="1:111" x14ac:dyDescent="0.35">
      <c r="A254" s="1" t="s">
        <v>4048</v>
      </c>
      <c r="B254" s="1" t="s">
        <v>1076</v>
      </c>
      <c r="C254" s="1" t="s">
        <v>1641</v>
      </c>
      <c r="D254" s="1">
        <v>253</v>
      </c>
      <c r="E254" s="1">
        <v>6</v>
      </c>
      <c r="F254" s="1">
        <v>2</v>
      </c>
      <c r="G254">
        <v>2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 s="6">
        <v>0</v>
      </c>
      <c r="P254">
        <v>0</v>
      </c>
      <c r="Q254">
        <v>0</v>
      </c>
      <c r="R254">
        <v>0</v>
      </c>
      <c r="S254">
        <v>0</v>
      </c>
      <c r="T254" s="6">
        <v>0</v>
      </c>
      <c r="U254">
        <v>0</v>
      </c>
      <c r="V254">
        <v>0</v>
      </c>
      <c r="W254">
        <v>0</v>
      </c>
      <c r="X254">
        <v>0</v>
      </c>
      <c r="Y254" s="6">
        <v>0</v>
      </c>
      <c r="Z254">
        <v>0</v>
      </c>
      <c r="AA254">
        <v>0</v>
      </c>
      <c r="AB254">
        <v>0</v>
      </c>
      <c r="AC254">
        <v>0</v>
      </c>
      <c r="AD254" s="6">
        <v>0</v>
      </c>
      <c r="AE254">
        <v>0</v>
      </c>
      <c r="AF254">
        <v>0</v>
      </c>
      <c r="AG254">
        <v>0</v>
      </c>
      <c r="AH254">
        <v>0</v>
      </c>
      <c r="AI254" s="6">
        <v>0</v>
      </c>
      <c r="AJ254">
        <v>0</v>
      </c>
      <c r="AK254">
        <v>0</v>
      </c>
      <c r="AL254">
        <v>0</v>
      </c>
      <c r="AM254">
        <v>0</v>
      </c>
      <c r="AN254" s="6">
        <v>0</v>
      </c>
      <c r="AO254">
        <v>0</v>
      </c>
      <c r="AP254">
        <v>0</v>
      </c>
      <c r="AQ254">
        <v>1</v>
      </c>
      <c r="AR254">
        <v>1</v>
      </c>
      <c r="AS254" s="6">
        <v>68</v>
      </c>
      <c r="AT254">
        <v>0</v>
      </c>
      <c r="AU254">
        <v>0</v>
      </c>
      <c r="AV254">
        <v>0</v>
      </c>
      <c r="AW254">
        <v>0</v>
      </c>
      <c r="AX254" s="6">
        <v>0</v>
      </c>
      <c r="AY254">
        <v>0</v>
      </c>
      <c r="AZ254">
        <v>0</v>
      </c>
      <c r="BA254">
        <v>1</v>
      </c>
      <c r="BB254">
        <v>1</v>
      </c>
      <c r="BC254" s="6">
        <v>80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 s="4">
        <v>0</v>
      </c>
      <c r="DE254" s="4">
        <v>0</v>
      </c>
      <c r="DF254" s="4">
        <v>2</v>
      </c>
      <c r="DG254" s="4">
        <v>2</v>
      </c>
    </row>
    <row r="255" spans="1:111" x14ac:dyDescent="0.35">
      <c r="A255" s="1" t="s">
        <v>2166</v>
      </c>
      <c r="B255" s="1" t="s">
        <v>179</v>
      </c>
      <c r="C255" s="1" t="s">
        <v>25</v>
      </c>
      <c r="D255" s="1">
        <v>254</v>
      </c>
      <c r="E255" s="1">
        <v>35</v>
      </c>
      <c r="F255" s="1">
        <v>6</v>
      </c>
      <c r="G255">
        <v>2</v>
      </c>
      <c r="H255">
        <v>0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 s="6">
        <v>73</v>
      </c>
      <c r="P255">
        <v>0</v>
      </c>
      <c r="Q255">
        <v>0</v>
      </c>
      <c r="R255">
        <v>0</v>
      </c>
      <c r="S255">
        <v>0</v>
      </c>
      <c r="T255" s="6">
        <v>0</v>
      </c>
      <c r="U255">
        <v>0</v>
      </c>
      <c r="V255">
        <v>0</v>
      </c>
      <c r="W255">
        <v>0</v>
      </c>
      <c r="X255">
        <v>0</v>
      </c>
      <c r="Y255" s="6">
        <v>0</v>
      </c>
      <c r="Z255">
        <v>0</v>
      </c>
      <c r="AA255">
        <v>0</v>
      </c>
      <c r="AB255">
        <v>0</v>
      </c>
      <c r="AC255">
        <v>0</v>
      </c>
      <c r="AD255" s="6">
        <v>0</v>
      </c>
      <c r="AE255">
        <v>0</v>
      </c>
      <c r="AF255">
        <v>1</v>
      </c>
      <c r="AG255">
        <v>0</v>
      </c>
      <c r="AH255">
        <v>1</v>
      </c>
      <c r="AI255" s="6">
        <v>48</v>
      </c>
      <c r="AJ255">
        <v>0</v>
      </c>
      <c r="AK255">
        <v>0</v>
      </c>
      <c r="AL255">
        <v>0</v>
      </c>
      <c r="AM255">
        <v>0</v>
      </c>
      <c r="AN255" s="6">
        <v>0</v>
      </c>
      <c r="AO255">
        <v>0</v>
      </c>
      <c r="AP255">
        <v>0</v>
      </c>
      <c r="AQ255">
        <v>0</v>
      </c>
      <c r="AR255">
        <v>0</v>
      </c>
      <c r="AS255" s="6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  <c r="AY255">
        <v>0</v>
      </c>
      <c r="AZ255">
        <v>0</v>
      </c>
      <c r="BA255">
        <v>0</v>
      </c>
      <c r="BB255">
        <v>0</v>
      </c>
      <c r="BC255" s="6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</v>
      </c>
      <c r="CX255">
        <v>0</v>
      </c>
      <c r="CY255">
        <v>1</v>
      </c>
      <c r="CZ255">
        <v>0</v>
      </c>
      <c r="DA255">
        <v>0</v>
      </c>
      <c r="DB255">
        <v>0</v>
      </c>
      <c r="DC255">
        <v>0</v>
      </c>
      <c r="DD255" s="4">
        <v>0</v>
      </c>
      <c r="DE255" s="4">
        <v>1</v>
      </c>
      <c r="DF255" s="4">
        <v>0</v>
      </c>
      <c r="DG255" s="4">
        <v>1</v>
      </c>
    </row>
    <row r="256" spans="1:111" x14ac:dyDescent="0.35">
      <c r="A256" s="1" t="s">
        <v>568</v>
      </c>
      <c r="B256" s="1" t="s">
        <v>569</v>
      </c>
      <c r="C256" s="1" t="s">
        <v>1639</v>
      </c>
      <c r="D256" s="1">
        <v>255</v>
      </c>
      <c r="E256" s="1">
        <v>7</v>
      </c>
      <c r="F256" s="1">
        <v>2</v>
      </c>
      <c r="G256">
        <v>2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1</v>
      </c>
      <c r="O256" s="6">
        <v>73</v>
      </c>
      <c r="P256">
        <v>0</v>
      </c>
      <c r="Q256">
        <v>0</v>
      </c>
      <c r="R256">
        <v>0</v>
      </c>
      <c r="S256">
        <v>0</v>
      </c>
      <c r="T256" s="6">
        <v>0</v>
      </c>
      <c r="U256">
        <v>0</v>
      </c>
      <c r="V256">
        <v>0</v>
      </c>
      <c r="W256">
        <v>1</v>
      </c>
      <c r="X256">
        <v>1</v>
      </c>
      <c r="Y256" s="6">
        <v>65</v>
      </c>
      <c r="Z256">
        <v>0</v>
      </c>
      <c r="AA256">
        <v>0</v>
      </c>
      <c r="AB256">
        <v>0</v>
      </c>
      <c r="AC256">
        <v>0</v>
      </c>
      <c r="AD256" s="6">
        <v>0</v>
      </c>
      <c r="AE256">
        <v>0</v>
      </c>
      <c r="AF256">
        <v>0</v>
      </c>
      <c r="AG256">
        <v>0</v>
      </c>
      <c r="AH256">
        <v>0</v>
      </c>
      <c r="AI256" s="6">
        <v>0</v>
      </c>
      <c r="AJ256">
        <v>0</v>
      </c>
      <c r="AK256">
        <v>0</v>
      </c>
      <c r="AL256">
        <v>0</v>
      </c>
      <c r="AM256">
        <v>0</v>
      </c>
      <c r="AN256" s="6">
        <v>0</v>
      </c>
      <c r="AO256">
        <v>0</v>
      </c>
      <c r="AP256">
        <v>0</v>
      </c>
      <c r="AQ256">
        <v>0</v>
      </c>
      <c r="AR256">
        <v>0</v>
      </c>
      <c r="AS256" s="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  <c r="AY256">
        <v>0</v>
      </c>
      <c r="AZ256">
        <v>0</v>
      </c>
      <c r="BA256">
        <v>0</v>
      </c>
      <c r="BB256">
        <v>0</v>
      </c>
      <c r="BC256" s="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>
        <v>1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 s="4">
        <v>0</v>
      </c>
      <c r="DE256" s="4">
        <v>0</v>
      </c>
      <c r="DF256" s="4">
        <v>1</v>
      </c>
      <c r="DG256" s="4">
        <v>1</v>
      </c>
    </row>
    <row r="257" spans="1:111" x14ac:dyDescent="0.35">
      <c r="A257" s="1" t="s">
        <v>1596</v>
      </c>
      <c r="B257" s="1" t="s">
        <v>54</v>
      </c>
      <c r="C257" s="1" t="s">
        <v>25</v>
      </c>
      <c r="D257" s="1">
        <v>256</v>
      </c>
      <c r="E257" s="1">
        <v>36</v>
      </c>
      <c r="F257" s="1">
        <v>7</v>
      </c>
      <c r="G257">
        <v>2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 s="6">
        <v>0</v>
      </c>
      <c r="P257">
        <v>0</v>
      </c>
      <c r="Q257">
        <v>0</v>
      </c>
      <c r="R257">
        <v>0</v>
      </c>
      <c r="S257">
        <v>0</v>
      </c>
      <c r="T257" s="6">
        <v>0</v>
      </c>
      <c r="U257">
        <v>0</v>
      </c>
      <c r="V257">
        <v>1</v>
      </c>
      <c r="W257">
        <v>0</v>
      </c>
      <c r="X257">
        <v>1</v>
      </c>
      <c r="Y257" s="6">
        <v>65</v>
      </c>
      <c r="Z257">
        <v>0</v>
      </c>
      <c r="AA257">
        <v>0</v>
      </c>
      <c r="AB257">
        <v>0</v>
      </c>
      <c r="AC257">
        <v>0</v>
      </c>
      <c r="AD257" s="6">
        <v>0</v>
      </c>
      <c r="AE257">
        <v>0</v>
      </c>
      <c r="AF257">
        <v>0</v>
      </c>
      <c r="AG257">
        <v>0</v>
      </c>
      <c r="AH257">
        <v>0</v>
      </c>
      <c r="AI257" s="6">
        <v>0</v>
      </c>
      <c r="AJ257">
        <v>0</v>
      </c>
      <c r="AK257">
        <v>0</v>
      </c>
      <c r="AL257">
        <v>0</v>
      </c>
      <c r="AM257">
        <v>0</v>
      </c>
      <c r="AN257" s="6">
        <v>0</v>
      </c>
      <c r="AO257">
        <v>0</v>
      </c>
      <c r="AP257">
        <v>0</v>
      </c>
      <c r="AQ257">
        <v>1</v>
      </c>
      <c r="AR257">
        <v>1</v>
      </c>
      <c r="AS257" s="6">
        <v>68</v>
      </c>
      <c r="AT257">
        <v>0</v>
      </c>
      <c r="AU257">
        <v>0</v>
      </c>
      <c r="AV257">
        <v>0</v>
      </c>
      <c r="AW257">
        <v>0</v>
      </c>
      <c r="AX257" s="6">
        <v>0</v>
      </c>
      <c r="AY257">
        <v>0</v>
      </c>
      <c r="AZ257">
        <v>0</v>
      </c>
      <c r="BA257">
        <v>0</v>
      </c>
      <c r="BB257">
        <v>0</v>
      </c>
      <c r="BC257" s="6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1</v>
      </c>
      <c r="DB257">
        <v>1</v>
      </c>
      <c r="DC257">
        <v>2</v>
      </c>
      <c r="DD257" s="4">
        <v>0</v>
      </c>
      <c r="DE257" s="4">
        <v>0</v>
      </c>
      <c r="DF257" s="4">
        <v>0</v>
      </c>
      <c r="DG257" s="4">
        <v>0</v>
      </c>
    </row>
    <row r="258" spans="1:111" x14ac:dyDescent="0.35">
      <c r="A258" s="1" t="s">
        <v>463</v>
      </c>
      <c r="B258" s="1" t="s">
        <v>83</v>
      </c>
      <c r="C258" s="1" t="s">
        <v>1632</v>
      </c>
      <c r="D258" s="1">
        <v>257</v>
      </c>
      <c r="E258" s="1">
        <v>9</v>
      </c>
      <c r="F258" s="1">
        <v>4</v>
      </c>
      <c r="G258">
        <v>2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 s="6">
        <v>0</v>
      </c>
      <c r="P258">
        <v>0</v>
      </c>
      <c r="Q258">
        <v>0</v>
      </c>
      <c r="R258">
        <v>0</v>
      </c>
      <c r="S258">
        <v>0</v>
      </c>
      <c r="T258" s="6">
        <v>0</v>
      </c>
      <c r="U258">
        <v>0</v>
      </c>
      <c r="V258">
        <v>0</v>
      </c>
      <c r="W258">
        <v>0</v>
      </c>
      <c r="X258">
        <v>0</v>
      </c>
      <c r="Y258" s="6">
        <v>0</v>
      </c>
      <c r="Z258">
        <v>0</v>
      </c>
      <c r="AA258">
        <v>0</v>
      </c>
      <c r="AB258">
        <v>0</v>
      </c>
      <c r="AC258">
        <v>0</v>
      </c>
      <c r="AD258" s="6">
        <v>0</v>
      </c>
      <c r="AE258">
        <v>0</v>
      </c>
      <c r="AF258">
        <v>0</v>
      </c>
      <c r="AG258">
        <v>0</v>
      </c>
      <c r="AH258">
        <v>0</v>
      </c>
      <c r="AI258" s="6">
        <v>0</v>
      </c>
      <c r="AJ258">
        <v>0</v>
      </c>
      <c r="AK258">
        <v>0</v>
      </c>
      <c r="AL258">
        <v>0</v>
      </c>
      <c r="AM258">
        <v>0</v>
      </c>
      <c r="AN258" s="6">
        <v>0</v>
      </c>
      <c r="AO258">
        <v>0</v>
      </c>
      <c r="AP258">
        <v>0</v>
      </c>
      <c r="AQ258">
        <v>0</v>
      </c>
      <c r="AR258">
        <v>0</v>
      </c>
      <c r="AS258" s="6">
        <v>0</v>
      </c>
      <c r="AT258">
        <v>0</v>
      </c>
      <c r="AU258">
        <v>0</v>
      </c>
      <c r="AV258">
        <v>1</v>
      </c>
      <c r="AW258">
        <v>1</v>
      </c>
      <c r="AX258" s="6">
        <v>67</v>
      </c>
      <c r="AY258">
        <v>0</v>
      </c>
      <c r="AZ258">
        <v>0</v>
      </c>
      <c r="BA258">
        <v>1</v>
      </c>
      <c r="BB258">
        <v>1</v>
      </c>
      <c r="BC258" s="6">
        <v>80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2</v>
      </c>
      <c r="DC258">
        <v>2</v>
      </c>
      <c r="DD258" s="4">
        <v>0</v>
      </c>
      <c r="DE258" s="4">
        <v>0</v>
      </c>
      <c r="DF258" s="4">
        <v>0</v>
      </c>
      <c r="DG258" s="4">
        <v>0</v>
      </c>
    </row>
    <row r="259" spans="1:111" x14ac:dyDescent="0.35">
      <c r="A259" s="1" t="s">
        <v>469</v>
      </c>
      <c r="B259" s="1" t="s">
        <v>41</v>
      </c>
      <c r="C259" s="1" t="s">
        <v>1633</v>
      </c>
      <c r="D259" s="1">
        <v>258</v>
      </c>
      <c r="E259" s="1">
        <v>43</v>
      </c>
      <c r="F259" s="1">
        <v>10</v>
      </c>
      <c r="G259">
        <v>2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 s="6">
        <v>0</v>
      </c>
      <c r="P259">
        <v>0</v>
      </c>
      <c r="Q259">
        <v>0</v>
      </c>
      <c r="R259">
        <v>0</v>
      </c>
      <c r="S259">
        <v>0</v>
      </c>
      <c r="T259" s="6">
        <v>0</v>
      </c>
      <c r="U259">
        <v>0</v>
      </c>
      <c r="V259">
        <v>0</v>
      </c>
      <c r="W259">
        <v>0</v>
      </c>
      <c r="X259">
        <v>0</v>
      </c>
      <c r="Y259" s="6">
        <v>0</v>
      </c>
      <c r="Z259">
        <v>0</v>
      </c>
      <c r="AA259">
        <v>0</v>
      </c>
      <c r="AB259">
        <v>0</v>
      </c>
      <c r="AC259">
        <v>0</v>
      </c>
      <c r="AD259" s="6">
        <v>0</v>
      </c>
      <c r="AE259">
        <v>0</v>
      </c>
      <c r="AF259">
        <v>0</v>
      </c>
      <c r="AG259">
        <v>0</v>
      </c>
      <c r="AH259">
        <v>0</v>
      </c>
      <c r="AI259" s="6">
        <v>0</v>
      </c>
      <c r="AJ259">
        <v>0</v>
      </c>
      <c r="AK259">
        <v>0</v>
      </c>
      <c r="AL259">
        <v>0</v>
      </c>
      <c r="AM259">
        <v>0</v>
      </c>
      <c r="AN259" s="6">
        <v>0</v>
      </c>
      <c r="AO259">
        <v>1</v>
      </c>
      <c r="AP259">
        <v>0</v>
      </c>
      <c r="AQ259">
        <v>0</v>
      </c>
      <c r="AR259">
        <v>1</v>
      </c>
      <c r="AS259" s="6">
        <v>68</v>
      </c>
      <c r="AT259">
        <v>0</v>
      </c>
      <c r="AU259">
        <v>0</v>
      </c>
      <c r="AV259">
        <v>0</v>
      </c>
      <c r="AW259">
        <v>0</v>
      </c>
      <c r="AX259" s="6">
        <v>0</v>
      </c>
      <c r="AY259">
        <v>0</v>
      </c>
      <c r="AZ259">
        <v>0</v>
      </c>
      <c r="BA259">
        <v>1</v>
      </c>
      <c r="BB259">
        <v>1</v>
      </c>
      <c r="BC259" s="6">
        <v>80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1</v>
      </c>
      <c r="CW259">
        <v>0</v>
      </c>
      <c r="CX259">
        <v>0</v>
      </c>
      <c r="CY259">
        <v>1</v>
      </c>
      <c r="CZ259">
        <v>0</v>
      </c>
      <c r="DA259">
        <v>0</v>
      </c>
      <c r="DB259">
        <v>1</v>
      </c>
      <c r="DC259">
        <v>1</v>
      </c>
      <c r="DD259" s="4">
        <v>0</v>
      </c>
      <c r="DE259" s="4">
        <v>0</v>
      </c>
      <c r="DF259" s="4">
        <v>0</v>
      </c>
      <c r="DG259" s="4">
        <v>0</v>
      </c>
    </row>
    <row r="260" spans="1:111" x14ac:dyDescent="0.35">
      <c r="A260" s="1" t="s">
        <v>433</v>
      </c>
      <c r="B260" s="1" t="s">
        <v>338</v>
      </c>
      <c r="C260" s="1" t="s">
        <v>10</v>
      </c>
      <c r="D260" s="1">
        <v>259</v>
      </c>
      <c r="E260" s="1">
        <v>40</v>
      </c>
      <c r="F260" s="1">
        <v>1</v>
      </c>
      <c r="G260">
        <v>2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1</v>
      </c>
      <c r="O260" s="6">
        <v>73</v>
      </c>
      <c r="P260">
        <v>0</v>
      </c>
      <c r="Q260">
        <v>0</v>
      </c>
      <c r="R260">
        <v>0</v>
      </c>
      <c r="S260">
        <v>0</v>
      </c>
      <c r="T260" s="6">
        <v>0</v>
      </c>
      <c r="U260">
        <v>0</v>
      </c>
      <c r="V260">
        <v>1</v>
      </c>
      <c r="W260">
        <v>0</v>
      </c>
      <c r="X260">
        <v>1</v>
      </c>
      <c r="Y260" s="6">
        <v>65</v>
      </c>
      <c r="Z260">
        <v>0</v>
      </c>
      <c r="AA260">
        <v>0</v>
      </c>
      <c r="AB260">
        <v>0</v>
      </c>
      <c r="AC260">
        <v>0</v>
      </c>
      <c r="AD260" s="6">
        <v>0</v>
      </c>
      <c r="AE260">
        <v>0</v>
      </c>
      <c r="AF260">
        <v>0</v>
      </c>
      <c r="AG260">
        <v>0</v>
      </c>
      <c r="AH260">
        <v>0</v>
      </c>
      <c r="AI260" s="6">
        <v>0</v>
      </c>
      <c r="AJ260">
        <v>0</v>
      </c>
      <c r="AK260">
        <v>0</v>
      </c>
      <c r="AL260">
        <v>0</v>
      </c>
      <c r="AM260">
        <v>0</v>
      </c>
      <c r="AN260" s="6">
        <v>0</v>
      </c>
      <c r="AO260">
        <v>0</v>
      </c>
      <c r="AP260">
        <v>0</v>
      </c>
      <c r="AQ260">
        <v>0</v>
      </c>
      <c r="AR260">
        <v>0</v>
      </c>
      <c r="AS260" s="6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  <c r="AY260">
        <v>0</v>
      </c>
      <c r="AZ260">
        <v>0</v>
      </c>
      <c r="BA260">
        <v>0</v>
      </c>
      <c r="BB260">
        <v>0</v>
      </c>
      <c r="BC260" s="6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1</v>
      </c>
      <c r="DB260">
        <v>0</v>
      </c>
      <c r="DC260">
        <v>1</v>
      </c>
      <c r="DD260" s="4">
        <v>0</v>
      </c>
      <c r="DE260" s="4">
        <v>0</v>
      </c>
      <c r="DF260" s="4">
        <v>0</v>
      </c>
      <c r="DG260" s="4">
        <v>0</v>
      </c>
    </row>
    <row r="261" spans="1:111" x14ac:dyDescent="0.35">
      <c r="A261" s="1" t="s">
        <v>2098</v>
      </c>
      <c r="B261" s="1" t="s">
        <v>105</v>
      </c>
      <c r="C261" s="1" t="s">
        <v>1633</v>
      </c>
      <c r="D261" s="1">
        <v>260</v>
      </c>
      <c r="E261" s="1">
        <v>44</v>
      </c>
      <c r="F261" s="1">
        <v>6</v>
      </c>
      <c r="G261">
        <v>2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 s="6">
        <v>0</v>
      </c>
      <c r="P261">
        <v>0</v>
      </c>
      <c r="Q261">
        <v>0</v>
      </c>
      <c r="R261">
        <v>0</v>
      </c>
      <c r="S261">
        <v>0</v>
      </c>
      <c r="T261" s="6">
        <v>0</v>
      </c>
      <c r="U261">
        <v>0</v>
      </c>
      <c r="V261">
        <v>0</v>
      </c>
      <c r="W261">
        <v>0</v>
      </c>
      <c r="X261">
        <v>0</v>
      </c>
      <c r="Y261" s="6">
        <v>0</v>
      </c>
      <c r="Z261">
        <v>0</v>
      </c>
      <c r="AA261">
        <v>0</v>
      </c>
      <c r="AB261">
        <v>0</v>
      </c>
      <c r="AC261">
        <v>0</v>
      </c>
      <c r="AD261" s="6">
        <v>0</v>
      </c>
      <c r="AE261">
        <v>0</v>
      </c>
      <c r="AF261">
        <v>0</v>
      </c>
      <c r="AG261">
        <v>0</v>
      </c>
      <c r="AH261">
        <v>0</v>
      </c>
      <c r="AI261" s="6">
        <v>0</v>
      </c>
      <c r="AJ261">
        <v>0</v>
      </c>
      <c r="AK261">
        <v>0</v>
      </c>
      <c r="AL261">
        <v>0</v>
      </c>
      <c r="AM261">
        <v>0</v>
      </c>
      <c r="AN261" s="6">
        <v>0</v>
      </c>
      <c r="AO261">
        <v>0</v>
      </c>
      <c r="AP261">
        <v>1</v>
      </c>
      <c r="AQ261">
        <v>0</v>
      </c>
      <c r="AR261">
        <v>1</v>
      </c>
      <c r="AS261" s="6">
        <v>68</v>
      </c>
      <c r="AT261">
        <v>0</v>
      </c>
      <c r="AU261">
        <v>1</v>
      </c>
      <c r="AV261">
        <v>0</v>
      </c>
      <c r="AW261">
        <v>1</v>
      </c>
      <c r="AX261" s="6">
        <v>67</v>
      </c>
      <c r="AY261">
        <v>0</v>
      </c>
      <c r="AZ261">
        <v>0</v>
      </c>
      <c r="BA261">
        <v>0</v>
      </c>
      <c r="BB261">
        <v>0</v>
      </c>
      <c r="BC261" s="6">
        <v>0</v>
      </c>
      <c r="BD261">
        <v>0</v>
      </c>
      <c r="BE261">
        <v>1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1</v>
      </c>
      <c r="DB261">
        <v>0</v>
      </c>
      <c r="DC261">
        <v>1</v>
      </c>
      <c r="DD261" s="4">
        <v>0</v>
      </c>
      <c r="DE261" s="4">
        <v>0</v>
      </c>
      <c r="DF261" s="4">
        <v>0</v>
      </c>
      <c r="DG261" s="4">
        <v>0</v>
      </c>
    </row>
    <row r="262" spans="1:111" x14ac:dyDescent="0.35">
      <c r="A262" s="1" t="s">
        <v>1567</v>
      </c>
      <c r="B262" s="1" t="s">
        <v>59</v>
      </c>
      <c r="C262" s="1" t="s">
        <v>1633</v>
      </c>
      <c r="D262" s="1">
        <v>261</v>
      </c>
      <c r="E262" s="1">
        <v>45</v>
      </c>
      <c r="F262" s="1">
        <v>9</v>
      </c>
      <c r="G262">
        <v>2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 s="6">
        <v>0</v>
      </c>
      <c r="P262">
        <v>0</v>
      </c>
      <c r="Q262">
        <v>0</v>
      </c>
      <c r="R262">
        <v>0</v>
      </c>
      <c r="S262">
        <v>0</v>
      </c>
      <c r="T262" s="6">
        <v>0</v>
      </c>
      <c r="U262">
        <v>0</v>
      </c>
      <c r="V262">
        <v>0</v>
      </c>
      <c r="W262">
        <v>0</v>
      </c>
      <c r="X262">
        <v>0</v>
      </c>
      <c r="Y262" s="6">
        <v>0</v>
      </c>
      <c r="Z262">
        <v>0</v>
      </c>
      <c r="AA262">
        <v>0</v>
      </c>
      <c r="AB262">
        <v>0</v>
      </c>
      <c r="AC262">
        <v>0</v>
      </c>
      <c r="AD262" s="6">
        <v>0</v>
      </c>
      <c r="AE262">
        <v>0</v>
      </c>
      <c r="AF262">
        <v>0</v>
      </c>
      <c r="AG262">
        <v>0</v>
      </c>
      <c r="AH262">
        <v>0</v>
      </c>
      <c r="AI262" s="6">
        <v>0</v>
      </c>
      <c r="AJ262">
        <v>0</v>
      </c>
      <c r="AK262">
        <v>0</v>
      </c>
      <c r="AL262">
        <v>0</v>
      </c>
      <c r="AM262">
        <v>0</v>
      </c>
      <c r="AN262" s="6">
        <v>0</v>
      </c>
      <c r="AO262">
        <v>0</v>
      </c>
      <c r="AP262">
        <v>0</v>
      </c>
      <c r="AQ262">
        <v>1</v>
      </c>
      <c r="AR262">
        <v>1</v>
      </c>
      <c r="AS262" s="6">
        <v>68</v>
      </c>
      <c r="AT262">
        <v>0</v>
      </c>
      <c r="AU262">
        <v>0</v>
      </c>
      <c r="AV262">
        <v>0</v>
      </c>
      <c r="AW262">
        <v>0</v>
      </c>
      <c r="AX262" s="6">
        <v>0</v>
      </c>
      <c r="AY262">
        <v>0</v>
      </c>
      <c r="AZ262">
        <v>1</v>
      </c>
      <c r="BA262">
        <v>0</v>
      </c>
      <c r="BB262">
        <v>1</v>
      </c>
      <c r="BC262" s="6">
        <v>80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1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</v>
      </c>
      <c r="CX262">
        <v>0</v>
      </c>
      <c r="CY262">
        <v>1</v>
      </c>
      <c r="CZ262">
        <v>0</v>
      </c>
      <c r="DA262">
        <v>0</v>
      </c>
      <c r="DB262">
        <v>0</v>
      </c>
      <c r="DC262">
        <v>0</v>
      </c>
      <c r="DD262" s="4">
        <v>0</v>
      </c>
      <c r="DE262" s="4">
        <v>0</v>
      </c>
      <c r="DF262" s="4">
        <v>0</v>
      </c>
      <c r="DG262" s="4">
        <v>0</v>
      </c>
    </row>
    <row r="263" spans="1:111" x14ac:dyDescent="0.35">
      <c r="A263" s="1" t="s">
        <v>1553</v>
      </c>
      <c r="B263" s="1" t="s">
        <v>61</v>
      </c>
      <c r="C263" s="1" t="s">
        <v>10</v>
      </c>
      <c r="D263" s="1">
        <v>262</v>
      </c>
      <c r="E263" s="1">
        <v>41</v>
      </c>
      <c r="F263" s="1">
        <v>2</v>
      </c>
      <c r="G263">
        <v>2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 s="6">
        <v>0</v>
      </c>
      <c r="P263">
        <v>0</v>
      </c>
      <c r="Q263">
        <v>0</v>
      </c>
      <c r="R263">
        <v>0</v>
      </c>
      <c r="S263">
        <v>0</v>
      </c>
      <c r="T263" s="6">
        <v>0</v>
      </c>
      <c r="U263">
        <v>0</v>
      </c>
      <c r="V263">
        <v>0</v>
      </c>
      <c r="W263">
        <v>0</v>
      </c>
      <c r="X263">
        <v>0</v>
      </c>
      <c r="Y263" s="6">
        <v>0</v>
      </c>
      <c r="Z263">
        <v>0</v>
      </c>
      <c r="AA263">
        <v>1</v>
      </c>
      <c r="AB263">
        <v>0</v>
      </c>
      <c r="AC263">
        <v>1</v>
      </c>
      <c r="AD263" s="6">
        <v>72</v>
      </c>
      <c r="AE263">
        <v>0</v>
      </c>
      <c r="AF263">
        <v>0</v>
      </c>
      <c r="AG263">
        <v>0</v>
      </c>
      <c r="AH263">
        <v>0</v>
      </c>
      <c r="AI263" s="6">
        <v>0</v>
      </c>
      <c r="AJ263">
        <v>0</v>
      </c>
      <c r="AK263">
        <v>1</v>
      </c>
      <c r="AL263">
        <v>0</v>
      </c>
      <c r="AM263">
        <v>1</v>
      </c>
      <c r="AN263" s="6">
        <v>81</v>
      </c>
      <c r="AO263">
        <v>0</v>
      </c>
      <c r="AP263">
        <v>0</v>
      </c>
      <c r="AQ263">
        <v>0</v>
      </c>
      <c r="AR263">
        <v>0</v>
      </c>
      <c r="AS263" s="6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  <c r="AY263">
        <v>0</v>
      </c>
      <c r="AZ263">
        <v>0</v>
      </c>
      <c r="BA263">
        <v>0</v>
      </c>
      <c r="BB263">
        <v>0</v>
      </c>
      <c r="BC263" s="6">
        <v>0</v>
      </c>
      <c r="BD263">
        <v>0</v>
      </c>
      <c r="BE263">
        <v>1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</v>
      </c>
      <c r="CX263">
        <v>0</v>
      </c>
      <c r="CY263">
        <v>1</v>
      </c>
      <c r="CZ263">
        <v>0</v>
      </c>
      <c r="DA263">
        <v>0</v>
      </c>
      <c r="DB263">
        <v>0</v>
      </c>
      <c r="DC263">
        <v>0</v>
      </c>
      <c r="DD263" s="4">
        <v>0</v>
      </c>
      <c r="DE263" s="4">
        <v>0</v>
      </c>
      <c r="DF263" s="4">
        <v>0</v>
      </c>
      <c r="DG263" s="4">
        <v>0</v>
      </c>
    </row>
    <row r="264" spans="1:111" x14ac:dyDescent="0.35">
      <c r="A264" s="1" t="s">
        <v>1929</v>
      </c>
      <c r="B264" s="1" t="s">
        <v>1616</v>
      </c>
      <c r="C264" s="1" t="s">
        <v>1638</v>
      </c>
      <c r="D264" s="1">
        <v>263</v>
      </c>
      <c r="E264" s="1">
        <v>8</v>
      </c>
      <c r="F264" s="1">
        <v>1</v>
      </c>
      <c r="G264">
        <v>2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 s="6">
        <v>0</v>
      </c>
      <c r="P264">
        <v>0</v>
      </c>
      <c r="Q264">
        <v>0</v>
      </c>
      <c r="R264">
        <v>0</v>
      </c>
      <c r="S264">
        <v>0</v>
      </c>
      <c r="T264" s="6">
        <v>0</v>
      </c>
      <c r="U264">
        <v>0</v>
      </c>
      <c r="V264">
        <v>0</v>
      </c>
      <c r="W264">
        <v>0</v>
      </c>
      <c r="X264">
        <v>0</v>
      </c>
      <c r="Y264" s="6">
        <v>0</v>
      </c>
      <c r="Z264">
        <v>0</v>
      </c>
      <c r="AA264">
        <v>0</v>
      </c>
      <c r="AB264">
        <v>1</v>
      </c>
      <c r="AC264">
        <v>1</v>
      </c>
      <c r="AD264" s="6">
        <v>72</v>
      </c>
      <c r="AE264">
        <v>0</v>
      </c>
      <c r="AF264">
        <v>0</v>
      </c>
      <c r="AG264">
        <v>0</v>
      </c>
      <c r="AH264">
        <v>0</v>
      </c>
      <c r="AI264" s="6">
        <v>0</v>
      </c>
      <c r="AJ264">
        <v>0</v>
      </c>
      <c r="AK264">
        <v>0</v>
      </c>
      <c r="AL264">
        <v>0</v>
      </c>
      <c r="AM264">
        <v>0</v>
      </c>
      <c r="AN264" s="6">
        <v>0</v>
      </c>
      <c r="AO264">
        <v>0</v>
      </c>
      <c r="AP264">
        <v>0</v>
      </c>
      <c r="AQ264">
        <v>0</v>
      </c>
      <c r="AR264">
        <v>0</v>
      </c>
      <c r="AS264" s="6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  <c r="AY264">
        <v>0</v>
      </c>
      <c r="AZ264">
        <v>0</v>
      </c>
      <c r="BA264">
        <v>1</v>
      </c>
      <c r="BB264">
        <v>1</v>
      </c>
      <c r="BC264" s="6">
        <v>80</v>
      </c>
      <c r="BD264">
        <v>0</v>
      </c>
      <c r="BE264">
        <v>0</v>
      </c>
      <c r="BF264">
        <v>1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1</v>
      </c>
      <c r="CZ264">
        <v>0</v>
      </c>
      <c r="DA264">
        <v>0</v>
      </c>
      <c r="DB264">
        <v>0</v>
      </c>
      <c r="DC264">
        <v>0</v>
      </c>
      <c r="DD264" s="4">
        <v>0</v>
      </c>
      <c r="DE264" s="4">
        <v>0</v>
      </c>
      <c r="DF264" s="4">
        <v>0</v>
      </c>
      <c r="DG264" s="4">
        <v>0</v>
      </c>
    </row>
    <row r="265" spans="1:111" x14ac:dyDescent="0.35">
      <c r="A265" s="1" t="s">
        <v>677</v>
      </c>
      <c r="B265" s="1" t="s">
        <v>59</v>
      </c>
      <c r="C265" s="1" t="s">
        <v>1633</v>
      </c>
      <c r="D265" s="1">
        <v>264</v>
      </c>
      <c r="E265" s="1">
        <v>46</v>
      </c>
      <c r="F265" s="1">
        <v>10</v>
      </c>
      <c r="G265">
        <v>2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2</v>
      </c>
      <c r="N265">
        <v>2</v>
      </c>
      <c r="O265" s="6">
        <v>51</v>
      </c>
      <c r="P265">
        <v>0</v>
      </c>
      <c r="Q265">
        <v>0</v>
      </c>
      <c r="R265">
        <v>0</v>
      </c>
      <c r="S265">
        <v>0</v>
      </c>
      <c r="T265" s="6">
        <v>0</v>
      </c>
      <c r="U265">
        <v>0</v>
      </c>
      <c r="V265">
        <v>0</v>
      </c>
      <c r="W265">
        <v>0</v>
      </c>
      <c r="X265">
        <v>0</v>
      </c>
      <c r="Y265" s="6">
        <v>0</v>
      </c>
      <c r="Z265">
        <v>0</v>
      </c>
      <c r="AA265">
        <v>0</v>
      </c>
      <c r="AB265">
        <v>0</v>
      </c>
      <c r="AC265">
        <v>0</v>
      </c>
      <c r="AD265" s="6">
        <v>0</v>
      </c>
      <c r="AE265">
        <v>0</v>
      </c>
      <c r="AF265">
        <v>0</v>
      </c>
      <c r="AG265">
        <v>0</v>
      </c>
      <c r="AH265">
        <v>0</v>
      </c>
      <c r="AI265" s="6">
        <v>0</v>
      </c>
      <c r="AJ265">
        <v>0</v>
      </c>
      <c r="AK265">
        <v>0</v>
      </c>
      <c r="AL265">
        <v>0</v>
      </c>
      <c r="AM265">
        <v>0</v>
      </c>
      <c r="AN265" s="6">
        <v>0</v>
      </c>
      <c r="AO265">
        <v>0</v>
      </c>
      <c r="AP265">
        <v>0</v>
      </c>
      <c r="AQ265">
        <v>0</v>
      </c>
      <c r="AR265">
        <v>0</v>
      </c>
      <c r="AS265" s="6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  <c r="AY265">
        <v>0</v>
      </c>
      <c r="AZ265">
        <v>0</v>
      </c>
      <c r="BA265">
        <v>0</v>
      </c>
      <c r="BB265">
        <v>0</v>
      </c>
      <c r="BC265" s="6">
        <v>0</v>
      </c>
      <c r="BD265">
        <v>0</v>
      </c>
      <c r="BE265">
        <v>0</v>
      </c>
      <c r="BF265">
        <v>1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 s="4">
        <v>0</v>
      </c>
      <c r="DE265" s="4">
        <v>0</v>
      </c>
      <c r="DF265" s="4">
        <v>0</v>
      </c>
      <c r="DG265" s="4">
        <v>0</v>
      </c>
    </row>
    <row r="266" spans="1:111" x14ac:dyDescent="0.35">
      <c r="A266" s="1" t="s">
        <v>531</v>
      </c>
      <c r="B266" s="1" t="s">
        <v>532</v>
      </c>
      <c r="C266" s="1" t="s">
        <v>10</v>
      </c>
      <c r="D266" s="1">
        <v>265</v>
      </c>
      <c r="E266" s="1">
        <v>42</v>
      </c>
      <c r="F266" s="1">
        <v>2</v>
      </c>
      <c r="G266">
        <v>2</v>
      </c>
      <c r="H266">
        <v>0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 s="6">
        <v>73</v>
      </c>
      <c r="P266">
        <v>0</v>
      </c>
      <c r="Q266">
        <v>0</v>
      </c>
      <c r="R266">
        <v>0</v>
      </c>
      <c r="S266">
        <v>0</v>
      </c>
      <c r="T266" s="6">
        <v>0</v>
      </c>
      <c r="U266">
        <v>0</v>
      </c>
      <c r="V266">
        <v>0</v>
      </c>
      <c r="W266">
        <v>0</v>
      </c>
      <c r="X266">
        <v>0</v>
      </c>
      <c r="Y266" s="6">
        <v>0</v>
      </c>
      <c r="Z266">
        <v>0</v>
      </c>
      <c r="AA266">
        <v>0</v>
      </c>
      <c r="AB266">
        <v>0</v>
      </c>
      <c r="AC266">
        <v>0</v>
      </c>
      <c r="AD266" s="6">
        <v>0</v>
      </c>
      <c r="AE266">
        <v>0</v>
      </c>
      <c r="AF266">
        <v>0</v>
      </c>
      <c r="AG266">
        <v>0</v>
      </c>
      <c r="AH266">
        <v>0</v>
      </c>
      <c r="AI266" s="6">
        <v>0</v>
      </c>
      <c r="AJ266">
        <v>0</v>
      </c>
      <c r="AK266">
        <v>0</v>
      </c>
      <c r="AL266">
        <v>0</v>
      </c>
      <c r="AM266">
        <v>0</v>
      </c>
      <c r="AN266" s="6">
        <v>0</v>
      </c>
      <c r="AO266">
        <v>0</v>
      </c>
      <c r="AP266">
        <v>0</v>
      </c>
      <c r="AQ266">
        <v>0</v>
      </c>
      <c r="AR266">
        <v>0</v>
      </c>
      <c r="AS266" s="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  <c r="AY266">
        <v>0</v>
      </c>
      <c r="AZ266">
        <v>0</v>
      </c>
      <c r="BA266">
        <v>1</v>
      </c>
      <c r="BB266">
        <v>1</v>
      </c>
      <c r="BC266" s="6">
        <v>80</v>
      </c>
      <c r="BD266">
        <v>1</v>
      </c>
      <c r="BE266">
        <v>0</v>
      </c>
      <c r="BF266">
        <v>0</v>
      </c>
      <c r="BG266">
        <v>1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1</v>
      </c>
      <c r="CU266">
        <v>1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 s="4">
        <v>0</v>
      </c>
      <c r="DE266" s="4">
        <v>0</v>
      </c>
      <c r="DF266" s="4">
        <v>0</v>
      </c>
      <c r="DG266" s="4">
        <v>0</v>
      </c>
    </row>
    <row r="267" spans="1:111" x14ac:dyDescent="0.35">
      <c r="A267" s="1" t="s">
        <v>1563</v>
      </c>
      <c r="B267" s="1" t="s">
        <v>1622</v>
      </c>
      <c r="C267" s="1" t="s">
        <v>1467</v>
      </c>
      <c r="D267" s="1">
        <v>266</v>
      </c>
      <c r="E267" s="1">
        <v>10</v>
      </c>
      <c r="F267" s="1">
        <v>1</v>
      </c>
      <c r="G267">
        <v>2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 s="6">
        <v>0</v>
      </c>
      <c r="P267">
        <v>0</v>
      </c>
      <c r="Q267">
        <v>0</v>
      </c>
      <c r="R267">
        <v>0</v>
      </c>
      <c r="S267">
        <v>0</v>
      </c>
      <c r="T267" s="6">
        <v>0</v>
      </c>
      <c r="U267">
        <v>0</v>
      </c>
      <c r="V267">
        <v>0</v>
      </c>
      <c r="W267">
        <v>0</v>
      </c>
      <c r="X267">
        <v>0</v>
      </c>
      <c r="Y267" s="6">
        <v>0</v>
      </c>
      <c r="Z267">
        <v>0</v>
      </c>
      <c r="AA267">
        <v>0</v>
      </c>
      <c r="AB267">
        <v>0</v>
      </c>
      <c r="AC267">
        <v>0</v>
      </c>
      <c r="AD267" s="6">
        <v>0</v>
      </c>
      <c r="AE267">
        <v>0</v>
      </c>
      <c r="AF267">
        <v>2</v>
      </c>
      <c r="AG267">
        <v>0</v>
      </c>
      <c r="AH267">
        <v>2</v>
      </c>
      <c r="AI267" s="6">
        <v>26</v>
      </c>
      <c r="AJ267">
        <v>0</v>
      </c>
      <c r="AK267">
        <v>0</v>
      </c>
      <c r="AL267">
        <v>0</v>
      </c>
      <c r="AM267">
        <v>0</v>
      </c>
      <c r="AN267" s="6">
        <v>0</v>
      </c>
      <c r="AO267">
        <v>0</v>
      </c>
      <c r="AP267">
        <v>0</v>
      </c>
      <c r="AQ267">
        <v>0</v>
      </c>
      <c r="AR267">
        <v>0</v>
      </c>
      <c r="AS267" s="6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  <c r="AY267">
        <v>0</v>
      </c>
      <c r="AZ267">
        <v>0</v>
      </c>
      <c r="BA267">
        <v>0</v>
      </c>
      <c r="BB267">
        <v>0</v>
      </c>
      <c r="BC267" s="6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1</v>
      </c>
      <c r="CN267">
        <v>0</v>
      </c>
      <c r="CO267">
        <v>1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 s="4">
        <v>0</v>
      </c>
      <c r="DE267" s="4">
        <v>0</v>
      </c>
      <c r="DF267" s="4">
        <v>0</v>
      </c>
      <c r="DG267" s="4">
        <v>0</v>
      </c>
    </row>
    <row r="268" spans="1:111" x14ac:dyDescent="0.35">
      <c r="A268" s="1" t="s">
        <v>1048</v>
      </c>
      <c r="B268" s="1" t="s">
        <v>263</v>
      </c>
      <c r="C268" s="1" t="s">
        <v>13</v>
      </c>
      <c r="D268" s="1">
        <v>267</v>
      </c>
      <c r="E268" s="1">
        <v>33</v>
      </c>
      <c r="F268" s="1">
        <v>1</v>
      </c>
      <c r="G268">
        <v>2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 s="6">
        <v>0</v>
      </c>
      <c r="P268">
        <v>0</v>
      </c>
      <c r="Q268">
        <v>0</v>
      </c>
      <c r="R268">
        <v>0</v>
      </c>
      <c r="S268">
        <v>0</v>
      </c>
      <c r="T268" s="6">
        <v>0</v>
      </c>
      <c r="U268">
        <v>0</v>
      </c>
      <c r="V268">
        <v>0</v>
      </c>
      <c r="W268">
        <v>0</v>
      </c>
      <c r="X268">
        <v>0</v>
      </c>
      <c r="Y268" s="6">
        <v>0</v>
      </c>
      <c r="Z268">
        <v>0</v>
      </c>
      <c r="AA268">
        <v>0</v>
      </c>
      <c r="AB268">
        <v>0</v>
      </c>
      <c r="AC268">
        <v>0</v>
      </c>
      <c r="AD268" s="6">
        <v>0</v>
      </c>
      <c r="AE268">
        <v>0</v>
      </c>
      <c r="AF268">
        <v>0</v>
      </c>
      <c r="AG268">
        <v>0</v>
      </c>
      <c r="AH268">
        <v>0</v>
      </c>
      <c r="AI268" s="6">
        <v>0</v>
      </c>
      <c r="AJ268">
        <v>1</v>
      </c>
      <c r="AK268">
        <v>0</v>
      </c>
      <c r="AL268">
        <v>0</v>
      </c>
      <c r="AM268">
        <v>1</v>
      </c>
      <c r="AN268" s="6">
        <v>81</v>
      </c>
      <c r="AO268">
        <v>0</v>
      </c>
      <c r="AP268">
        <v>0</v>
      </c>
      <c r="AQ268">
        <v>1</v>
      </c>
      <c r="AR268">
        <v>1</v>
      </c>
      <c r="AS268" s="6">
        <v>68</v>
      </c>
      <c r="AT268">
        <v>0</v>
      </c>
      <c r="AU268">
        <v>0</v>
      </c>
      <c r="AV268">
        <v>0</v>
      </c>
      <c r="AW268">
        <v>0</v>
      </c>
      <c r="AX268" s="6">
        <v>0</v>
      </c>
      <c r="AY268">
        <v>0</v>
      </c>
      <c r="AZ268">
        <v>0</v>
      </c>
      <c r="BA268">
        <v>0</v>
      </c>
      <c r="BB268">
        <v>0</v>
      </c>
      <c r="BC268" s="6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1</v>
      </c>
      <c r="CC268">
        <v>0</v>
      </c>
      <c r="CD268">
        <v>0</v>
      </c>
      <c r="CE268">
        <v>1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 s="4">
        <v>0</v>
      </c>
      <c r="DE268" s="4">
        <v>0</v>
      </c>
      <c r="DF268" s="4">
        <v>0</v>
      </c>
      <c r="DG268" s="4">
        <v>0</v>
      </c>
    </row>
    <row r="269" spans="1:111" x14ac:dyDescent="0.35">
      <c r="A269" s="1" t="s">
        <v>1892</v>
      </c>
      <c r="B269" s="1" t="s">
        <v>1614</v>
      </c>
      <c r="C269" s="1" t="s">
        <v>1638</v>
      </c>
      <c r="D269" s="1">
        <v>268</v>
      </c>
      <c r="E269" s="1">
        <v>9</v>
      </c>
      <c r="F269" s="1">
        <v>1</v>
      </c>
      <c r="G269">
        <v>2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1</v>
      </c>
      <c r="O269" s="6">
        <v>73</v>
      </c>
      <c r="P269">
        <v>0</v>
      </c>
      <c r="Q269">
        <v>0</v>
      </c>
      <c r="R269">
        <v>0</v>
      </c>
      <c r="S269">
        <v>0</v>
      </c>
      <c r="T269" s="6">
        <v>0</v>
      </c>
      <c r="U269">
        <v>0</v>
      </c>
      <c r="V269">
        <v>0</v>
      </c>
      <c r="W269">
        <v>0</v>
      </c>
      <c r="X269">
        <v>0</v>
      </c>
      <c r="Y269" s="6">
        <v>0</v>
      </c>
      <c r="Z269">
        <v>0</v>
      </c>
      <c r="AA269">
        <v>0</v>
      </c>
      <c r="AB269">
        <v>0</v>
      </c>
      <c r="AC269">
        <v>0</v>
      </c>
      <c r="AD269" s="6">
        <v>0</v>
      </c>
      <c r="AE269">
        <v>0</v>
      </c>
      <c r="AF269">
        <v>0</v>
      </c>
      <c r="AG269">
        <v>0</v>
      </c>
      <c r="AH269">
        <v>0</v>
      </c>
      <c r="AI269" s="6">
        <v>0</v>
      </c>
      <c r="AJ269">
        <v>0</v>
      </c>
      <c r="AK269">
        <v>0</v>
      </c>
      <c r="AL269">
        <v>0</v>
      </c>
      <c r="AM269">
        <v>0</v>
      </c>
      <c r="AN269" s="6">
        <v>0</v>
      </c>
      <c r="AO269">
        <v>0</v>
      </c>
      <c r="AP269">
        <v>0</v>
      </c>
      <c r="AQ269">
        <v>0</v>
      </c>
      <c r="AR269">
        <v>0</v>
      </c>
      <c r="AS269" s="6">
        <v>0</v>
      </c>
      <c r="AT269">
        <v>0</v>
      </c>
      <c r="AU269">
        <v>0</v>
      </c>
      <c r="AV269">
        <v>1</v>
      </c>
      <c r="AW269">
        <v>1</v>
      </c>
      <c r="AX269" s="6">
        <v>67</v>
      </c>
      <c r="AY269">
        <v>0</v>
      </c>
      <c r="AZ269">
        <v>0</v>
      </c>
      <c r="BA269">
        <v>0</v>
      </c>
      <c r="BB269">
        <v>0</v>
      </c>
      <c r="BC269" s="6">
        <v>0</v>
      </c>
      <c r="BD269">
        <v>0</v>
      </c>
      <c r="BE269">
        <v>0</v>
      </c>
      <c r="BF269">
        <v>1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1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 s="4">
        <v>0</v>
      </c>
      <c r="DE269" s="4">
        <v>0</v>
      </c>
      <c r="DF269" s="4">
        <v>0</v>
      </c>
      <c r="DG269" s="4">
        <v>0</v>
      </c>
    </row>
    <row r="270" spans="1:111" x14ac:dyDescent="0.35">
      <c r="A270" s="1" t="s">
        <v>1595</v>
      </c>
      <c r="B270" s="1" t="s">
        <v>81</v>
      </c>
      <c r="C270" s="1" t="s">
        <v>10</v>
      </c>
      <c r="D270" s="1">
        <v>269</v>
      </c>
      <c r="E270" s="1">
        <v>43</v>
      </c>
      <c r="F270" s="1">
        <v>6</v>
      </c>
      <c r="G270">
        <v>2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 s="6">
        <v>0</v>
      </c>
      <c r="P270">
        <v>0</v>
      </c>
      <c r="Q270">
        <v>0</v>
      </c>
      <c r="R270">
        <v>0</v>
      </c>
      <c r="S270">
        <v>0</v>
      </c>
      <c r="T270" s="6">
        <v>0</v>
      </c>
      <c r="U270">
        <v>0</v>
      </c>
      <c r="V270">
        <v>0</v>
      </c>
      <c r="W270">
        <v>0</v>
      </c>
      <c r="X270">
        <v>0</v>
      </c>
      <c r="Y270" s="6">
        <v>0</v>
      </c>
      <c r="Z270">
        <v>0</v>
      </c>
      <c r="AA270">
        <v>0</v>
      </c>
      <c r="AB270">
        <v>0</v>
      </c>
      <c r="AC270">
        <v>0</v>
      </c>
      <c r="AD270" s="6">
        <v>0</v>
      </c>
      <c r="AE270">
        <v>0</v>
      </c>
      <c r="AF270">
        <v>0</v>
      </c>
      <c r="AG270">
        <v>0</v>
      </c>
      <c r="AH270">
        <v>0</v>
      </c>
      <c r="AI270" s="6">
        <v>0</v>
      </c>
      <c r="AJ270">
        <v>0</v>
      </c>
      <c r="AK270">
        <v>0</v>
      </c>
      <c r="AL270">
        <v>0</v>
      </c>
      <c r="AM270">
        <v>0</v>
      </c>
      <c r="AN270" s="6">
        <v>0</v>
      </c>
      <c r="AO270">
        <v>0</v>
      </c>
      <c r="AP270">
        <v>0</v>
      </c>
      <c r="AQ270">
        <v>0</v>
      </c>
      <c r="AR270">
        <v>0</v>
      </c>
      <c r="AS270" s="6">
        <v>0</v>
      </c>
      <c r="AT270">
        <v>0</v>
      </c>
      <c r="AU270">
        <v>1</v>
      </c>
      <c r="AV270">
        <v>1</v>
      </c>
      <c r="AW270">
        <v>2</v>
      </c>
      <c r="AX270" s="6">
        <v>42</v>
      </c>
      <c r="AY270">
        <v>0</v>
      </c>
      <c r="AZ270">
        <v>0</v>
      </c>
      <c r="BA270">
        <v>0</v>
      </c>
      <c r="BB270">
        <v>0</v>
      </c>
      <c r="BC270" s="6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1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1</v>
      </c>
      <c r="CM270">
        <v>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 s="4">
        <v>0</v>
      </c>
      <c r="DE270" s="4">
        <v>0</v>
      </c>
      <c r="DF270" s="4">
        <v>0</v>
      </c>
      <c r="DG270" s="4">
        <v>0</v>
      </c>
    </row>
    <row r="271" spans="1:111" x14ac:dyDescent="0.35">
      <c r="A271" s="1" t="s">
        <v>2153</v>
      </c>
      <c r="B271" s="1" t="s">
        <v>1615</v>
      </c>
      <c r="C271" s="1" t="s">
        <v>43</v>
      </c>
      <c r="D271" s="1">
        <v>270</v>
      </c>
      <c r="E271" s="1">
        <v>10</v>
      </c>
      <c r="F271" s="1">
        <v>2</v>
      </c>
      <c r="G271">
        <v>2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 s="6">
        <v>0</v>
      </c>
      <c r="P271">
        <v>0</v>
      </c>
      <c r="Q271">
        <v>0</v>
      </c>
      <c r="R271">
        <v>0</v>
      </c>
      <c r="S271">
        <v>0</v>
      </c>
      <c r="T271" s="6">
        <v>0</v>
      </c>
      <c r="U271">
        <v>0</v>
      </c>
      <c r="V271">
        <v>0</v>
      </c>
      <c r="W271">
        <v>0</v>
      </c>
      <c r="X271">
        <v>0</v>
      </c>
      <c r="Y271" s="6">
        <v>0</v>
      </c>
      <c r="Z271">
        <v>0</v>
      </c>
      <c r="AA271">
        <v>0</v>
      </c>
      <c r="AB271">
        <v>0</v>
      </c>
      <c r="AC271">
        <v>0</v>
      </c>
      <c r="AD271" s="6">
        <v>0</v>
      </c>
      <c r="AE271">
        <v>0</v>
      </c>
      <c r="AF271">
        <v>0</v>
      </c>
      <c r="AG271">
        <v>0</v>
      </c>
      <c r="AH271">
        <v>0</v>
      </c>
      <c r="AI271" s="6">
        <v>0</v>
      </c>
      <c r="AJ271">
        <v>0</v>
      </c>
      <c r="AK271">
        <v>0</v>
      </c>
      <c r="AL271">
        <v>0</v>
      </c>
      <c r="AM271">
        <v>0</v>
      </c>
      <c r="AN271" s="6">
        <v>0</v>
      </c>
      <c r="AO271">
        <v>0</v>
      </c>
      <c r="AP271">
        <v>0</v>
      </c>
      <c r="AQ271">
        <v>0</v>
      </c>
      <c r="AR271">
        <v>0</v>
      </c>
      <c r="AS271" s="6">
        <v>0</v>
      </c>
      <c r="AT271">
        <v>0</v>
      </c>
      <c r="AU271">
        <v>0</v>
      </c>
      <c r="AV271">
        <v>1</v>
      </c>
      <c r="AW271">
        <v>1</v>
      </c>
      <c r="AX271" s="6">
        <v>67</v>
      </c>
      <c r="AY271">
        <v>0</v>
      </c>
      <c r="AZ271">
        <v>1</v>
      </c>
      <c r="BA271">
        <v>0</v>
      </c>
      <c r="BB271">
        <v>1</v>
      </c>
      <c r="BC271" s="6">
        <v>80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1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1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 s="4">
        <v>0</v>
      </c>
      <c r="DE271" s="4">
        <v>0</v>
      </c>
      <c r="DF271" s="4">
        <v>0</v>
      </c>
      <c r="DG271" s="4">
        <v>0</v>
      </c>
    </row>
    <row r="272" spans="1:111" x14ac:dyDescent="0.35">
      <c r="A272" s="1" t="s">
        <v>1326</v>
      </c>
      <c r="B272" s="1" t="s">
        <v>156</v>
      </c>
      <c r="C272" s="1" t="s">
        <v>13</v>
      </c>
      <c r="D272" s="1">
        <v>271</v>
      </c>
      <c r="E272" s="1">
        <v>34</v>
      </c>
      <c r="F272" s="1">
        <v>2</v>
      </c>
      <c r="G272">
        <v>2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 s="6">
        <v>0</v>
      </c>
      <c r="P272">
        <v>0</v>
      </c>
      <c r="Q272">
        <v>0</v>
      </c>
      <c r="R272">
        <v>0</v>
      </c>
      <c r="S272">
        <v>0</v>
      </c>
      <c r="T272" s="6">
        <v>0</v>
      </c>
      <c r="U272">
        <v>0</v>
      </c>
      <c r="V272">
        <v>0</v>
      </c>
      <c r="W272">
        <v>0</v>
      </c>
      <c r="X272">
        <v>0</v>
      </c>
      <c r="Y272" s="6">
        <v>0</v>
      </c>
      <c r="Z272">
        <v>0</v>
      </c>
      <c r="AA272">
        <v>0</v>
      </c>
      <c r="AB272">
        <v>0</v>
      </c>
      <c r="AC272">
        <v>0</v>
      </c>
      <c r="AD272" s="6">
        <v>0</v>
      </c>
      <c r="AE272">
        <v>0</v>
      </c>
      <c r="AF272">
        <v>0</v>
      </c>
      <c r="AG272">
        <v>0</v>
      </c>
      <c r="AH272">
        <v>0</v>
      </c>
      <c r="AI272" s="6">
        <v>0</v>
      </c>
      <c r="AJ272">
        <v>0</v>
      </c>
      <c r="AK272">
        <v>1</v>
      </c>
      <c r="AL272">
        <v>1</v>
      </c>
      <c r="AM272">
        <v>2</v>
      </c>
      <c r="AN272" s="6">
        <v>49</v>
      </c>
      <c r="AO272">
        <v>0</v>
      </c>
      <c r="AP272">
        <v>0</v>
      </c>
      <c r="AQ272">
        <v>0</v>
      </c>
      <c r="AR272">
        <v>0</v>
      </c>
      <c r="AS272" s="6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  <c r="AY272">
        <v>0</v>
      </c>
      <c r="AZ272">
        <v>0</v>
      </c>
      <c r="BA272">
        <v>0</v>
      </c>
      <c r="BB272">
        <v>0</v>
      </c>
      <c r="BC272" s="6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 s="4">
        <v>0</v>
      </c>
      <c r="DE272" s="4">
        <v>0</v>
      </c>
      <c r="DF272" s="4">
        <v>0</v>
      </c>
      <c r="DG272" s="4">
        <v>0</v>
      </c>
    </row>
    <row r="273" spans="1:111" x14ac:dyDescent="0.35">
      <c r="A273" s="1" t="s">
        <v>1337</v>
      </c>
      <c r="B273" s="1" t="s">
        <v>1338</v>
      </c>
      <c r="C273" s="1" t="s">
        <v>1642</v>
      </c>
      <c r="D273" s="1">
        <v>272</v>
      </c>
      <c r="E273" s="1">
        <v>3</v>
      </c>
      <c r="F273" s="1">
        <v>1</v>
      </c>
      <c r="G273">
        <v>2</v>
      </c>
      <c r="H273">
        <v>0</v>
      </c>
      <c r="I273">
        <v>1</v>
      </c>
      <c r="J273">
        <v>1</v>
      </c>
      <c r="K273">
        <v>0</v>
      </c>
      <c r="L273">
        <v>1</v>
      </c>
      <c r="M273">
        <v>1</v>
      </c>
      <c r="N273">
        <v>2</v>
      </c>
      <c r="O273" s="6">
        <v>51</v>
      </c>
      <c r="P273">
        <v>0</v>
      </c>
      <c r="Q273">
        <v>0</v>
      </c>
      <c r="R273">
        <v>0</v>
      </c>
      <c r="S273">
        <v>0</v>
      </c>
      <c r="T273" s="6">
        <v>0</v>
      </c>
      <c r="U273">
        <v>0</v>
      </c>
      <c r="V273">
        <v>0</v>
      </c>
      <c r="W273">
        <v>0</v>
      </c>
      <c r="X273">
        <v>0</v>
      </c>
      <c r="Y273" s="6">
        <v>0</v>
      </c>
      <c r="Z273">
        <v>0</v>
      </c>
      <c r="AA273">
        <v>0</v>
      </c>
      <c r="AB273">
        <v>0</v>
      </c>
      <c r="AC273">
        <v>0</v>
      </c>
      <c r="AD273" s="6">
        <v>0</v>
      </c>
      <c r="AE273">
        <v>0</v>
      </c>
      <c r="AF273">
        <v>0</v>
      </c>
      <c r="AG273">
        <v>0</v>
      </c>
      <c r="AH273">
        <v>0</v>
      </c>
      <c r="AI273" s="6">
        <v>0</v>
      </c>
      <c r="AJ273">
        <v>0</v>
      </c>
      <c r="AK273">
        <v>0</v>
      </c>
      <c r="AL273">
        <v>0</v>
      </c>
      <c r="AM273">
        <v>0</v>
      </c>
      <c r="AN273" s="6">
        <v>0</v>
      </c>
      <c r="AO273">
        <v>0</v>
      </c>
      <c r="AP273">
        <v>0</v>
      </c>
      <c r="AQ273">
        <v>0</v>
      </c>
      <c r="AR273">
        <v>0</v>
      </c>
      <c r="AS273" s="6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  <c r="AY273">
        <v>0</v>
      </c>
      <c r="AZ273">
        <v>0</v>
      </c>
      <c r="BA273">
        <v>0</v>
      </c>
      <c r="BB273">
        <v>0</v>
      </c>
      <c r="BC273" s="6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1</v>
      </c>
      <c r="CA273">
        <v>1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 s="4">
        <v>0</v>
      </c>
      <c r="DE273" s="4">
        <v>0</v>
      </c>
      <c r="DF273" s="4">
        <v>0</v>
      </c>
      <c r="DG273" s="4">
        <v>0</v>
      </c>
    </row>
    <row r="274" spans="1:111" x14ac:dyDescent="0.35">
      <c r="A274" s="1" t="s">
        <v>3720</v>
      </c>
      <c r="B274" s="1" t="s">
        <v>718</v>
      </c>
      <c r="C274" s="1" t="s">
        <v>10</v>
      </c>
      <c r="D274" s="1">
        <v>273</v>
      </c>
      <c r="E274" s="1">
        <v>44</v>
      </c>
      <c r="F274" s="1">
        <v>2</v>
      </c>
      <c r="G274">
        <v>2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 s="6">
        <v>0</v>
      </c>
      <c r="P274">
        <v>0</v>
      </c>
      <c r="Q274">
        <v>0</v>
      </c>
      <c r="R274">
        <v>0</v>
      </c>
      <c r="S274">
        <v>0</v>
      </c>
      <c r="T274" s="6">
        <v>0</v>
      </c>
      <c r="U274">
        <v>0</v>
      </c>
      <c r="V274">
        <v>0</v>
      </c>
      <c r="W274">
        <v>0</v>
      </c>
      <c r="X274">
        <v>0</v>
      </c>
      <c r="Y274" s="6">
        <v>0</v>
      </c>
      <c r="Z274">
        <v>0</v>
      </c>
      <c r="AA274">
        <v>0</v>
      </c>
      <c r="AB274">
        <v>0</v>
      </c>
      <c r="AC274">
        <v>0</v>
      </c>
      <c r="AD274" s="6">
        <v>0</v>
      </c>
      <c r="AE274">
        <v>0</v>
      </c>
      <c r="AF274">
        <v>0</v>
      </c>
      <c r="AG274">
        <v>0</v>
      </c>
      <c r="AH274">
        <v>0</v>
      </c>
      <c r="AI274" s="6">
        <v>0</v>
      </c>
      <c r="AJ274">
        <v>0</v>
      </c>
      <c r="AK274">
        <v>1</v>
      </c>
      <c r="AL274">
        <v>1</v>
      </c>
      <c r="AM274">
        <v>2</v>
      </c>
      <c r="AN274" s="6">
        <v>49</v>
      </c>
      <c r="AO274">
        <v>0</v>
      </c>
      <c r="AP274">
        <v>0</v>
      </c>
      <c r="AQ274">
        <v>0</v>
      </c>
      <c r="AR274">
        <v>0</v>
      </c>
      <c r="AS274" s="6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  <c r="AY274">
        <v>0</v>
      </c>
      <c r="AZ274">
        <v>0</v>
      </c>
      <c r="BA274">
        <v>0</v>
      </c>
      <c r="BB274">
        <v>0</v>
      </c>
      <c r="BC274" s="6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1</v>
      </c>
      <c r="BP274">
        <v>0</v>
      </c>
      <c r="BQ274">
        <v>1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 s="4">
        <v>0</v>
      </c>
      <c r="DE274" s="4">
        <v>0</v>
      </c>
      <c r="DF274" s="4">
        <v>0</v>
      </c>
      <c r="DG274" s="4">
        <v>0</v>
      </c>
    </row>
    <row r="275" spans="1:111" x14ac:dyDescent="0.35">
      <c r="A275" s="1" t="s">
        <v>2099</v>
      </c>
      <c r="B275" s="1" t="s">
        <v>230</v>
      </c>
      <c r="C275" s="1" t="s">
        <v>13</v>
      </c>
      <c r="D275" s="1">
        <v>274</v>
      </c>
      <c r="E275" s="1">
        <v>35</v>
      </c>
      <c r="F275" s="1">
        <v>2</v>
      </c>
      <c r="G275">
        <v>2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 s="6">
        <v>0</v>
      </c>
      <c r="P275">
        <v>0</v>
      </c>
      <c r="Q275">
        <v>0</v>
      </c>
      <c r="R275">
        <v>0</v>
      </c>
      <c r="S275">
        <v>0</v>
      </c>
      <c r="T275" s="6">
        <v>0</v>
      </c>
      <c r="U275">
        <v>0</v>
      </c>
      <c r="V275">
        <v>0</v>
      </c>
      <c r="W275">
        <v>0</v>
      </c>
      <c r="X275">
        <v>0</v>
      </c>
      <c r="Y275" s="6">
        <v>0</v>
      </c>
      <c r="Z275">
        <v>0</v>
      </c>
      <c r="AA275">
        <v>0</v>
      </c>
      <c r="AB275">
        <v>0</v>
      </c>
      <c r="AC275">
        <v>0</v>
      </c>
      <c r="AD275" s="6">
        <v>0</v>
      </c>
      <c r="AE275">
        <v>0</v>
      </c>
      <c r="AF275">
        <v>0</v>
      </c>
      <c r="AG275">
        <v>0</v>
      </c>
      <c r="AH275">
        <v>0</v>
      </c>
      <c r="AI275" s="6">
        <v>0</v>
      </c>
      <c r="AJ275">
        <v>0</v>
      </c>
      <c r="AK275">
        <v>0</v>
      </c>
      <c r="AL275">
        <v>0</v>
      </c>
      <c r="AM275">
        <v>0</v>
      </c>
      <c r="AN275" s="6">
        <v>0</v>
      </c>
      <c r="AO275">
        <v>0</v>
      </c>
      <c r="AP275">
        <v>0</v>
      </c>
      <c r="AQ275">
        <v>0</v>
      </c>
      <c r="AR275">
        <v>0</v>
      </c>
      <c r="AS275" s="6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  <c r="AY275">
        <v>1</v>
      </c>
      <c r="AZ275">
        <v>1</v>
      </c>
      <c r="BA275">
        <v>0</v>
      </c>
      <c r="BB275">
        <v>2</v>
      </c>
      <c r="BC275" s="6">
        <v>48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1</v>
      </c>
      <c r="BP275">
        <v>1</v>
      </c>
      <c r="BQ275">
        <v>0</v>
      </c>
      <c r="BR275">
        <v>0</v>
      </c>
      <c r="BS275">
        <v>1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 s="4">
        <v>0</v>
      </c>
      <c r="DE275" s="4">
        <v>0</v>
      </c>
      <c r="DF275" s="4">
        <v>0</v>
      </c>
      <c r="DG275" s="4">
        <v>0</v>
      </c>
    </row>
    <row r="276" spans="1:111" x14ac:dyDescent="0.35">
      <c r="A276" s="1" t="s">
        <v>2124</v>
      </c>
      <c r="B276" s="1" t="s">
        <v>2178</v>
      </c>
      <c r="C276" s="1" t="s">
        <v>13</v>
      </c>
      <c r="D276" s="1">
        <v>275</v>
      </c>
      <c r="E276" s="1">
        <v>36</v>
      </c>
      <c r="F276" s="1">
        <v>1</v>
      </c>
      <c r="G276">
        <v>2</v>
      </c>
      <c r="H276">
        <v>0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1</v>
      </c>
      <c r="O276" s="6">
        <v>73</v>
      </c>
      <c r="P276">
        <v>0</v>
      </c>
      <c r="Q276">
        <v>0</v>
      </c>
      <c r="R276">
        <v>0</v>
      </c>
      <c r="S276">
        <v>0</v>
      </c>
      <c r="T276" s="6">
        <v>0</v>
      </c>
      <c r="U276">
        <v>0</v>
      </c>
      <c r="V276">
        <v>0</v>
      </c>
      <c r="W276">
        <v>0</v>
      </c>
      <c r="X276">
        <v>0</v>
      </c>
      <c r="Y276" s="6">
        <v>0</v>
      </c>
      <c r="Z276">
        <v>0</v>
      </c>
      <c r="AA276">
        <v>0</v>
      </c>
      <c r="AB276">
        <v>0</v>
      </c>
      <c r="AC276">
        <v>0</v>
      </c>
      <c r="AD276" s="6">
        <v>0</v>
      </c>
      <c r="AE276">
        <v>0</v>
      </c>
      <c r="AF276">
        <v>0</v>
      </c>
      <c r="AG276">
        <v>0</v>
      </c>
      <c r="AH276">
        <v>0</v>
      </c>
      <c r="AI276" s="6">
        <v>0</v>
      </c>
      <c r="AJ276">
        <v>0</v>
      </c>
      <c r="AK276">
        <v>0</v>
      </c>
      <c r="AL276">
        <v>0</v>
      </c>
      <c r="AM276">
        <v>0</v>
      </c>
      <c r="AN276" s="6">
        <v>0</v>
      </c>
      <c r="AO276">
        <v>0</v>
      </c>
      <c r="AP276">
        <v>0</v>
      </c>
      <c r="AQ276">
        <v>0</v>
      </c>
      <c r="AR276">
        <v>0</v>
      </c>
      <c r="AS276" s="6">
        <v>0</v>
      </c>
      <c r="AT276">
        <v>0</v>
      </c>
      <c r="AU276">
        <v>0</v>
      </c>
      <c r="AV276">
        <v>1</v>
      </c>
      <c r="AW276">
        <v>1</v>
      </c>
      <c r="AX276" s="6">
        <v>67</v>
      </c>
      <c r="AY276">
        <v>0</v>
      </c>
      <c r="AZ276">
        <v>0</v>
      </c>
      <c r="BA276">
        <v>0</v>
      </c>
      <c r="BB276">
        <v>0</v>
      </c>
      <c r="BC276" s="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 s="4">
        <v>0</v>
      </c>
      <c r="DE276" s="4">
        <v>0</v>
      </c>
      <c r="DF276" s="4">
        <v>0</v>
      </c>
      <c r="DG276" s="4">
        <v>0</v>
      </c>
    </row>
    <row r="277" spans="1:111" x14ac:dyDescent="0.35">
      <c r="A277" s="1" t="s">
        <v>1765</v>
      </c>
      <c r="B277" s="1" t="s">
        <v>2171</v>
      </c>
      <c r="C277" s="1" t="s">
        <v>10</v>
      </c>
      <c r="D277" s="1">
        <v>276</v>
      </c>
      <c r="E277" s="1">
        <v>45</v>
      </c>
      <c r="F277" s="1">
        <v>1</v>
      </c>
      <c r="G277">
        <v>2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 s="6">
        <v>0</v>
      </c>
      <c r="P277">
        <v>0</v>
      </c>
      <c r="Q277">
        <v>0</v>
      </c>
      <c r="R277">
        <v>0</v>
      </c>
      <c r="S277">
        <v>0</v>
      </c>
      <c r="T277" s="6">
        <v>0</v>
      </c>
      <c r="U277">
        <v>0</v>
      </c>
      <c r="V277">
        <v>0</v>
      </c>
      <c r="W277">
        <v>0</v>
      </c>
      <c r="X277">
        <v>0</v>
      </c>
      <c r="Y277" s="6">
        <v>0</v>
      </c>
      <c r="Z277">
        <v>0</v>
      </c>
      <c r="AA277">
        <v>0</v>
      </c>
      <c r="AB277">
        <v>0</v>
      </c>
      <c r="AC277">
        <v>0</v>
      </c>
      <c r="AD277" s="6">
        <v>0</v>
      </c>
      <c r="AE277">
        <v>0</v>
      </c>
      <c r="AF277">
        <v>0</v>
      </c>
      <c r="AG277">
        <v>0</v>
      </c>
      <c r="AH277">
        <v>0</v>
      </c>
      <c r="AI277" s="6">
        <v>0</v>
      </c>
      <c r="AJ277">
        <v>0</v>
      </c>
      <c r="AK277">
        <v>1</v>
      </c>
      <c r="AL277">
        <v>0</v>
      </c>
      <c r="AM277">
        <v>1</v>
      </c>
      <c r="AN277" s="6">
        <v>81</v>
      </c>
      <c r="AO277">
        <v>0</v>
      </c>
      <c r="AP277">
        <v>0</v>
      </c>
      <c r="AQ277">
        <v>0</v>
      </c>
      <c r="AR277">
        <v>0</v>
      </c>
      <c r="AS277" s="6">
        <v>0</v>
      </c>
      <c r="AT277">
        <v>0</v>
      </c>
      <c r="AU277">
        <v>0</v>
      </c>
      <c r="AV277">
        <v>1</v>
      </c>
      <c r="AW277">
        <v>1</v>
      </c>
      <c r="AX277" s="6">
        <v>67</v>
      </c>
      <c r="AY277">
        <v>0</v>
      </c>
      <c r="AZ277">
        <v>0</v>
      </c>
      <c r="BA277">
        <v>0</v>
      </c>
      <c r="BB277">
        <v>0</v>
      </c>
      <c r="BC277" s="6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 s="4">
        <v>0</v>
      </c>
      <c r="DE277" s="4">
        <v>0</v>
      </c>
      <c r="DF277" s="4">
        <v>0</v>
      </c>
      <c r="DG277" s="4">
        <v>0</v>
      </c>
    </row>
    <row r="278" spans="1:111" x14ac:dyDescent="0.35">
      <c r="A278" s="1" t="s">
        <v>2175</v>
      </c>
      <c r="B278" s="1" t="s">
        <v>2176</v>
      </c>
      <c r="C278" s="1" t="s">
        <v>13</v>
      </c>
      <c r="D278" s="1">
        <v>277</v>
      </c>
      <c r="E278" s="1">
        <v>37</v>
      </c>
      <c r="F278" s="1">
        <v>1</v>
      </c>
      <c r="G278">
        <v>2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 s="6">
        <v>0</v>
      </c>
      <c r="P278">
        <v>0</v>
      </c>
      <c r="Q278">
        <v>0</v>
      </c>
      <c r="R278">
        <v>0</v>
      </c>
      <c r="S278">
        <v>0</v>
      </c>
      <c r="T278" s="6">
        <v>0</v>
      </c>
      <c r="U278">
        <v>0</v>
      </c>
      <c r="V278">
        <v>0</v>
      </c>
      <c r="W278">
        <v>0</v>
      </c>
      <c r="X278">
        <v>0</v>
      </c>
      <c r="Y278" s="6">
        <v>0</v>
      </c>
      <c r="Z278">
        <v>0</v>
      </c>
      <c r="AA278">
        <v>0</v>
      </c>
      <c r="AB278">
        <v>0</v>
      </c>
      <c r="AC278">
        <v>0</v>
      </c>
      <c r="AD278" s="6">
        <v>0</v>
      </c>
      <c r="AE278">
        <v>0</v>
      </c>
      <c r="AF278">
        <v>0</v>
      </c>
      <c r="AG278">
        <v>0</v>
      </c>
      <c r="AH278">
        <v>0</v>
      </c>
      <c r="AI278" s="6">
        <v>0</v>
      </c>
      <c r="AJ278">
        <v>0</v>
      </c>
      <c r="AK278">
        <v>0</v>
      </c>
      <c r="AL278">
        <v>0</v>
      </c>
      <c r="AM278">
        <v>0</v>
      </c>
      <c r="AN278" s="6">
        <v>0</v>
      </c>
      <c r="AO278">
        <v>0</v>
      </c>
      <c r="AP278">
        <v>0</v>
      </c>
      <c r="AQ278">
        <v>0</v>
      </c>
      <c r="AR278">
        <v>0</v>
      </c>
      <c r="AS278" s="6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  <c r="AY278">
        <v>0</v>
      </c>
      <c r="AZ278">
        <v>0</v>
      </c>
      <c r="BA278">
        <v>2</v>
      </c>
      <c r="BB278">
        <v>2</v>
      </c>
      <c r="BC278" s="6">
        <v>48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2</v>
      </c>
      <c r="BO278">
        <v>2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 s="4">
        <v>0</v>
      </c>
      <c r="DE278" s="4">
        <v>0</v>
      </c>
      <c r="DF278" s="4">
        <v>0</v>
      </c>
      <c r="DG278" s="4">
        <v>0</v>
      </c>
    </row>
    <row r="279" spans="1:111" x14ac:dyDescent="0.35">
      <c r="A279" s="1" t="s">
        <v>2158</v>
      </c>
      <c r="B279" s="1" t="s">
        <v>41</v>
      </c>
      <c r="C279" s="1" t="s">
        <v>1633</v>
      </c>
      <c r="D279" s="1">
        <v>278</v>
      </c>
      <c r="E279" s="1">
        <v>47</v>
      </c>
      <c r="F279" s="1">
        <v>11</v>
      </c>
      <c r="G279">
        <v>2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 s="6">
        <v>0</v>
      </c>
      <c r="P279">
        <v>0</v>
      </c>
      <c r="Q279">
        <v>0</v>
      </c>
      <c r="R279">
        <v>1</v>
      </c>
      <c r="S279">
        <v>1</v>
      </c>
      <c r="T279" s="6">
        <v>73</v>
      </c>
      <c r="U279">
        <v>0</v>
      </c>
      <c r="V279">
        <v>0</v>
      </c>
      <c r="W279">
        <v>0</v>
      </c>
      <c r="X279">
        <v>0</v>
      </c>
      <c r="Y279" s="6">
        <v>0</v>
      </c>
      <c r="Z279">
        <v>0</v>
      </c>
      <c r="AA279">
        <v>0</v>
      </c>
      <c r="AB279">
        <v>0</v>
      </c>
      <c r="AC279">
        <v>0</v>
      </c>
      <c r="AD279" s="6">
        <v>0</v>
      </c>
      <c r="AE279">
        <v>0</v>
      </c>
      <c r="AF279">
        <v>0</v>
      </c>
      <c r="AG279">
        <v>0</v>
      </c>
      <c r="AH279">
        <v>0</v>
      </c>
      <c r="AI279" s="6">
        <v>0</v>
      </c>
      <c r="AJ279">
        <v>0</v>
      </c>
      <c r="AK279">
        <v>0</v>
      </c>
      <c r="AL279">
        <v>0</v>
      </c>
      <c r="AM279">
        <v>0</v>
      </c>
      <c r="AN279" s="6">
        <v>0</v>
      </c>
      <c r="AO279">
        <v>0</v>
      </c>
      <c r="AP279">
        <v>0</v>
      </c>
      <c r="AQ279">
        <v>0</v>
      </c>
      <c r="AR279">
        <v>0</v>
      </c>
      <c r="AS279" s="6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  <c r="AY279">
        <v>0</v>
      </c>
      <c r="AZ279">
        <v>0</v>
      </c>
      <c r="BA279">
        <v>1</v>
      </c>
      <c r="BB279">
        <v>1</v>
      </c>
      <c r="BC279" s="6">
        <v>80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2</v>
      </c>
      <c r="BO279">
        <v>2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 s="4">
        <v>0</v>
      </c>
      <c r="DE279" s="4">
        <v>0</v>
      </c>
      <c r="DF279" s="4">
        <v>0</v>
      </c>
      <c r="DG279" s="4">
        <v>0</v>
      </c>
    </row>
    <row r="280" spans="1:111" x14ac:dyDescent="0.35">
      <c r="A280" s="1" t="s">
        <v>1830</v>
      </c>
      <c r="B280" s="1" t="s">
        <v>59</v>
      </c>
      <c r="C280" s="1" t="s">
        <v>1633</v>
      </c>
      <c r="D280" s="1">
        <v>279</v>
      </c>
      <c r="E280" s="1">
        <v>48</v>
      </c>
      <c r="F280" s="1">
        <v>11</v>
      </c>
      <c r="G280">
        <v>2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 s="6">
        <v>0</v>
      </c>
      <c r="P280">
        <v>0</v>
      </c>
      <c r="Q280">
        <v>0</v>
      </c>
      <c r="R280">
        <v>0</v>
      </c>
      <c r="S280">
        <v>0</v>
      </c>
      <c r="T280" s="6">
        <v>0</v>
      </c>
      <c r="U280">
        <v>0</v>
      </c>
      <c r="V280">
        <v>0</v>
      </c>
      <c r="W280">
        <v>0</v>
      </c>
      <c r="X280">
        <v>0</v>
      </c>
      <c r="Y280" s="6">
        <v>0</v>
      </c>
      <c r="Z280">
        <v>0</v>
      </c>
      <c r="AA280">
        <v>0</v>
      </c>
      <c r="AB280">
        <v>1</v>
      </c>
      <c r="AC280">
        <v>1</v>
      </c>
      <c r="AD280" s="6">
        <v>72</v>
      </c>
      <c r="AE280">
        <v>0</v>
      </c>
      <c r="AF280">
        <v>0</v>
      </c>
      <c r="AG280">
        <v>0</v>
      </c>
      <c r="AH280">
        <v>0</v>
      </c>
      <c r="AI280" s="6">
        <v>0</v>
      </c>
      <c r="AJ280">
        <v>0</v>
      </c>
      <c r="AK280">
        <v>1</v>
      </c>
      <c r="AL280">
        <v>0</v>
      </c>
      <c r="AM280">
        <v>1</v>
      </c>
      <c r="AN280" s="6">
        <v>81</v>
      </c>
      <c r="AO280">
        <v>0</v>
      </c>
      <c r="AP280">
        <v>0</v>
      </c>
      <c r="AQ280">
        <v>0</v>
      </c>
      <c r="AR280">
        <v>0</v>
      </c>
      <c r="AS280" s="6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  <c r="AY280">
        <v>0</v>
      </c>
      <c r="AZ280">
        <v>0</v>
      </c>
      <c r="BA280">
        <v>0</v>
      </c>
      <c r="BB280">
        <v>0</v>
      </c>
      <c r="BC280" s="6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1</v>
      </c>
      <c r="BL280">
        <v>0</v>
      </c>
      <c r="BM280">
        <v>1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 s="4">
        <v>0</v>
      </c>
      <c r="DE280" s="4">
        <v>0</v>
      </c>
      <c r="DF280" s="4">
        <v>0</v>
      </c>
      <c r="DG280" s="4">
        <v>0</v>
      </c>
    </row>
    <row r="281" spans="1:111" x14ac:dyDescent="0.35">
      <c r="A281" s="1" t="s">
        <v>1882</v>
      </c>
      <c r="B281" s="1" t="s">
        <v>622</v>
      </c>
      <c r="C281" s="1" t="s">
        <v>10</v>
      </c>
      <c r="D281" s="1">
        <v>280</v>
      </c>
      <c r="E281" s="1">
        <v>46</v>
      </c>
      <c r="F281" s="1">
        <v>3</v>
      </c>
      <c r="G281">
        <v>2</v>
      </c>
      <c r="H281">
        <v>0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1</v>
      </c>
      <c r="O281" s="6">
        <v>73</v>
      </c>
      <c r="P281">
        <v>0</v>
      </c>
      <c r="Q281">
        <v>0</v>
      </c>
      <c r="R281">
        <v>0</v>
      </c>
      <c r="S281">
        <v>0</v>
      </c>
      <c r="T281" s="6">
        <v>0</v>
      </c>
      <c r="U281">
        <v>0</v>
      </c>
      <c r="V281">
        <v>0</v>
      </c>
      <c r="W281">
        <v>0</v>
      </c>
      <c r="X281">
        <v>0</v>
      </c>
      <c r="Y281" s="6">
        <v>0</v>
      </c>
      <c r="Z281">
        <v>0</v>
      </c>
      <c r="AA281">
        <v>0</v>
      </c>
      <c r="AB281">
        <v>0</v>
      </c>
      <c r="AC281">
        <v>0</v>
      </c>
      <c r="AD281" s="6">
        <v>0</v>
      </c>
      <c r="AE281">
        <v>0</v>
      </c>
      <c r="AF281">
        <v>0</v>
      </c>
      <c r="AG281">
        <v>0</v>
      </c>
      <c r="AH281">
        <v>0</v>
      </c>
      <c r="AI281" s="6">
        <v>0</v>
      </c>
      <c r="AJ281">
        <v>0</v>
      </c>
      <c r="AK281">
        <v>0</v>
      </c>
      <c r="AL281">
        <v>1</v>
      </c>
      <c r="AM281">
        <v>1</v>
      </c>
      <c r="AN281" s="6">
        <v>81</v>
      </c>
      <c r="AO281">
        <v>0</v>
      </c>
      <c r="AP281">
        <v>0</v>
      </c>
      <c r="AQ281">
        <v>0</v>
      </c>
      <c r="AR281">
        <v>0</v>
      </c>
      <c r="AS281" s="6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  <c r="AY281">
        <v>0</v>
      </c>
      <c r="AZ281">
        <v>0</v>
      </c>
      <c r="BA281">
        <v>0</v>
      </c>
      <c r="BB281">
        <v>0</v>
      </c>
      <c r="BC281" s="6">
        <v>0</v>
      </c>
      <c r="BD281">
        <v>0</v>
      </c>
      <c r="BE281">
        <v>1</v>
      </c>
      <c r="BF281">
        <v>1</v>
      </c>
      <c r="BG281">
        <v>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 s="4">
        <v>0</v>
      </c>
      <c r="DE281" s="4">
        <v>0</v>
      </c>
      <c r="DF281" s="4">
        <v>0</v>
      </c>
      <c r="DG281" s="4">
        <v>0</v>
      </c>
    </row>
    <row r="282" spans="1:111" x14ac:dyDescent="0.35">
      <c r="A282" s="1" t="s">
        <v>441</v>
      </c>
      <c r="B282" s="1" t="s">
        <v>128</v>
      </c>
      <c r="C282" s="1" t="s">
        <v>5</v>
      </c>
      <c r="D282" s="1">
        <v>281</v>
      </c>
      <c r="E282" s="1">
        <v>11</v>
      </c>
      <c r="F282" s="1">
        <v>1</v>
      </c>
      <c r="G282">
        <v>2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0</v>
      </c>
      <c r="N282">
        <v>0</v>
      </c>
      <c r="O282" s="6">
        <v>0</v>
      </c>
      <c r="P282">
        <v>0</v>
      </c>
      <c r="Q282">
        <v>0</v>
      </c>
      <c r="R282">
        <v>0</v>
      </c>
      <c r="S282">
        <v>0</v>
      </c>
      <c r="T282" s="6">
        <v>0</v>
      </c>
      <c r="U282">
        <v>0</v>
      </c>
      <c r="V282">
        <v>0</v>
      </c>
      <c r="W282">
        <v>0</v>
      </c>
      <c r="X282">
        <v>0</v>
      </c>
      <c r="Y282" s="6">
        <v>0</v>
      </c>
      <c r="Z282">
        <v>0</v>
      </c>
      <c r="AA282">
        <v>0</v>
      </c>
      <c r="AB282">
        <v>1</v>
      </c>
      <c r="AC282">
        <v>1</v>
      </c>
      <c r="AD282" s="6">
        <v>72</v>
      </c>
      <c r="AE282">
        <v>0</v>
      </c>
      <c r="AF282">
        <v>0</v>
      </c>
      <c r="AG282">
        <v>0</v>
      </c>
      <c r="AH282">
        <v>0</v>
      </c>
      <c r="AI282" s="6">
        <v>0</v>
      </c>
      <c r="AJ282">
        <v>0</v>
      </c>
      <c r="AK282">
        <v>0</v>
      </c>
      <c r="AL282">
        <v>0</v>
      </c>
      <c r="AM282">
        <v>0</v>
      </c>
      <c r="AN282" s="6">
        <v>0</v>
      </c>
      <c r="AO282">
        <v>0</v>
      </c>
      <c r="AP282">
        <v>0</v>
      </c>
      <c r="AQ282">
        <v>0</v>
      </c>
      <c r="AR282">
        <v>0</v>
      </c>
      <c r="AS282" s="6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  <c r="AY282">
        <v>0</v>
      </c>
      <c r="AZ282">
        <v>0</v>
      </c>
      <c r="BA282">
        <v>1</v>
      </c>
      <c r="BB282">
        <v>1</v>
      </c>
      <c r="BC282" s="6">
        <v>80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1</v>
      </c>
      <c r="DC282">
        <v>1</v>
      </c>
      <c r="DD282" s="4">
        <v>0</v>
      </c>
      <c r="DE282" s="4">
        <v>0</v>
      </c>
      <c r="DF282" s="4">
        <v>1</v>
      </c>
      <c r="DG282" s="4">
        <v>1</v>
      </c>
    </row>
    <row r="283" spans="1:111" x14ac:dyDescent="0.35">
      <c r="A283" s="1" t="s">
        <v>4025</v>
      </c>
      <c r="B283" s="1" t="s">
        <v>19</v>
      </c>
      <c r="C283" s="1" t="s">
        <v>1633</v>
      </c>
      <c r="D283" s="1">
        <v>282</v>
      </c>
      <c r="E283" s="1">
        <v>49</v>
      </c>
      <c r="F283" s="1">
        <v>12</v>
      </c>
      <c r="G283">
        <v>2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0</v>
      </c>
      <c r="O283" s="6">
        <v>0</v>
      </c>
      <c r="P283">
        <v>0</v>
      </c>
      <c r="Q283">
        <v>0</v>
      </c>
      <c r="R283">
        <v>1</v>
      </c>
      <c r="S283">
        <v>1</v>
      </c>
      <c r="T283" s="6">
        <v>73</v>
      </c>
      <c r="U283">
        <v>0</v>
      </c>
      <c r="V283">
        <v>0</v>
      </c>
      <c r="W283">
        <v>0</v>
      </c>
      <c r="X283">
        <v>0</v>
      </c>
      <c r="Y283" s="6">
        <v>0</v>
      </c>
      <c r="Z283">
        <v>0</v>
      </c>
      <c r="AA283">
        <v>0</v>
      </c>
      <c r="AB283">
        <v>0</v>
      </c>
      <c r="AC283">
        <v>0</v>
      </c>
      <c r="AD283" s="6">
        <v>0</v>
      </c>
      <c r="AE283">
        <v>0</v>
      </c>
      <c r="AF283">
        <v>0</v>
      </c>
      <c r="AG283">
        <v>0</v>
      </c>
      <c r="AH283">
        <v>0</v>
      </c>
      <c r="AI283" s="6">
        <v>0</v>
      </c>
      <c r="AJ283">
        <v>0</v>
      </c>
      <c r="AK283">
        <v>0</v>
      </c>
      <c r="AL283">
        <v>0</v>
      </c>
      <c r="AM283">
        <v>0</v>
      </c>
      <c r="AN283" s="6">
        <v>0</v>
      </c>
      <c r="AO283">
        <v>1</v>
      </c>
      <c r="AP283">
        <v>0</v>
      </c>
      <c r="AQ283">
        <v>0</v>
      </c>
      <c r="AR283">
        <v>1</v>
      </c>
      <c r="AS283" s="6">
        <v>68</v>
      </c>
      <c r="AT283">
        <v>0</v>
      </c>
      <c r="AU283">
        <v>0</v>
      </c>
      <c r="AV283">
        <v>0</v>
      </c>
      <c r="AW283">
        <v>0</v>
      </c>
      <c r="AX283" s="6">
        <v>0</v>
      </c>
      <c r="AY283">
        <v>0</v>
      </c>
      <c r="AZ283">
        <v>0</v>
      </c>
      <c r="BA283">
        <v>0</v>
      </c>
      <c r="BB283">
        <v>0</v>
      </c>
      <c r="BC283" s="6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1</v>
      </c>
      <c r="DC283">
        <v>1</v>
      </c>
      <c r="DD283" s="4">
        <v>1</v>
      </c>
      <c r="DE283" s="4">
        <v>0</v>
      </c>
      <c r="DF283" s="4">
        <v>0</v>
      </c>
      <c r="DG283" s="4">
        <v>1</v>
      </c>
    </row>
    <row r="284" spans="1:111" x14ac:dyDescent="0.35">
      <c r="A284" s="1" t="s">
        <v>514</v>
      </c>
      <c r="B284" s="1" t="s">
        <v>12</v>
      </c>
      <c r="C284" s="1" t="s">
        <v>13</v>
      </c>
      <c r="D284" s="1">
        <v>283</v>
      </c>
      <c r="E284" s="1">
        <v>38</v>
      </c>
      <c r="F284" s="1">
        <v>10</v>
      </c>
      <c r="G284">
        <v>2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0</v>
      </c>
      <c r="O284" s="6">
        <v>0</v>
      </c>
      <c r="P284">
        <v>0</v>
      </c>
      <c r="Q284">
        <v>0</v>
      </c>
      <c r="R284">
        <v>0</v>
      </c>
      <c r="S284">
        <v>0</v>
      </c>
      <c r="T284" s="6">
        <v>0</v>
      </c>
      <c r="U284">
        <v>0</v>
      </c>
      <c r="V284">
        <v>0</v>
      </c>
      <c r="W284">
        <v>0</v>
      </c>
      <c r="X284">
        <v>0</v>
      </c>
      <c r="Y284" s="6">
        <v>0</v>
      </c>
      <c r="Z284">
        <v>0</v>
      </c>
      <c r="AA284">
        <v>0</v>
      </c>
      <c r="AB284">
        <v>0</v>
      </c>
      <c r="AC284">
        <v>0</v>
      </c>
      <c r="AD284" s="6">
        <v>0</v>
      </c>
      <c r="AE284">
        <v>0</v>
      </c>
      <c r="AF284">
        <v>0</v>
      </c>
      <c r="AG284">
        <v>0</v>
      </c>
      <c r="AH284">
        <v>0</v>
      </c>
      <c r="AI284" s="6">
        <v>0</v>
      </c>
      <c r="AJ284">
        <v>0</v>
      </c>
      <c r="AK284">
        <v>0</v>
      </c>
      <c r="AL284">
        <v>0</v>
      </c>
      <c r="AM284">
        <v>0</v>
      </c>
      <c r="AN284" s="6">
        <v>0</v>
      </c>
      <c r="AO284">
        <v>0</v>
      </c>
      <c r="AP284">
        <v>0</v>
      </c>
      <c r="AQ284">
        <v>0</v>
      </c>
      <c r="AR284">
        <v>0</v>
      </c>
      <c r="AS284" s="6">
        <v>0</v>
      </c>
      <c r="AT284">
        <v>1</v>
      </c>
      <c r="AU284">
        <v>0</v>
      </c>
      <c r="AV284">
        <v>0</v>
      </c>
      <c r="AW284">
        <v>1</v>
      </c>
      <c r="AX284" s="6">
        <v>67</v>
      </c>
      <c r="AY284">
        <v>0</v>
      </c>
      <c r="AZ284">
        <v>1</v>
      </c>
      <c r="BA284">
        <v>0</v>
      </c>
      <c r="BB284">
        <v>1</v>
      </c>
      <c r="BC284" s="6">
        <v>80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1</v>
      </c>
      <c r="CT284">
        <v>0</v>
      </c>
      <c r="CU284">
        <v>1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 s="4">
        <v>1</v>
      </c>
      <c r="DE284" s="4">
        <v>0</v>
      </c>
      <c r="DF284" s="4">
        <v>0</v>
      </c>
      <c r="DG284" s="4">
        <v>1</v>
      </c>
    </row>
    <row r="285" spans="1:111" x14ac:dyDescent="0.35">
      <c r="A285" s="1" t="s">
        <v>2161</v>
      </c>
      <c r="B285" s="1" t="s">
        <v>2024</v>
      </c>
      <c r="C285" s="1" t="s">
        <v>25</v>
      </c>
      <c r="D285" s="1">
        <v>284</v>
      </c>
      <c r="E285" s="1">
        <v>37</v>
      </c>
      <c r="F285" s="1">
        <v>2</v>
      </c>
      <c r="G285">
        <v>2</v>
      </c>
      <c r="H285">
        <v>0</v>
      </c>
      <c r="I285">
        <v>0</v>
      </c>
      <c r="J285">
        <v>2</v>
      </c>
      <c r="K285">
        <v>0</v>
      </c>
      <c r="L285">
        <v>0</v>
      </c>
      <c r="M285">
        <v>0</v>
      </c>
      <c r="N285">
        <v>0</v>
      </c>
      <c r="O285" s="6">
        <v>0</v>
      </c>
      <c r="P285">
        <v>0</v>
      </c>
      <c r="Q285">
        <v>0</v>
      </c>
      <c r="R285">
        <v>0</v>
      </c>
      <c r="S285">
        <v>0</v>
      </c>
      <c r="T285" s="6">
        <v>0</v>
      </c>
      <c r="U285">
        <v>0</v>
      </c>
      <c r="V285">
        <v>0</v>
      </c>
      <c r="W285">
        <v>0</v>
      </c>
      <c r="X285">
        <v>0</v>
      </c>
      <c r="Y285" s="6">
        <v>0</v>
      </c>
      <c r="Z285">
        <v>0</v>
      </c>
      <c r="AA285">
        <v>0</v>
      </c>
      <c r="AB285">
        <v>0</v>
      </c>
      <c r="AC285">
        <v>0</v>
      </c>
      <c r="AD285" s="6">
        <v>0</v>
      </c>
      <c r="AE285">
        <v>0</v>
      </c>
      <c r="AF285">
        <v>0</v>
      </c>
      <c r="AG285">
        <v>0</v>
      </c>
      <c r="AH285">
        <v>0</v>
      </c>
      <c r="AI285" s="6">
        <v>0</v>
      </c>
      <c r="AJ285">
        <v>0</v>
      </c>
      <c r="AK285">
        <v>0</v>
      </c>
      <c r="AL285">
        <v>1</v>
      </c>
      <c r="AM285">
        <v>1</v>
      </c>
      <c r="AN285" s="6">
        <v>81</v>
      </c>
      <c r="AO285">
        <v>0</v>
      </c>
      <c r="AP285">
        <v>0</v>
      </c>
      <c r="AQ285">
        <v>0</v>
      </c>
      <c r="AR285">
        <v>0</v>
      </c>
      <c r="AS285" s="6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  <c r="AY285">
        <v>0</v>
      </c>
      <c r="AZ285">
        <v>1</v>
      </c>
      <c r="BA285">
        <v>0</v>
      </c>
      <c r="BB285">
        <v>1</v>
      </c>
      <c r="BC285" s="6">
        <v>80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s="4">
        <v>0</v>
      </c>
      <c r="DE285" s="4">
        <v>1</v>
      </c>
      <c r="DF285" s="4">
        <v>0</v>
      </c>
      <c r="DG285" s="4">
        <v>1</v>
      </c>
    </row>
    <row r="286" spans="1:111" x14ac:dyDescent="0.35">
      <c r="A286" s="1" t="s">
        <v>2141</v>
      </c>
      <c r="B286" s="1" t="s">
        <v>93</v>
      </c>
      <c r="C286" s="1" t="s">
        <v>25</v>
      </c>
      <c r="D286" s="1">
        <v>285</v>
      </c>
      <c r="E286" s="1">
        <v>38</v>
      </c>
      <c r="F286" s="1">
        <v>4</v>
      </c>
      <c r="G286">
        <v>2</v>
      </c>
      <c r="H286">
        <v>0</v>
      </c>
      <c r="I286">
        <v>0</v>
      </c>
      <c r="J286">
        <v>2</v>
      </c>
      <c r="K286">
        <v>0</v>
      </c>
      <c r="L286">
        <v>0</v>
      </c>
      <c r="M286">
        <v>0</v>
      </c>
      <c r="N286">
        <v>0</v>
      </c>
      <c r="O286" s="6">
        <v>0</v>
      </c>
      <c r="P286">
        <v>0</v>
      </c>
      <c r="Q286">
        <v>0</v>
      </c>
      <c r="R286">
        <v>0</v>
      </c>
      <c r="S286">
        <v>0</v>
      </c>
      <c r="T286" s="6">
        <v>0</v>
      </c>
      <c r="U286">
        <v>0</v>
      </c>
      <c r="V286">
        <v>0</v>
      </c>
      <c r="W286">
        <v>0</v>
      </c>
      <c r="X286">
        <v>0</v>
      </c>
      <c r="Y286" s="6">
        <v>0</v>
      </c>
      <c r="Z286">
        <v>0</v>
      </c>
      <c r="AA286">
        <v>0</v>
      </c>
      <c r="AB286">
        <v>0</v>
      </c>
      <c r="AC286">
        <v>0</v>
      </c>
      <c r="AD286" s="6">
        <v>0</v>
      </c>
      <c r="AE286">
        <v>0</v>
      </c>
      <c r="AF286">
        <v>1</v>
      </c>
      <c r="AG286">
        <v>0</v>
      </c>
      <c r="AH286">
        <v>1</v>
      </c>
      <c r="AI286" s="6">
        <v>48</v>
      </c>
      <c r="AJ286">
        <v>0</v>
      </c>
      <c r="AK286">
        <v>0</v>
      </c>
      <c r="AL286">
        <v>1</v>
      </c>
      <c r="AM286">
        <v>1</v>
      </c>
      <c r="AN286" s="6">
        <v>81</v>
      </c>
      <c r="AO286">
        <v>0</v>
      </c>
      <c r="AP286">
        <v>0</v>
      </c>
      <c r="AQ286">
        <v>0</v>
      </c>
      <c r="AR286">
        <v>0</v>
      </c>
      <c r="AS286" s="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  <c r="AY286">
        <v>0</v>
      </c>
      <c r="AZ286">
        <v>0</v>
      </c>
      <c r="BA286">
        <v>0</v>
      </c>
      <c r="BB286">
        <v>0</v>
      </c>
      <c r="BC286" s="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1</v>
      </c>
      <c r="DB286">
        <v>1</v>
      </c>
      <c r="DC286">
        <v>2</v>
      </c>
      <c r="DD286" s="4">
        <v>0</v>
      </c>
      <c r="DE286" s="4">
        <v>0</v>
      </c>
      <c r="DF286" s="4">
        <v>0</v>
      </c>
      <c r="DG286" s="4">
        <v>0</v>
      </c>
    </row>
    <row r="287" spans="1:111" x14ac:dyDescent="0.35">
      <c r="A287" s="1" t="s">
        <v>579</v>
      </c>
      <c r="B287" s="1" t="s">
        <v>8</v>
      </c>
      <c r="C287" s="1" t="s">
        <v>1467</v>
      </c>
      <c r="D287" s="1">
        <v>286</v>
      </c>
      <c r="E287" s="1">
        <v>11</v>
      </c>
      <c r="F287" s="1">
        <v>8</v>
      </c>
      <c r="G287">
        <v>2</v>
      </c>
      <c r="H287">
        <v>0</v>
      </c>
      <c r="I287">
        <v>0</v>
      </c>
      <c r="J287">
        <v>2</v>
      </c>
      <c r="K287">
        <v>0</v>
      </c>
      <c r="L287">
        <v>0</v>
      </c>
      <c r="M287">
        <v>0</v>
      </c>
      <c r="N287">
        <v>0</v>
      </c>
      <c r="O287" s="6">
        <v>0</v>
      </c>
      <c r="P287">
        <v>0</v>
      </c>
      <c r="Q287">
        <v>0</v>
      </c>
      <c r="R287">
        <v>0</v>
      </c>
      <c r="S287">
        <v>0</v>
      </c>
      <c r="T287" s="6">
        <v>0</v>
      </c>
      <c r="U287">
        <v>0</v>
      </c>
      <c r="V287">
        <v>1</v>
      </c>
      <c r="W287">
        <v>1</v>
      </c>
      <c r="X287">
        <v>2</v>
      </c>
      <c r="Y287" s="6">
        <v>41</v>
      </c>
      <c r="Z287">
        <v>0</v>
      </c>
      <c r="AA287">
        <v>0</v>
      </c>
      <c r="AB287">
        <v>0</v>
      </c>
      <c r="AC287">
        <v>0</v>
      </c>
      <c r="AD287" s="6">
        <v>0</v>
      </c>
      <c r="AE287">
        <v>0</v>
      </c>
      <c r="AF287">
        <v>0</v>
      </c>
      <c r="AG287">
        <v>0</v>
      </c>
      <c r="AH287">
        <v>0</v>
      </c>
      <c r="AI287" s="6">
        <v>0</v>
      </c>
      <c r="AJ287">
        <v>0</v>
      </c>
      <c r="AK287">
        <v>0</v>
      </c>
      <c r="AL287">
        <v>0</v>
      </c>
      <c r="AM287">
        <v>0</v>
      </c>
      <c r="AN287" s="6">
        <v>0</v>
      </c>
      <c r="AO287">
        <v>0</v>
      </c>
      <c r="AP287">
        <v>0</v>
      </c>
      <c r="AQ287">
        <v>0</v>
      </c>
      <c r="AR287">
        <v>0</v>
      </c>
      <c r="AS287" s="6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  <c r="AY287">
        <v>0</v>
      </c>
      <c r="AZ287">
        <v>0</v>
      </c>
      <c r="BA287">
        <v>0</v>
      </c>
      <c r="BB287">
        <v>0</v>
      </c>
      <c r="BC287" s="6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1</v>
      </c>
      <c r="CU287">
        <v>1</v>
      </c>
      <c r="CV287">
        <v>0</v>
      </c>
      <c r="CW287">
        <v>1</v>
      </c>
      <c r="CX287">
        <v>0</v>
      </c>
      <c r="CY287">
        <v>1</v>
      </c>
      <c r="CZ287">
        <v>0</v>
      </c>
      <c r="DA287">
        <v>0</v>
      </c>
      <c r="DB287">
        <v>0</v>
      </c>
      <c r="DC287">
        <v>0</v>
      </c>
      <c r="DD287" s="4">
        <v>0</v>
      </c>
      <c r="DE287" s="4">
        <v>0</v>
      </c>
      <c r="DF287" s="4">
        <v>0</v>
      </c>
      <c r="DG287" s="4">
        <v>0</v>
      </c>
    </row>
    <row r="288" spans="1:111" x14ac:dyDescent="0.35">
      <c r="A288" s="1" t="s">
        <v>630</v>
      </c>
      <c r="B288" s="1" t="s">
        <v>19</v>
      </c>
      <c r="C288" s="1" t="s">
        <v>1633</v>
      </c>
      <c r="D288" s="1">
        <v>287</v>
      </c>
      <c r="E288" s="1">
        <v>50</v>
      </c>
      <c r="F288" s="1">
        <v>13</v>
      </c>
      <c r="G288">
        <v>2</v>
      </c>
      <c r="H288">
        <v>0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 s="6">
        <v>0</v>
      </c>
      <c r="P288">
        <v>1</v>
      </c>
      <c r="Q288">
        <v>1</v>
      </c>
      <c r="R288">
        <v>0</v>
      </c>
      <c r="S288">
        <v>2</v>
      </c>
      <c r="T288" s="6">
        <v>45</v>
      </c>
      <c r="U288">
        <v>0</v>
      </c>
      <c r="V288">
        <v>0</v>
      </c>
      <c r="W288">
        <v>0</v>
      </c>
      <c r="X288">
        <v>0</v>
      </c>
      <c r="Y288" s="6">
        <v>0</v>
      </c>
      <c r="Z288">
        <v>0</v>
      </c>
      <c r="AA288">
        <v>0</v>
      </c>
      <c r="AB288">
        <v>0</v>
      </c>
      <c r="AC288">
        <v>0</v>
      </c>
      <c r="AD288" s="6">
        <v>0</v>
      </c>
      <c r="AE288">
        <v>0</v>
      </c>
      <c r="AF288">
        <v>0</v>
      </c>
      <c r="AG288">
        <v>0</v>
      </c>
      <c r="AH288">
        <v>0</v>
      </c>
      <c r="AI288" s="6">
        <v>0</v>
      </c>
      <c r="AJ288">
        <v>0</v>
      </c>
      <c r="AK288">
        <v>0</v>
      </c>
      <c r="AL288">
        <v>0</v>
      </c>
      <c r="AM288">
        <v>0</v>
      </c>
      <c r="AN288" s="6">
        <v>0</v>
      </c>
      <c r="AO288">
        <v>0</v>
      </c>
      <c r="AP288">
        <v>0</v>
      </c>
      <c r="AQ288">
        <v>0</v>
      </c>
      <c r="AR288">
        <v>0</v>
      </c>
      <c r="AS288" s="6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  <c r="AY288">
        <v>0</v>
      </c>
      <c r="AZ288">
        <v>0</v>
      </c>
      <c r="BA288">
        <v>0</v>
      </c>
      <c r="BB288">
        <v>0</v>
      </c>
      <c r="BC288" s="6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1</v>
      </c>
      <c r="CT288">
        <v>0</v>
      </c>
      <c r="CU288">
        <v>1</v>
      </c>
      <c r="CV288">
        <v>1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v>0</v>
      </c>
      <c r="DD288" s="4">
        <v>0</v>
      </c>
      <c r="DE288" s="4">
        <v>0</v>
      </c>
      <c r="DF288" s="4">
        <v>0</v>
      </c>
      <c r="DG288" s="4">
        <v>0</v>
      </c>
    </row>
    <row r="289" spans="1:111" x14ac:dyDescent="0.35">
      <c r="A289" s="1" t="s">
        <v>1290</v>
      </c>
      <c r="B289" s="1" t="s">
        <v>100</v>
      </c>
      <c r="C289" s="1" t="s">
        <v>1634</v>
      </c>
      <c r="D289" s="1">
        <v>288</v>
      </c>
      <c r="E289" s="1">
        <v>3</v>
      </c>
      <c r="F289" s="1">
        <v>3</v>
      </c>
      <c r="G289">
        <v>2</v>
      </c>
      <c r="H289">
        <v>0</v>
      </c>
      <c r="I289">
        <v>0</v>
      </c>
      <c r="J289">
        <v>2</v>
      </c>
      <c r="K289">
        <v>0</v>
      </c>
      <c r="L289">
        <v>0</v>
      </c>
      <c r="M289">
        <v>0</v>
      </c>
      <c r="N289">
        <v>0</v>
      </c>
      <c r="O289" s="6">
        <v>0</v>
      </c>
      <c r="P289">
        <v>0</v>
      </c>
      <c r="Q289">
        <v>0</v>
      </c>
      <c r="R289">
        <v>0</v>
      </c>
      <c r="S289">
        <v>0</v>
      </c>
      <c r="T289" s="6">
        <v>0</v>
      </c>
      <c r="U289">
        <v>0</v>
      </c>
      <c r="V289">
        <v>0</v>
      </c>
      <c r="W289">
        <v>0</v>
      </c>
      <c r="X289">
        <v>0</v>
      </c>
      <c r="Y289" s="6">
        <v>0</v>
      </c>
      <c r="Z289">
        <v>0</v>
      </c>
      <c r="AA289">
        <v>1</v>
      </c>
      <c r="AB289">
        <v>0</v>
      </c>
      <c r="AC289">
        <v>1</v>
      </c>
      <c r="AD289" s="6">
        <v>72</v>
      </c>
      <c r="AE289">
        <v>0</v>
      </c>
      <c r="AF289">
        <v>0</v>
      </c>
      <c r="AG289">
        <v>0</v>
      </c>
      <c r="AH289">
        <v>0</v>
      </c>
      <c r="AI289" s="6">
        <v>0</v>
      </c>
      <c r="AJ289">
        <v>0</v>
      </c>
      <c r="AK289">
        <v>0</v>
      </c>
      <c r="AL289">
        <v>1</v>
      </c>
      <c r="AM289">
        <v>1</v>
      </c>
      <c r="AN289" s="6">
        <v>81</v>
      </c>
      <c r="AO289">
        <v>0</v>
      </c>
      <c r="AP289">
        <v>0</v>
      </c>
      <c r="AQ289">
        <v>0</v>
      </c>
      <c r="AR289">
        <v>0</v>
      </c>
      <c r="AS289" s="6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  <c r="AY289">
        <v>0</v>
      </c>
      <c r="AZ289">
        <v>0</v>
      </c>
      <c r="BA289">
        <v>0</v>
      </c>
      <c r="BB289">
        <v>0</v>
      </c>
      <c r="BC289" s="6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1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1</v>
      </c>
      <c r="CY289">
        <v>1</v>
      </c>
      <c r="CZ289">
        <v>0</v>
      </c>
      <c r="DA289">
        <v>0</v>
      </c>
      <c r="DB289">
        <v>0</v>
      </c>
      <c r="DC289">
        <v>0</v>
      </c>
      <c r="DD289" s="4">
        <v>0</v>
      </c>
      <c r="DE289" s="4">
        <v>0</v>
      </c>
      <c r="DF289" s="4">
        <v>0</v>
      </c>
      <c r="DG289" s="4">
        <v>0</v>
      </c>
    </row>
    <row r="290" spans="1:111" x14ac:dyDescent="0.35">
      <c r="A290" s="1" t="s">
        <v>1506</v>
      </c>
      <c r="B290" s="1" t="s">
        <v>19</v>
      </c>
      <c r="C290" s="1" t="s">
        <v>1633</v>
      </c>
      <c r="D290" s="1">
        <v>289</v>
      </c>
      <c r="E290" s="1">
        <v>51</v>
      </c>
      <c r="F290" s="1">
        <v>14</v>
      </c>
      <c r="G290">
        <v>2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 s="6">
        <v>0</v>
      </c>
      <c r="P290">
        <v>0</v>
      </c>
      <c r="Q290">
        <v>0</v>
      </c>
      <c r="R290">
        <v>0</v>
      </c>
      <c r="S290">
        <v>0</v>
      </c>
      <c r="T290" s="6">
        <v>0</v>
      </c>
      <c r="U290">
        <v>0</v>
      </c>
      <c r="V290">
        <v>1</v>
      </c>
      <c r="W290">
        <v>0</v>
      </c>
      <c r="X290">
        <v>1</v>
      </c>
      <c r="Y290" s="6">
        <v>65</v>
      </c>
      <c r="Z290">
        <v>0</v>
      </c>
      <c r="AA290">
        <v>1</v>
      </c>
      <c r="AB290">
        <v>0</v>
      </c>
      <c r="AC290">
        <v>1</v>
      </c>
      <c r="AD290" s="6">
        <v>72</v>
      </c>
      <c r="AE290">
        <v>0</v>
      </c>
      <c r="AF290">
        <v>0</v>
      </c>
      <c r="AG290">
        <v>0</v>
      </c>
      <c r="AH290">
        <v>0</v>
      </c>
      <c r="AI290" s="6">
        <v>0</v>
      </c>
      <c r="AJ290">
        <v>0</v>
      </c>
      <c r="AK290">
        <v>0</v>
      </c>
      <c r="AL290">
        <v>0</v>
      </c>
      <c r="AM290">
        <v>0</v>
      </c>
      <c r="AN290" s="6">
        <v>0</v>
      </c>
      <c r="AO290">
        <v>0</v>
      </c>
      <c r="AP290">
        <v>0</v>
      </c>
      <c r="AQ290">
        <v>0</v>
      </c>
      <c r="AR290">
        <v>0</v>
      </c>
      <c r="AS290" s="6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  <c r="AY290">
        <v>0</v>
      </c>
      <c r="AZ290">
        <v>0</v>
      </c>
      <c r="BA290">
        <v>0</v>
      </c>
      <c r="BB290">
        <v>0</v>
      </c>
      <c r="BC290" s="6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2</v>
      </c>
      <c r="CP290">
        <v>0</v>
      </c>
      <c r="CQ290">
        <v>2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 s="4">
        <v>0</v>
      </c>
      <c r="DE290" s="4">
        <v>0</v>
      </c>
      <c r="DF290" s="4">
        <v>0</v>
      </c>
      <c r="DG290" s="4">
        <v>0</v>
      </c>
    </row>
    <row r="291" spans="1:111" x14ac:dyDescent="0.35">
      <c r="A291" s="1" t="s">
        <v>1501</v>
      </c>
      <c r="B291" s="1" t="s">
        <v>100</v>
      </c>
      <c r="C291" s="1" t="s">
        <v>1634</v>
      </c>
      <c r="D291" s="1">
        <v>290</v>
      </c>
      <c r="E291" s="1">
        <v>4</v>
      </c>
      <c r="F291" s="1">
        <v>4</v>
      </c>
      <c r="G291">
        <v>2</v>
      </c>
      <c r="H291">
        <v>0</v>
      </c>
      <c r="I291">
        <v>0</v>
      </c>
      <c r="J291">
        <v>2</v>
      </c>
      <c r="K291">
        <v>0</v>
      </c>
      <c r="L291">
        <v>0</v>
      </c>
      <c r="M291">
        <v>0</v>
      </c>
      <c r="N291">
        <v>0</v>
      </c>
      <c r="O291" s="6">
        <v>0</v>
      </c>
      <c r="P291">
        <v>0</v>
      </c>
      <c r="Q291">
        <v>0</v>
      </c>
      <c r="R291">
        <v>0</v>
      </c>
      <c r="S291">
        <v>0</v>
      </c>
      <c r="T291" s="6">
        <v>0</v>
      </c>
      <c r="U291">
        <v>0</v>
      </c>
      <c r="V291">
        <v>0</v>
      </c>
      <c r="W291">
        <v>0</v>
      </c>
      <c r="X291">
        <v>0</v>
      </c>
      <c r="Y291" s="6">
        <v>0</v>
      </c>
      <c r="Z291">
        <v>0</v>
      </c>
      <c r="AA291">
        <v>0</v>
      </c>
      <c r="AB291">
        <v>1</v>
      </c>
      <c r="AC291">
        <v>1</v>
      </c>
      <c r="AD291" s="6">
        <v>72</v>
      </c>
      <c r="AE291">
        <v>0</v>
      </c>
      <c r="AF291">
        <v>0</v>
      </c>
      <c r="AG291">
        <v>0</v>
      </c>
      <c r="AH291">
        <v>0</v>
      </c>
      <c r="AI291" s="6">
        <v>0</v>
      </c>
      <c r="AJ291">
        <v>0</v>
      </c>
      <c r="AK291">
        <v>0</v>
      </c>
      <c r="AL291">
        <v>0</v>
      </c>
      <c r="AM291">
        <v>0</v>
      </c>
      <c r="AN291" s="6">
        <v>0</v>
      </c>
      <c r="AO291">
        <v>0</v>
      </c>
      <c r="AP291">
        <v>1</v>
      </c>
      <c r="AQ291">
        <v>0</v>
      </c>
      <c r="AR291">
        <v>1</v>
      </c>
      <c r="AS291" s="6">
        <v>68</v>
      </c>
      <c r="AT291">
        <v>0</v>
      </c>
      <c r="AU291">
        <v>0</v>
      </c>
      <c r="AV291">
        <v>0</v>
      </c>
      <c r="AW291">
        <v>0</v>
      </c>
      <c r="AX291" s="6">
        <v>0</v>
      </c>
      <c r="AY291">
        <v>0</v>
      </c>
      <c r="AZ291">
        <v>0</v>
      </c>
      <c r="BA291">
        <v>0</v>
      </c>
      <c r="BB291">
        <v>0</v>
      </c>
      <c r="BC291" s="6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1</v>
      </c>
      <c r="CL291">
        <v>0</v>
      </c>
      <c r="CM291">
        <v>1</v>
      </c>
      <c r="CN291">
        <v>0</v>
      </c>
      <c r="CO291">
        <v>0</v>
      </c>
      <c r="CP291">
        <v>1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 s="4">
        <v>0</v>
      </c>
      <c r="DE291" s="4">
        <v>0</v>
      </c>
      <c r="DF291" s="4">
        <v>0</v>
      </c>
      <c r="DG291" s="4">
        <v>0</v>
      </c>
    </row>
    <row r="292" spans="1:111" x14ac:dyDescent="0.35">
      <c r="A292" s="1" t="s">
        <v>1177</v>
      </c>
      <c r="B292" s="1" t="s">
        <v>19</v>
      </c>
      <c r="C292" s="1" t="s">
        <v>1633</v>
      </c>
      <c r="D292" s="1">
        <v>291</v>
      </c>
      <c r="E292" s="1">
        <v>52</v>
      </c>
      <c r="F292" s="1">
        <v>15</v>
      </c>
      <c r="G292">
        <v>2</v>
      </c>
      <c r="H292">
        <v>0</v>
      </c>
      <c r="I292">
        <v>0</v>
      </c>
      <c r="J292">
        <v>2</v>
      </c>
      <c r="K292">
        <v>0</v>
      </c>
      <c r="L292">
        <v>0</v>
      </c>
      <c r="M292">
        <v>0</v>
      </c>
      <c r="N292">
        <v>0</v>
      </c>
      <c r="O292" s="6">
        <v>0</v>
      </c>
      <c r="P292">
        <v>0</v>
      </c>
      <c r="Q292">
        <v>0</v>
      </c>
      <c r="R292">
        <v>0</v>
      </c>
      <c r="S292">
        <v>0</v>
      </c>
      <c r="T292" s="6">
        <v>0</v>
      </c>
      <c r="U292">
        <v>0</v>
      </c>
      <c r="V292">
        <v>0</v>
      </c>
      <c r="W292">
        <v>0</v>
      </c>
      <c r="X292">
        <v>0</v>
      </c>
      <c r="Y292" s="6">
        <v>0</v>
      </c>
      <c r="Z292">
        <v>0</v>
      </c>
      <c r="AA292">
        <v>0</v>
      </c>
      <c r="AB292">
        <v>0</v>
      </c>
      <c r="AC292">
        <v>0</v>
      </c>
      <c r="AD292" s="6">
        <v>0</v>
      </c>
      <c r="AE292">
        <v>0</v>
      </c>
      <c r="AF292">
        <v>0</v>
      </c>
      <c r="AG292">
        <v>0</v>
      </c>
      <c r="AH292">
        <v>0</v>
      </c>
      <c r="AI292" s="6">
        <v>0</v>
      </c>
      <c r="AJ292">
        <v>0</v>
      </c>
      <c r="AK292">
        <v>0</v>
      </c>
      <c r="AL292">
        <v>0</v>
      </c>
      <c r="AM292">
        <v>0</v>
      </c>
      <c r="AN292" s="6">
        <v>0</v>
      </c>
      <c r="AO292">
        <v>0</v>
      </c>
      <c r="AP292">
        <v>2</v>
      </c>
      <c r="AQ292">
        <v>0</v>
      </c>
      <c r="AR292">
        <v>2</v>
      </c>
      <c r="AS292" s="6">
        <v>52</v>
      </c>
      <c r="AT292">
        <v>0</v>
      </c>
      <c r="AU292">
        <v>0</v>
      </c>
      <c r="AV292">
        <v>0</v>
      </c>
      <c r="AW292">
        <v>0</v>
      </c>
      <c r="AX292" s="6">
        <v>0</v>
      </c>
      <c r="AY292">
        <v>0</v>
      </c>
      <c r="AZ292">
        <v>0</v>
      </c>
      <c r="BA292">
        <v>0</v>
      </c>
      <c r="BB292">
        <v>0</v>
      </c>
      <c r="BC292" s="6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0</v>
      </c>
      <c r="CA292">
        <v>1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1</v>
      </c>
      <c r="CP292">
        <v>0</v>
      </c>
      <c r="CQ292">
        <v>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 s="4">
        <v>0</v>
      </c>
      <c r="DE292" s="4">
        <v>0</v>
      </c>
      <c r="DF292" s="4">
        <v>0</v>
      </c>
      <c r="DG292" s="4">
        <v>0</v>
      </c>
    </row>
    <row r="293" spans="1:111" x14ac:dyDescent="0.35">
      <c r="A293" s="1" t="s">
        <v>1537</v>
      </c>
      <c r="B293" s="1" t="s">
        <v>1609</v>
      </c>
      <c r="C293" s="1" t="s">
        <v>13</v>
      </c>
      <c r="D293" s="1">
        <v>292</v>
      </c>
      <c r="E293" s="1">
        <v>39</v>
      </c>
      <c r="F293" s="1">
        <v>2</v>
      </c>
      <c r="G293">
        <v>2</v>
      </c>
      <c r="H293">
        <v>0</v>
      </c>
      <c r="I293">
        <v>0</v>
      </c>
      <c r="J293">
        <v>2</v>
      </c>
      <c r="K293">
        <v>0</v>
      </c>
      <c r="L293">
        <v>0</v>
      </c>
      <c r="M293">
        <v>0</v>
      </c>
      <c r="N293">
        <v>0</v>
      </c>
      <c r="O293" s="6">
        <v>0</v>
      </c>
      <c r="P293">
        <v>0</v>
      </c>
      <c r="Q293">
        <v>0</v>
      </c>
      <c r="R293">
        <v>0</v>
      </c>
      <c r="S293">
        <v>0</v>
      </c>
      <c r="T293" s="6">
        <v>0</v>
      </c>
      <c r="U293">
        <v>0</v>
      </c>
      <c r="V293">
        <v>0</v>
      </c>
      <c r="W293">
        <v>0</v>
      </c>
      <c r="X293">
        <v>0</v>
      </c>
      <c r="Y293" s="6">
        <v>0</v>
      </c>
      <c r="Z293">
        <v>0</v>
      </c>
      <c r="AA293">
        <v>0</v>
      </c>
      <c r="AB293">
        <v>0</v>
      </c>
      <c r="AC293">
        <v>0</v>
      </c>
      <c r="AD293" s="6">
        <v>0</v>
      </c>
      <c r="AE293">
        <v>0</v>
      </c>
      <c r="AF293">
        <v>0</v>
      </c>
      <c r="AG293">
        <v>0</v>
      </c>
      <c r="AH293">
        <v>0</v>
      </c>
      <c r="AI293" s="6">
        <v>0</v>
      </c>
      <c r="AJ293">
        <v>0</v>
      </c>
      <c r="AK293">
        <v>0</v>
      </c>
      <c r="AL293">
        <v>1</v>
      </c>
      <c r="AM293">
        <v>1</v>
      </c>
      <c r="AN293" s="6">
        <v>81</v>
      </c>
      <c r="AO293">
        <v>0</v>
      </c>
      <c r="AP293">
        <v>0</v>
      </c>
      <c r="AQ293">
        <v>0</v>
      </c>
      <c r="AR293">
        <v>0</v>
      </c>
      <c r="AS293" s="6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  <c r="AY293">
        <v>0</v>
      </c>
      <c r="AZ293">
        <v>0</v>
      </c>
      <c r="BA293">
        <v>1</v>
      </c>
      <c r="BB293">
        <v>1</v>
      </c>
      <c r="BC293" s="6">
        <v>80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 s="4">
        <v>0</v>
      </c>
      <c r="DE293" s="4">
        <v>0</v>
      </c>
      <c r="DF293" s="4">
        <v>0</v>
      </c>
      <c r="DG293" s="4">
        <v>0</v>
      </c>
    </row>
    <row r="294" spans="1:111" x14ac:dyDescent="0.35">
      <c r="A294" s="1" t="s">
        <v>1524</v>
      </c>
      <c r="B294" s="1" t="s">
        <v>19</v>
      </c>
      <c r="C294" s="1" t="s">
        <v>1633</v>
      </c>
      <c r="D294" s="1">
        <v>293</v>
      </c>
      <c r="E294" s="1">
        <v>53</v>
      </c>
      <c r="F294" s="1">
        <v>16</v>
      </c>
      <c r="G294">
        <v>2</v>
      </c>
      <c r="H294">
        <v>0</v>
      </c>
      <c r="I294">
        <v>0</v>
      </c>
      <c r="J294">
        <v>2</v>
      </c>
      <c r="K294">
        <v>0</v>
      </c>
      <c r="L294">
        <v>0</v>
      </c>
      <c r="M294">
        <v>0</v>
      </c>
      <c r="N294">
        <v>0</v>
      </c>
      <c r="O294" s="6">
        <v>0</v>
      </c>
      <c r="P294">
        <v>0</v>
      </c>
      <c r="Q294">
        <v>0</v>
      </c>
      <c r="R294">
        <v>0</v>
      </c>
      <c r="S294">
        <v>0</v>
      </c>
      <c r="T294" s="6">
        <v>0</v>
      </c>
      <c r="U294">
        <v>0</v>
      </c>
      <c r="V294">
        <v>0</v>
      </c>
      <c r="W294">
        <v>1</v>
      </c>
      <c r="X294">
        <v>1</v>
      </c>
      <c r="Y294" s="6">
        <v>65</v>
      </c>
      <c r="Z294">
        <v>0</v>
      </c>
      <c r="AA294">
        <v>0</v>
      </c>
      <c r="AB294">
        <v>0</v>
      </c>
      <c r="AC294">
        <v>0</v>
      </c>
      <c r="AD294" s="6">
        <v>0</v>
      </c>
      <c r="AE294">
        <v>0</v>
      </c>
      <c r="AF294">
        <v>0</v>
      </c>
      <c r="AG294">
        <v>0</v>
      </c>
      <c r="AH294">
        <v>0</v>
      </c>
      <c r="AI294" s="6">
        <v>0</v>
      </c>
      <c r="AJ294">
        <v>1</v>
      </c>
      <c r="AK294">
        <v>0</v>
      </c>
      <c r="AL294">
        <v>0</v>
      </c>
      <c r="AM294">
        <v>1</v>
      </c>
      <c r="AN294" s="6">
        <v>81</v>
      </c>
      <c r="AO294">
        <v>0</v>
      </c>
      <c r="AP294">
        <v>0</v>
      </c>
      <c r="AQ294">
        <v>0</v>
      </c>
      <c r="AR294">
        <v>0</v>
      </c>
      <c r="AS294" s="6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  <c r="AY294">
        <v>0</v>
      </c>
      <c r="AZ294">
        <v>0</v>
      </c>
      <c r="BA294">
        <v>0</v>
      </c>
      <c r="BB294">
        <v>0</v>
      </c>
      <c r="BC294" s="6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1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 s="4">
        <v>0</v>
      </c>
      <c r="DE294" s="4">
        <v>0</v>
      </c>
      <c r="DF294" s="4">
        <v>0</v>
      </c>
      <c r="DG294" s="4">
        <v>0</v>
      </c>
    </row>
    <row r="295" spans="1:111" x14ac:dyDescent="0.35">
      <c r="A295" s="1" t="s">
        <v>1522</v>
      </c>
      <c r="B295" s="1" t="s">
        <v>622</v>
      </c>
      <c r="C295" s="1" t="s">
        <v>10</v>
      </c>
      <c r="D295" s="1">
        <v>294</v>
      </c>
      <c r="E295" s="1">
        <v>47</v>
      </c>
      <c r="F295" s="1">
        <v>4</v>
      </c>
      <c r="G295">
        <v>2</v>
      </c>
      <c r="H295">
        <v>0</v>
      </c>
      <c r="I295">
        <v>0</v>
      </c>
      <c r="J295">
        <v>2</v>
      </c>
      <c r="K295">
        <v>0</v>
      </c>
      <c r="L295">
        <v>0</v>
      </c>
      <c r="M295">
        <v>0</v>
      </c>
      <c r="N295">
        <v>0</v>
      </c>
      <c r="O295" s="6">
        <v>0</v>
      </c>
      <c r="P295">
        <v>0</v>
      </c>
      <c r="Q295">
        <v>2</v>
      </c>
      <c r="R295">
        <v>0</v>
      </c>
      <c r="S295">
        <v>2</v>
      </c>
      <c r="T295" s="6">
        <v>45</v>
      </c>
      <c r="U295">
        <v>0</v>
      </c>
      <c r="V295">
        <v>0</v>
      </c>
      <c r="W295">
        <v>0</v>
      </c>
      <c r="X295">
        <v>0</v>
      </c>
      <c r="Y295" s="6">
        <v>0</v>
      </c>
      <c r="Z295">
        <v>0</v>
      </c>
      <c r="AA295">
        <v>0</v>
      </c>
      <c r="AB295">
        <v>0</v>
      </c>
      <c r="AC295">
        <v>0</v>
      </c>
      <c r="AD295" s="6">
        <v>0</v>
      </c>
      <c r="AE295">
        <v>0</v>
      </c>
      <c r="AF295">
        <v>0</v>
      </c>
      <c r="AG295">
        <v>0</v>
      </c>
      <c r="AH295">
        <v>0</v>
      </c>
      <c r="AI295" s="6">
        <v>0</v>
      </c>
      <c r="AJ295">
        <v>0</v>
      </c>
      <c r="AK295">
        <v>0</v>
      </c>
      <c r="AL295">
        <v>0</v>
      </c>
      <c r="AM295">
        <v>0</v>
      </c>
      <c r="AN295" s="6">
        <v>0</v>
      </c>
      <c r="AO295">
        <v>0</v>
      </c>
      <c r="AP295">
        <v>0</v>
      </c>
      <c r="AQ295">
        <v>0</v>
      </c>
      <c r="AR295">
        <v>0</v>
      </c>
      <c r="AS295" s="6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  <c r="AY295">
        <v>0</v>
      </c>
      <c r="AZ295">
        <v>0</v>
      </c>
      <c r="BA295">
        <v>0</v>
      </c>
      <c r="BB295">
        <v>0</v>
      </c>
      <c r="BC295" s="6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1</v>
      </c>
      <c r="CH295">
        <v>0</v>
      </c>
      <c r="CI295">
        <v>1</v>
      </c>
      <c r="CJ295">
        <v>0</v>
      </c>
      <c r="CK295">
        <v>1</v>
      </c>
      <c r="CL295">
        <v>0</v>
      </c>
      <c r="CM295">
        <v>1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 s="4">
        <v>0</v>
      </c>
      <c r="DE295" s="4">
        <v>0</v>
      </c>
      <c r="DF295" s="4">
        <v>0</v>
      </c>
      <c r="DG295" s="4">
        <v>0</v>
      </c>
    </row>
    <row r="296" spans="1:111" x14ac:dyDescent="0.35">
      <c r="A296" s="1" t="s">
        <v>852</v>
      </c>
      <c r="B296" s="1" t="s">
        <v>72</v>
      </c>
      <c r="C296" s="1" t="s">
        <v>10</v>
      </c>
      <c r="D296" s="1">
        <v>295</v>
      </c>
      <c r="E296" s="1">
        <v>48</v>
      </c>
      <c r="F296" s="1">
        <v>4</v>
      </c>
      <c r="G296">
        <v>2</v>
      </c>
      <c r="H296">
        <v>0</v>
      </c>
      <c r="I296">
        <v>0</v>
      </c>
      <c r="J296">
        <v>2</v>
      </c>
      <c r="K296">
        <v>0</v>
      </c>
      <c r="L296">
        <v>0</v>
      </c>
      <c r="M296">
        <v>0</v>
      </c>
      <c r="N296">
        <v>0</v>
      </c>
      <c r="O296" s="6">
        <v>0</v>
      </c>
      <c r="P296">
        <v>0</v>
      </c>
      <c r="Q296">
        <v>0</v>
      </c>
      <c r="R296">
        <v>0</v>
      </c>
      <c r="S296">
        <v>0</v>
      </c>
      <c r="T296" s="6">
        <v>0</v>
      </c>
      <c r="U296">
        <v>0</v>
      </c>
      <c r="V296">
        <v>0</v>
      </c>
      <c r="W296">
        <v>0</v>
      </c>
      <c r="X296">
        <v>0</v>
      </c>
      <c r="Y296" s="6">
        <v>0</v>
      </c>
      <c r="Z296">
        <v>0</v>
      </c>
      <c r="AA296">
        <v>0</v>
      </c>
      <c r="AB296">
        <v>0</v>
      </c>
      <c r="AC296">
        <v>0</v>
      </c>
      <c r="AD296" s="6">
        <v>0</v>
      </c>
      <c r="AE296">
        <v>0</v>
      </c>
      <c r="AF296">
        <v>0</v>
      </c>
      <c r="AG296">
        <v>0</v>
      </c>
      <c r="AH296">
        <v>0</v>
      </c>
      <c r="AI296" s="6">
        <v>0</v>
      </c>
      <c r="AJ296">
        <v>0</v>
      </c>
      <c r="AK296">
        <v>0</v>
      </c>
      <c r="AL296">
        <v>0</v>
      </c>
      <c r="AM296">
        <v>0</v>
      </c>
      <c r="AN296" s="6">
        <v>0</v>
      </c>
      <c r="AO296">
        <v>1</v>
      </c>
      <c r="AP296">
        <v>0</v>
      </c>
      <c r="AQ296">
        <v>1</v>
      </c>
      <c r="AR296">
        <v>2</v>
      </c>
      <c r="AS296" s="6">
        <v>52</v>
      </c>
      <c r="AT296">
        <v>0</v>
      </c>
      <c r="AU296">
        <v>0</v>
      </c>
      <c r="AV296">
        <v>0</v>
      </c>
      <c r="AW296">
        <v>0</v>
      </c>
      <c r="AX296" s="6">
        <v>0</v>
      </c>
      <c r="AY296">
        <v>0</v>
      </c>
      <c r="AZ296">
        <v>0</v>
      </c>
      <c r="BA296">
        <v>0</v>
      </c>
      <c r="BB296">
        <v>0</v>
      </c>
      <c r="BC296" s="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1</v>
      </c>
      <c r="CE296">
        <v>1</v>
      </c>
      <c r="CF296">
        <v>1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 s="4">
        <v>0</v>
      </c>
      <c r="DE296" s="4">
        <v>0</v>
      </c>
      <c r="DF296" s="4">
        <v>0</v>
      </c>
      <c r="DG296" s="4">
        <v>0</v>
      </c>
    </row>
    <row r="297" spans="1:111" x14ac:dyDescent="0.35">
      <c r="A297" s="1" t="s">
        <v>889</v>
      </c>
      <c r="B297" s="1" t="s">
        <v>29</v>
      </c>
      <c r="C297" s="1" t="s">
        <v>1633</v>
      </c>
      <c r="D297" s="1">
        <v>296</v>
      </c>
      <c r="E297" s="1">
        <v>54</v>
      </c>
      <c r="F297" s="1">
        <v>10</v>
      </c>
      <c r="G297">
        <v>2</v>
      </c>
      <c r="H297">
        <v>0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0</v>
      </c>
      <c r="O297" s="6">
        <v>0</v>
      </c>
      <c r="P297">
        <v>0</v>
      </c>
      <c r="Q297">
        <v>0</v>
      </c>
      <c r="R297">
        <v>0</v>
      </c>
      <c r="S297">
        <v>0</v>
      </c>
      <c r="T297" s="6">
        <v>0</v>
      </c>
      <c r="U297">
        <v>0</v>
      </c>
      <c r="V297">
        <v>0</v>
      </c>
      <c r="W297">
        <v>0</v>
      </c>
      <c r="X297">
        <v>0</v>
      </c>
      <c r="Y297" s="6">
        <v>0</v>
      </c>
      <c r="Z297">
        <v>0</v>
      </c>
      <c r="AA297">
        <v>0</v>
      </c>
      <c r="AB297">
        <v>0</v>
      </c>
      <c r="AC297">
        <v>0</v>
      </c>
      <c r="AD297" s="6">
        <v>0</v>
      </c>
      <c r="AE297">
        <v>0</v>
      </c>
      <c r="AF297">
        <v>0</v>
      </c>
      <c r="AG297">
        <v>0</v>
      </c>
      <c r="AH297">
        <v>0</v>
      </c>
      <c r="AI297" s="6">
        <v>0</v>
      </c>
      <c r="AJ297">
        <v>0</v>
      </c>
      <c r="AK297">
        <v>0</v>
      </c>
      <c r="AL297">
        <v>0</v>
      </c>
      <c r="AM297">
        <v>0</v>
      </c>
      <c r="AN297" s="6">
        <v>0</v>
      </c>
      <c r="AO297">
        <v>0</v>
      </c>
      <c r="AP297">
        <v>0</v>
      </c>
      <c r="AQ297">
        <v>0</v>
      </c>
      <c r="AR297">
        <v>0</v>
      </c>
      <c r="AS297" s="6">
        <v>0</v>
      </c>
      <c r="AT297">
        <v>0</v>
      </c>
      <c r="AU297">
        <v>1</v>
      </c>
      <c r="AV297">
        <v>1</v>
      </c>
      <c r="AW297">
        <v>2</v>
      </c>
      <c r="AX297" s="6">
        <v>42</v>
      </c>
      <c r="AY297">
        <v>0</v>
      </c>
      <c r="AZ297">
        <v>0</v>
      </c>
      <c r="BA297">
        <v>0</v>
      </c>
      <c r="BB297">
        <v>0</v>
      </c>
      <c r="BC297" s="6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1</v>
      </c>
      <c r="CE297">
        <v>1</v>
      </c>
      <c r="CF297">
        <v>0</v>
      </c>
      <c r="CG297">
        <v>1</v>
      </c>
      <c r="CH297">
        <v>0</v>
      </c>
      <c r="CI297">
        <v>1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 s="4">
        <v>0</v>
      </c>
      <c r="DE297" s="4">
        <v>0</v>
      </c>
      <c r="DF297" s="4">
        <v>0</v>
      </c>
      <c r="DG297" s="4">
        <v>0</v>
      </c>
    </row>
    <row r="298" spans="1:111" x14ac:dyDescent="0.35">
      <c r="A298" s="1" t="s">
        <v>1185</v>
      </c>
      <c r="B298" s="1" t="s">
        <v>59</v>
      </c>
      <c r="C298" s="1" t="s">
        <v>1633</v>
      </c>
      <c r="D298" s="1">
        <v>297</v>
      </c>
      <c r="E298" s="1">
        <v>55</v>
      </c>
      <c r="F298" s="1">
        <v>12</v>
      </c>
      <c r="G298">
        <v>2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 s="6">
        <v>0</v>
      </c>
      <c r="P298">
        <v>0</v>
      </c>
      <c r="Q298">
        <v>0</v>
      </c>
      <c r="R298">
        <v>0</v>
      </c>
      <c r="S298">
        <v>0</v>
      </c>
      <c r="T298" s="6">
        <v>0</v>
      </c>
      <c r="U298">
        <v>0</v>
      </c>
      <c r="V298">
        <v>0</v>
      </c>
      <c r="W298">
        <v>1</v>
      </c>
      <c r="X298">
        <v>1</v>
      </c>
      <c r="Y298" s="6">
        <v>65</v>
      </c>
      <c r="Z298">
        <v>0</v>
      </c>
      <c r="AA298">
        <v>0</v>
      </c>
      <c r="AB298">
        <v>0</v>
      </c>
      <c r="AC298">
        <v>0</v>
      </c>
      <c r="AD298" s="6">
        <v>0</v>
      </c>
      <c r="AE298">
        <v>0</v>
      </c>
      <c r="AF298">
        <v>1</v>
      </c>
      <c r="AG298">
        <v>0</v>
      </c>
      <c r="AH298">
        <v>1</v>
      </c>
      <c r="AI298" s="6">
        <v>48</v>
      </c>
      <c r="AJ298">
        <v>0</v>
      </c>
      <c r="AK298">
        <v>0</v>
      </c>
      <c r="AL298">
        <v>0</v>
      </c>
      <c r="AM298">
        <v>0</v>
      </c>
      <c r="AN298" s="6">
        <v>0</v>
      </c>
      <c r="AO298">
        <v>0</v>
      </c>
      <c r="AP298">
        <v>0</v>
      </c>
      <c r="AQ298">
        <v>0</v>
      </c>
      <c r="AR298">
        <v>0</v>
      </c>
      <c r="AS298" s="6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AY298">
        <v>0</v>
      </c>
      <c r="AZ298">
        <v>0</v>
      </c>
      <c r="BA298">
        <v>0</v>
      </c>
      <c r="BB298">
        <v>0</v>
      </c>
      <c r="BC298" s="6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1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</v>
      </c>
      <c r="CI298">
        <v>1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 s="4">
        <v>0</v>
      </c>
      <c r="DE298" s="4">
        <v>0</v>
      </c>
      <c r="DF298" s="4">
        <v>0</v>
      </c>
      <c r="DG298" s="4">
        <v>0</v>
      </c>
    </row>
    <row r="299" spans="1:111" x14ac:dyDescent="0.35">
      <c r="A299" s="1" t="s">
        <v>996</v>
      </c>
      <c r="B299" s="1" t="s">
        <v>997</v>
      </c>
      <c r="C299" s="1" t="s">
        <v>25</v>
      </c>
      <c r="D299" s="1">
        <v>298</v>
      </c>
      <c r="E299" s="1">
        <v>39</v>
      </c>
      <c r="F299" s="1">
        <v>1</v>
      </c>
      <c r="G299">
        <v>2</v>
      </c>
      <c r="H299">
        <v>0</v>
      </c>
      <c r="I299">
        <v>0</v>
      </c>
      <c r="J299">
        <v>2</v>
      </c>
      <c r="K299">
        <v>1</v>
      </c>
      <c r="L299">
        <v>0</v>
      </c>
      <c r="M299">
        <v>0</v>
      </c>
      <c r="N299">
        <v>1</v>
      </c>
      <c r="O299" s="6">
        <v>73</v>
      </c>
      <c r="P299">
        <v>0</v>
      </c>
      <c r="Q299">
        <v>0</v>
      </c>
      <c r="R299">
        <v>0</v>
      </c>
      <c r="S299">
        <v>0</v>
      </c>
      <c r="T299" s="6">
        <v>0</v>
      </c>
      <c r="U299">
        <v>0</v>
      </c>
      <c r="V299">
        <v>0</v>
      </c>
      <c r="W299">
        <v>0</v>
      </c>
      <c r="X299">
        <v>0</v>
      </c>
      <c r="Y299" s="6">
        <v>0</v>
      </c>
      <c r="Z299">
        <v>0</v>
      </c>
      <c r="AA299">
        <v>0</v>
      </c>
      <c r="AB299">
        <v>0</v>
      </c>
      <c r="AC299">
        <v>0</v>
      </c>
      <c r="AD299" s="6">
        <v>0</v>
      </c>
      <c r="AE299">
        <v>0</v>
      </c>
      <c r="AF299">
        <v>0</v>
      </c>
      <c r="AG299">
        <v>0</v>
      </c>
      <c r="AH299">
        <v>0</v>
      </c>
      <c r="AI299" s="6">
        <v>0</v>
      </c>
      <c r="AJ299">
        <v>0</v>
      </c>
      <c r="AK299">
        <v>0</v>
      </c>
      <c r="AL299">
        <v>0</v>
      </c>
      <c r="AM299">
        <v>0</v>
      </c>
      <c r="AN299" s="6">
        <v>0</v>
      </c>
      <c r="AO299">
        <v>0</v>
      </c>
      <c r="AP299">
        <v>0</v>
      </c>
      <c r="AQ299">
        <v>1</v>
      </c>
      <c r="AR299">
        <v>1</v>
      </c>
      <c r="AS299" s="6">
        <v>68</v>
      </c>
      <c r="AT299">
        <v>0</v>
      </c>
      <c r="AU299">
        <v>0</v>
      </c>
      <c r="AV299">
        <v>0</v>
      </c>
      <c r="AW299">
        <v>0</v>
      </c>
      <c r="AX299" s="6">
        <v>0</v>
      </c>
      <c r="AY299">
        <v>0</v>
      </c>
      <c r="AZ299">
        <v>0</v>
      </c>
      <c r="BA299">
        <v>0</v>
      </c>
      <c r="BB299">
        <v>0</v>
      </c>
      <c r="BC299" s="6">
        <v>0</v>
      </c>
      <c r="BD299">
        <v>0</v>
      </c>
      <c r="BE299">
        <v>0</v>
      </c>
      <c r="BF299">
        <v>1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</v>
      </c>
      <c r="CC299">
        <v>0</v>
      </c>
      <c r="CD299">
        <v>0</v>
      </c>
      <c r="CE299">
        <v>1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 s="4">
        <v>0</v>
      </c>
      <c r="DE299" s="4">
        <v>0</v>
      </c>
      <c r="DF299" s="4">
        <v>0</v>
      </c>
      <c r="DG299" s="4">
        <v>0</v>
      </c>
    </row>
    <row r="300" spans="1:111" x14ac:dyDescent="0.35">
      <c r="A300" s="1" t="s">
        <v>1256</v>
      </c>
      <c r="B300" s="1" t="s">
        <v>19</v>
      </c>
      <c r="C300" s="1" t="s">
        <v>1633</v>
      </c>
      <c r="D300" s="1">
        <v>299</v>
      </c>
      <c r="E300" s="1">
        <v>56</v>
      </c>
      <c r="F300" s="1">
        <v>17</v>
      </c>
      <c r="G300">
        <v>2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0</v>
      </c>
      <c r="O300" s="6">
        <v>0</v>
      </c>
      <c r="P300">
        <v>0</v>
      </c>
      <c r="Q300">
        <v>0</v>
      </c>
      <c r="R300">
        <v>0</v>
      </c>
      <c r="S300">
        <v>0</v>
      </c>
      <c r="T300" s="6">
        <v>0</v>
      </c>
      <c r="U300">
        <v>0</v>
      </c>
      <c r="V300">
        <v>0</v>
      </c>
      <c r="W300">
        <v>0</v>
      </c>
      <c r="X300">
        <v>0</v>
      </c>
      <c r="Y300" s="6">
        <v>0</v>
      </c>
      <c r="Z300">
        <v>0</v>
      </c>
      <c r="AA300">
        <v>0</v>
      </c>
      <c r="AB300">
        <v>0</v>
      </c>
      <c r="AC300">
        <v>0</v>
      </c>
      <c r="AD300" s="6">
        <v>0</v>
      </c>
      <c r="AE300">
        <v>0</v>
      </c>
      <c r="AF300">
        <v>0</v>
      </c>
      <c r="AG300">
        <v>0</v>
      </c>
      <c r="AH300">
        <v>0</v>
      </c>
      <c r="AI300" s="6">
        <v>0</v>
      </c>
      <c r="AJ300">
        <v>0</v>
      </c>
      <c r="AK300">
        <v>0</v>
      </c>
      <c r="AL300">
        <v>0</v>
      </c>
      <c r="AM300">
        <v>0</v>
      </c>
      <c r="AN300" s="6">
        <v>0</v>
      </c>
      <c r="AO300">
        <v>0</v>
      </c>
      <c r="AP300">
        <v>0</v>
      </c>
      <c r="AQ300">
        <v>0</v>
      </c>
      <c r="AR300">
        <v>0</v>
      </c>
      <c r="AS300" s="6">
        <v>0</v>
      </c>
      <c r="AT300">
        <v>0</v>
      </c>
      <c r="AU300">
        <v>1</v>
      </c>
      <c r="AV300">
        <v>1</v>
      </c>
      <c r="AW300">
        <v>2</v>
      </c>
      <c r="AX300" s="6">
        <v>42</v>
      </c>
      <c r="AY300">
        <v>0</v>
      </c>
      <c r="AZ300">
        <v>0</v>
      </c>
      <c r="BA300">
        <v>0</v>
      </c>
      <c r="BB300">
        <v>0</v>
      </c>
      <c r="BC300" s="6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>
        <v>0</v>
      </c>
      <c r="BW300">
        <v>1</v>
      </c>
      <c r="BX300">
        <v>0</v>
      </c>
      <c r="BY300">
        <v>0</v>
      </c>
      <c r="BZ300">
        <v>1</v>
      </c>
      <c r="CA300">
        <v>1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 s="4">
        <v>0</v>
      </c>
      <c r="DE300" s="4">
        <v>0</v>
      </c>
      <c r="DF300" s="4">
        <v>0</v>
      </c>
      <c r="DG300" s="4">
        <v>0</v>
      </c>
    </row>
    <row r="301" spans="1:111" x14ac:dyDescent="0.35">
      <c r="A301" s="1" t="s">
        <v>1835</v>
      </c>
      <c r="B301" s="1" t="s">
        <v>29</v>
      </c>
      <c r="C301" s="1" t="s">
        <v>1633</v>
      </c>
      <c r="D301" s="1">
        <v>300</v>
      </c>
      <c r="E301" s="1">
        <v>57</v>
      </c>
      <c r="F301" s="1">
        <v>11</v>
      </c>
      <c r="G301">
        <v>2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 s="6">
        <v>0</v>
      </c>
      <c r="P301">
        <v>0</v>
      </c>
      <c r="Q301">
        <v>0</v>
      </c>
      <c r="R301">
        <v>0</v>
      </c>
      <c r="S301">
        <v>0</v>
      </c>
      <c r="T301" s="6">
        <v>0</v>
      </c>
      <c r="U301">
        <v>0</v>
      </c>
      <c r="V301">
        <v>0</v>
      </c>
      <c r="W301">
        <v>0</v>
      </c>
      <c r="X301">
        <v>0</v>
      </c>
      <c r="Y301" s="6">
        <v>0</v>
      </c>
      <c r="Z301">
        <v>0</v>
      </c>
      <c r="AA301">
        <v>0</v>
      </c>
      <c r="AB301">
        <v>2</v>
      </c>
      <c r="AC301">
        <v>2</v>
      </c>
      <c r="AD301" s="6">
        <v>52</v>
      </c>
      <c r="AE301">
        <v>0</v>
      </c>
      <c r="AF301">
        <v>0</v>
      </c>
      <c r="AG301">
        <v>0</v>
      </c>
      <c r="AH301">
        <v>0</v>
      </c>
      <c r="AI301" s="6">
        <v>0</v>
      </c>
      <c r="AJ301">
        <v>0</v>
      </c>
      <c r="AK301">
        <v>0</v>
      </c>
      <c r="AL301">
        <v>0</v>
      </c>
      <c r="AM301">
        <v>0</v>
      </c>
      <c r="AN301" s="6">
        <v>0</v>
      </c>
      <c r="AO301">
        <v>0</v>
      </c>
      <c r="AP301">
        <v>0</v>
      </c>
      <c r="AQ301">
        <v>0</v>
      </c>
      <c r="AR301">
        <v>0</v>
      </c>
      <c r="AS301" s="6">
        <v>0</v>
      </c>
      <c r="AT301">
        <v>0</v>
      </c>
      <c r="AU301">
        <v>0</v>
      </c>
      <c r="AV301">
        <v>0</v>
      </c>
      <c r="AW301">
        <v>0</v>
      </c>
      <c r="AX301" s="6">
        <v>0</v>
      </c>
      <c r="AY301">
        <v>0</v>
      </c>
      <c r="AZ301">
        <v>0</v>
      </c>
      <c r="BA301">
        <v>0</v>
      </c>
      <c r="BB301">
        <v>0</v>
      </c>
      <c r="BC301" s="6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 s="4">
        <v>0</v>
      </c>
      <c r="DE301" s="4">
        <v>0</v>
      </c>
      <c r="DF301" s="4">
        <v>0</v>
      </c>
      <c r="DG301" s="4">
        <v>0</v>
      </c>
    </row>
    <row r="302" spans="1:111" x14ac:dyDescent="0.35">
      <c r="A302" s="1" t="s">
        <v>1684</v>
      </c>
      <c r="B302" s="1" t="s">
        <v>263</v>
      </c>
      <c r="C302" s="1" t="s">
        <v>13</v>
      </c>
      <c r="D302" s="1">
        <v>301</v>
      </c>
      <c r="E302" s="1">
        <v>40</v>
      </c>
      <c r="F302" s="1">
        <v>2</v>
      </c>
      <c r="G302">
        <v>2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 s="6">
        <v>0</v>
      </c>
      <c r="P302">
        <v>0</v>
      </c>
      <c r="Q302">
        <v>0</v>
      </c>
      <c r="R302">
        <v>0</v>
      </c>
      <c r="S302">
        <v>0</v>
      </c>
      <c r="T302" s="6">
        <v>0</v>
      </c>
      <c r="U302">
        <v>0</v>
      </c>
      <c r="V302">
        <v>2</v>
      </c>
      <c r="W302">
        <v>0</v>
      </c>
      <c r="X302">
        <v>2</v>
      </c>
      <c r="Y302" s="6">
        <v>41</v>
      </c>
      <c r="Z302">
        <v>0</v>
      </c>
      <c r="AA302">
        <v>0</v>
      </c>
      <c r="AB302">
        <v>0</v>
      </c>
      <c r="AC302">
        <v>0</v>
      </c>
      <c r="AD302" s="6">
        <v>0</v>
      </c>
      <c r="AE302">
        <v>0</v>
      </c>
      <c r="AF302">
        <v>0</v>
      </c>
      <c r="AG302">
        <v>0</v>
      </c>
      <c r="AH302">
        <v>0</v>
      </c>
      <c r="AI302" s="6">
        <v>0</v>
      </c>
      <c r="AJ302">
        <v>0</v>
      </c>
      <c r="AK302">
        <v>0</v>
      </c>
      <c r="AL302">
        <v>0</v>
      </c>
      <c r="AM302">
        <v>0</v>
      </c>
      <c r="AN302" s="6">
        <v>0</v>
      </c>
      <c r="AO302">
        <v>0</v>
      </c>
      <c r="AP302">
        <v>0</v>
      </c>
      <c r="AQ302">
        <v>0</v>
      </c>
      <c r="AR302">
        <v>0</v>
      </c>
      <c r="AS302" s="6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  <c r="AY302">
        <v>0</v>
      </c>
      <c r="AZ302">
        <v>0</v>
      </c>
      <c r="BA302">
        <v>0</v>
      </c>
      <c r="BB302">
        <v>0</v>
      </c>
      <c r="BC302" s="6">
        <v>0</v>
      </c>
      <c r="BD302">
        <v>0</v>
      </c>
      <c r="BE302">
        <v>1</v>
      </c>
      <c r="BF302">
        <v>0</v>
      </c>
      <c r="BG302">
        <v>1</v>
      </c>
      <c r="BH302">
        <v>0</v>
      </c>
      <c r="BI302">
        <v>1</v>
      </c>
      <c r="BJ302">
        <v>0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 s="4">
        <v>0</v>
      </c>
      <c r="DE302" s="4">
        <v>0</v>
      </c>
      <c r="DF302" s="4">
        <v>0</v>
      </c>
      <c r="DG302" s="4">
        <v>0</v>
      </c>
    </row>
    <row r="303" spans="1:111" x14ac:dyDescent="0.35">
      <c r="A303" s="1" t="s">
        <v>4038</v>
      </c>
      <c r="B303" s="1" t="s">
        <v>105</v>
      </c>
      <c r="C303" s="1" t="s">
        <v>1633</v>
      </c>
      <c r="D303" s="1">
        <v>302</v>
      </c>
      <c r="E303" s="1">
        <v>58</v>
      </c>
      <c r="F303" s="1">
        <v>7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s="6">
        <v>0</v>
      </c>
      <c r="P303">
        <v>0</v>
      </c>
      <c r="Q303">
        <v>0</v>
      </c>
      <c r="R303">
        <v>0</v>
      </c>
      <c r="S303">
        <v>0</v>
      </c>
      <c r="T303" s="6">
        <v>0</v>
      </c>
      <c r="U303">
        <v>0</v>
      </c>
      <c r="V303">
        <v>0</v>
      </c>
      <c r="W303">
        <v>0</v>
      </c>
      <c r="X303">
        <v>0</v>
      </c>
      <c r="Y303" s="6">
        <v>0</v>
      </c>
      <c r="Z303">
        <v>0</v>
      </c>
      <c r="AA303">
        <v>0</v>
      </c>
      <c r="AB303">
        <v>0</v>
      </c>
      <c r="AC303">
        <v>0</v>
      </c>
      <c r="AD303" s="6">
        <v>0</v>
      </c>
      <c r="AE303">
        <v>0</v>
      </c>
      <c r="AF303">
        <v>0</v>
      </c>
      <c r="AG303">
        <v>0</v>
      </c>
      <c r="AH303">
        <v>0</v>
      </c>
      <c r="AI303" s="6">
        <v>0</v>
      </c>
      <c r="AJ303">
        <v>0</v>
      </c>
      <c r="AK303">
        <v>0</v>
      </c>
      <c r="AL303">
        <v>0</v>
      </c>
      <c r="AM303">
        <v>0</v>
      </c>
      <c r="AN303" s="6">
        <v>0</v>
      </c>
      <c r="AO303">
        <v>0</v>
      </c>
      <c r="AP303">
        <v>0</v>
      </c>
      <c r="AQ303">
        <v>1</v>
      </c>
      <c r="AR303">
        <v>1</v>
      </c>
      <c r="AS303" s="6">
        <v>68</v>
      </c>
      <c r="AT303">
        <v>0</v>
      </c>
      <c r="AU303">
        <v>0</v>
      </c>
      <c r="AV303">
        <v>0</v>
      </c>
      <c r="AW303">
        <v>0</v>
      </c>
      <c r="AX303" s="6">
        <v>0</v>
      </c>
      <c r="AY303">
        <v>0</v>
      </c>
      <c r="AZ303">
        <v>0</v>
      </c>
      <c r="BA303">
        <v>0</v>
      </c>
      <c r="BB303">
        <v>0</v>
      </c>
      <c r="BC303" s="6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 s="4">
        <v>0</v>
      </c>
      <c r="DE303" s="4">
        <v>0</v>
      </c>
      <c r="DF303" s="4">
        <v>1</v>
      </c>
      <c r="DG303" s="4">
        <v>1</v>
      </c>
    </row>
    <row r="304" spans="1:111" x14ac:dyDescent="0.35">
      <c r="A304" s="1" t="s">
        <v>1550</v>
      </c>
      <c r="B304" s="1" t="s">
        <v>1317</v>
      </c>
      <c r="C304" s="1" t="s">
        <v>43</v>
      </c>
      <c r="D304" s="1">
        <v>303</v>
      </c>
      <c r="E304" s="1">
        <v>11</v>
      </c>
      <c r="F304" s="1">
        <v>3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  <c r="O304" s="6">
        <v>73</v>
      </c>
      <c r="P304">
        <v>0</v>
      </c>
      <c r="Q304">
        <v>0</v>
      </c>
      <c r="R304">
        <v>0</v>
      </c>
      <c r="S304">
        <v>0</v>
      </c>
      <c r="T304" s="6">
        <v>0</v>
      </c>
      <c r="U304">
        <v>0</v>
      </c>
      <c r="V304">
        <v>0</v>
      </c>
      <c r="W304">
        <v>0</v>
      </c>
      <c r="X304">
        <v>0</v>
      </c>
      <c r="Y304" s="6">
        <v>0</v>
      </c>
      <c r="Z304">
        <v>0</v>
      </c>
      <c r="AA304">
        <v>0</v>
      </c>
      <c r="AB304">
        <v>0</v>
      </c>
      <c r="AC304">
        <v>0</v>
      </c>
      <c r="AD304" s="6">
        <v>0</v>
      </c>
      <c r="AE304">
        <v>0</v>
      </c>
      <c r="AF304">
        <v>0</v>
      </c>
      <c r="AG304">
        <v>0</v>
      </c>
      <c r="AH304">
        <v>0</v>
      </c>
      <c r="AI304" s="6">
        <v>0</v>
      </c>
      <c r="AJ304">
        <v>0</v>
      </c>
      <c r="AK304">
        <v>0</v>
      </c>
      <c r="AL304">
        <v>0</v>
      </c>
      <c r="AM304">
        <v>0</v>
      </c>
      <c r="AN304" s="6">
        <v>0</v>
      </c>
      <c r="AO304">
        <v>0</v>
      </c>
      <c r="AP304">
        <v>0</v>
      </c>
      <c r="AQ304">
        <v>0</v>
      </c>
      <c r="AR304">
        <v>0</v>
      </c>
      <c r="AS304" s="6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  <c r="AY304">
        <v>0</v>
      </c>
      <c r="AZ304">
        <v>0</v>
      </c>
      <c r="BA304">
        <v>0</v>
      </c>
      <c r="BB304">
        <v>0</v>
      </c>
      <c r="BC304" s="6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1</v>
      </c>
      <c r="CY304">
        <v>1</v>
      </c>
      <c r="CZ304">
        <v>0</v>
      </c>
      <c r="DA304">
        <v>0</v>
      </c>
      <c r="DB304">
        <v>0</v>
      </c>
      <c r="DC304">
        <v>0</v>
      </c>
      <c r="DD304" s="4">
        <v>0</v>
      </c>
      <c r="DE304" s="4">
        <v>0</v>
      </c>
      <c r="DF304" s="4">
        <v>0</v>
      </c>
      <c r="DG304" s="4">
        <v>0</v>
      </c>
    </row>
    <row r="305" spans="1:111" x14ac:dyDescent="0.35">
      <c r="A305" s="1" t="s">
        <v>491</v>
      </c>
      <c r="B305" s="1" t="s">
        <v>48</v>
      </c>
      <c r="C305" s="1" t="s">
        <v>25</v>
      </c>
      <c r="D305" s="1">
        <v>304</v>
      </c>
      <c r="E305" s="1">
        <v>40</v>
      </c>
      <c r="F305" s="1">
        <v>5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s="6">
        <v>0</v>
      </c>
      <c r="P305">
        <v>0</v>
      </c>
      <c r="Q305">
        <v>0</v>
      </c>
      <c r="R305">
        <v>0</v>
      </c>
      <c r="S305">
        <v>0</v>
      </c>
      <c r="T305" s="6">
        <v>0</v>
      </c>
      <c r="U305">
        <v>0</v>
      </c>
      <c r="V305">
        <v>0</v>
      </c>
      <c r="W305">
        <v>0</v>
      </c>
      <c r="X305">
        <v>0</v>
      </c>
      <c r="Y305" s="6">
        <v>0</v>
      </c>
      <c r="Z305">
        <v>0</v>
      </c>
      <c r="AA305">
        <v>0</v>
      </c>
      <c r="AB305">
        <v>0</v>
      </c>
      <c r="AC305">
        <v>0</v>
      </c>
      <c r="AD305" s="6">
        <v>0</v>
      </c>
      <c r="AE305">
        <v>0</v>
      </c>
      <c r="AF305">
        <v>0</v>
      </c>
      <c r="AG305">
        <v>0</v>
      </c>
      <c r="AH305">
        <v>0</v>
      </c>
      <c r="AI305" s="6">
        <v>0</v>
      </c>
      <c r="AJ305">
        <v>0</v>
      </c>
      <c r="AK305">
        <v>0</v>
      </c>
      <c r="AL305">
        <v>0</v>
      </c>
      <c r="AM305">
        <v>0</v>
      </c>
      <c r="AN305" s="6">
        <v>0</v>
      </c>
      <c r="AO305">
        <v>1</v>
      </c>
      <c r="AP305">
        <v>0</v>
      </c>
      <c r="AQ305">
        <v>0</v>
      </c>
      <c r="AR305">
        <v>1</v>
      </c>
      <c r="AS305" s="6">
        <v>68</v>
      </c>
      <c r="AT305">
        <v>0</v>
      </c>
      <c r="AU305">
        <v>0</v>
      </c>
      <c r="AV305">
        <v>0</v>
      </c>
      <c r="AW305">
        <v>0</v>
      </c>
      <c r="AX305" s="6">
        <v>0</v>
      </c>
      <c r="AY305">
        <v>0</v>
      </c>
      <c r="AZ305">
        <v>0</v>
      </c>
      <c r="BA305">
        <v>0</v>
      </c>
      <c r="BB305">
        <v>0</v>
      </c>
      <c r="BC305" s="6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1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 s="4">
        <v>0</v>
      </c>
      <c r="DE305" s="4">
        <v>0</v>
      </c>
      <c r="DF305" s="4">
        <v>0</v>
      </c>
      <c r="DG305" s="4">
        <v>0</v>
      </c>
    </row>
    <row r="306" spans="1:111" x14ac:dyDescent="0.35">
      <c r="A306" s="1" t="s">
        <v>475</v>
      </c>
      <c r="B306" s="1" t="s">
        <v>12</v>
      </c>
      <c r="C306" s="1" t="s">
        <v>13</v>
      </c>
      <c r="D306" s="1">
        <v>305</v>
      </c>
      <c r="E306" s="1">
        <v>41</v>
      </c>
      <c r="F306" s="1">
        <v>11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6">
        <v>0</v>
      </c>
      <c r="P306">
        <v>0</v>
      </c>
      <c r="Q306">
        <v>0</v>
      </c>
      <c r="R306">
        <v>0</v>
      </c>
      <c r="S306">
        <v>0</v>
      </c>
      <c r="T306" s="6">
        <v>0</v>
      </c>
      <c r="U306">
        <v>0</v>
      </c>
      <c r="V306">
        <v>0</v>
      </c>
      <c r="W306">
        <v>0</v>
      </c>
      <c r="X306">
        <v>0</v>
      </c>
      <c r="Y306" s="6">
        <v>0</v>
      </c>
      <c r="Z306">
        <v>0</v>
      </c>
      <c r="AA306">
        <v>0</v>
      </c>
      <c r="AB306">
        <v>0</v>
      </c>
      <c r="AC306">
        <v>0</v>
      </c>
      <c r="AD306" s="6">
        <v>0</v>
      </c>
      <c r="AE306">
        <v>0</v>
      </c>
      <c r="AF306">
        <v>0</v>
      </c>
      <c r="AG306">
        <v>0</v>
      </c>
      <c r="AH306">
        <v>0</v>
      </c>
      <c r="AI306" s="6">
        <v>0</v>
      </c>
      <c r="AJ306">
        <v>0</v>
      </c>
      <c r="AK306">
        <v>0</v>
      </c>
      <c r="AL306">
        <v>0</v>
      </c>
      <c r="AM306">
        <v>0</v>
      </c>
      <c r="AN306" s="6">
        <v>0</v>
      </c>
      <c r="AO306">
        <v>0</v>
      </c>
      <c r="AP306">
        <v>0</v>
      </c>
      <c r="AQ306">
        <v>0</v>
      </c>
      <c r="AR306">
        <v>0</v>
      </c>
      <c r="AS306" s="6">
        <v>0</v>
      </c>
      <c r="AT306">
        <v>1</v>
      </c>
      <c r="AU306">
        <v>0</v>
      </c>
      <c r="AV306">
        <v>0</v>
      </c>
      <c r="AW306">
        <v>1</v>
      </c>
      <c r="AX306" s="6">
        <v>67</v>
      </c>
      <c r="AY306">
        <v>0</v>
      </c>
      <c r="AZ306">
        <v>0</v>
      </c>
      <c r="BA306">
        <v>0</v>
      </c>
      <c r="BB306">
        <v>0</v>
      </c>
      <c r="BC306" s="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1</v>
      </c>
      <c r="CS306">
        <v>0</v>
      </c>
      <c r="CT306">
        <v>0</v>
      </c>
      <c r="CU306">
        <v>1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 s="4">
        <v>0</v>
      </c>
      <c r="DE306" s="4">
        <v>0</v>
      </c>
      <c r="DF306" s="4">
        <v>0</v>
      </c>
      <c r="DG306" s="4">
        <v>0</v>
      </c>
    </row>
    <row r="307" spans="1:111" x14ac:dyDescent="0.35">
      <c r="A307" s="1" t="s">
        <v>616</v>
      </c>
      <c r="B307" s="1" t="s">
        <v>59</v>
      </c>
      <c r="C307" s="1" t="s">
        <v>1633</v>
      </c>
      <c r="D307" s="1">
        <v>306</v>
      </c>
      <c r="E307" s="1">
        <v>59</v>
      </c>
      <c r="F307" s="1">
        <v>13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s="6">
        <v>0</v>
      </c>
      <c r="P307">
        <v>1</v>
      </c>
      <c r="Q307">
        <v>0</v>
      </c>
      <c r="R307">
        <v>0</v>
      </c>
      <c r="S307">
        <v>1</v>
      </c>
      <c r="T307" s="6">
        <v>73</v>
      </c>
      <c r="U307">
        <v>0</v>
      </c>
      <c r="V307">
        <v>0</v>
      </c>
      <c r="W307">
        <v>0</v>
      </c>
      <c r="X307">
        <v>0</v>
      </c>
      <c r="Y307" s="6">
        <v>0</v>
      </c>
      <c r="Z307">
        <v>0</v>
      </c>
      <c r="AA307">
        <v>0</v>
      </c>
      <c r="AB307">
        <v>0</v>
      </c>
      <c r="AC307">
        <v>0</v>
      </c>
      <c r="AD307" s="6">
        <v>0</v>
      </c>
      <c r="AE307">
        <v>0</v>
      </c>
      <c r="AF307">
        <v>0</v>
      </c>
      <c r="AG307">
        <v>0</v>
      </c>
      <c r="AH307">
        <v>0</v>
      </c>
      <c r="AI307" s="6">
        <v>0</v>
      </c>
      <c r="AJ307">
        <v>0</v>
      </c>
      <c r="AK307">
        <v>0</v>
      </c>
      <c r="AL307">
        <v>0</v>
      </c>
      <c r="AM307">
        <v>0</v>
      </c>
      <c r="AN307" s="6">
        <v>0</v>
      </c>
      <c r="AO307">
        <v>0</v>
      </c>
      <c r="AP307">
        <v>0</v>
      </c>
      <c r="AQ307">
        <v>0</v>
      </c>
      <c r="AR307">
        <v>0</v>
      </c>
      <c r="AS307" s="6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  <c r="AY307">
        <v>0</v>
      </c>
      <c r="AZ307">
        <v>0</v>
      </c>
      <c r="BA307">
        <v>0</v>
      </c>
      <c r="BB307">
        <v>0</v>
      </c>
      <c r="BC307" s="6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1</v>
      </c>
      <c r="CS307">
        <v>0</v>
      </c>
      <c r="CT307">
        <v>0</v>
      </c>
      <c r="CU307">
        <v>1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 s="4">
        <v>0</v>
      </c>
      <c r="DE307" s="4">
        <v>0</v>
      </c>
      <c r="DF307" s="4">
        <v>0</v>
      </c>
      <c r="DG307" s="4">
        <v>0</v>
      </c>
    </row>
    <row r="308" spans="1:111" x14ac:dyDescent="0.35">
      <c r="A308" s="1" t="s">
        <v>2154</v>
      </c>
      <c r="B308" s="1" t="s">
        <v>36</v>
      </c>
      <c r="C308" s="1" t="s">
        <v>27</v>
      </c>
      <c r="D308" s="1">
        <v>307</v>
      </c>
      <c r="E308" s="1">
        <v>12</v>
      </c>
      <c r="F308" s="1">
        <v>7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s="6">
        <v>0</v>
      </c>
      <c r="P308">
        <v>0</v>
      </c>
      <c r="Q308">
        <v>0</v>
      </c>
      <c r="R308">
        <v>0</v>
      </c>
      <c r="S308">
        <v>0</v>
      </c>
      <c r="T308" s="6">
        <v>0</v>
      </c>
      <c r="U308">
        <v>0</v>
      </c>
      <c r="V308">
        <v>0</v>
      </c>
      <c r="W308">
        <v>0</v>
      </c>
      <c r="X308">
        <v>0</v>
      </c>
      <c r="Y308" s="6">
        <v>0</v>
      </c>
      <c r="Z308">
        <v>0</v>
      </c>
      <c r="AA308">
        <v>0</v>
      </c>
      <c r="AB308">
        <v>0</v>
      </c>
      <c r="AC308">
        <v>0</v>
      </c>
      <c r="AD308" s="6">
        <v>0</v>
      </c>
      <c r="AE308">
        <v>0</v>
      </c>
      <c r="AF308">
        <v>0</v>
      </c>
      <c r="AG308">
        <v>0</v>
      </c>
      <c r="AH308">
        <v>0</v>
      </c>
      <c r="AI308" s="6">
        <v>0</v>
      </c>
      <c r="AJ308">
        <v>0</v>
      </c>
      <c r="AK308">
        <v>0</v>
      </c>
      <c r="AL308">
        <v>0</v>
      </c>
      <c r="AM308">
        <v>0</v>
      </c>
      <c r="AN308" s="6">
        <v>0</v>
      </c>
      <c r="AO308">
        <v>0</v>
      </c>
      <c r="AP308">
        <v>0</v>
      </c>
      <c r="AQ308">
        <v>0</v>
      </c>
      <c r="AR308">
        <v>0</v>
      </c>
      <c r="AS308" s="6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  <c r="AY308">
        <v>0</v>
      </c>
      <c r="AZ308">
        <v>1</v>
      </c>
      <c r="BA308">
        <v>0</v>
      </c>
      <c r="BB308">
        <v>1</v>
      </c>
      <c r="BC308" s="6">
        <v>80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1</v>
      </c>
      <c r="CP308">
        <v>0</v>
      </c>
      <c r="CQ308">
        <v>1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 s="4">
        <v>0</v>
      </c>
      <c r="DE308" s="4">
        <v>0</v>
      </c>
      <c r="DF308" s="4">
        <v>0</v>
      </c>
      <c r="DG308" s="4">
        <v>0</v>
      </c>
    </row>
    <row r="309" spans="1:111" x14ac:dyDescent="0.35">
      <c r="A309" s="1" t="s">
        <v>1319</v>
      </c>
      <c r="B309" s="1" t="s">
        <v>112</v>
      </c>
      <c r="C309" s="1" t="s">
        <v>13</v>
      </c>
      <c r="D309" s="1">
        <v>308</v>
      </c>
      <c r="E309" s="1">
        <v>42</v>
      </c>
      <c r="F309" s="1">
        <v>2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s="6">
        <v>0</v>
      </c>
      <c r="P309">
        <v>0</v>
      </c>
      <c r="Q309">
        <v>0</v>
      </c>
      <c r="R309">
        <v>0</v>
      </c>
      <c r="S309">
        <v>0</v>
      </c>
      <c r="T309" s="6">
        <v>0</v>
      </c>
      <c r="U309">
        <v>0</v>
      </c>
      <c r="V309">
        <v>0</v>
      </c>
      <c r="W309">
        <v>0</v>
      </c>
      <c r="X309">
        <v>0</v>
      </c>
      <c r="Y309" s="6">
        <v>0</v>
      </c>
      <c r="Z309">
        <v>0</v>
      </c>
      <c r="AA309">
        <v>0</v>
      </c>
      <c r="AB309">
        <v>0</v>
      </c>
      <c r="AC309">
        <v>0</v>
      </c>
      <c r="AD309" s="6">
        <v>0</v>
      </c>
      <c r="AE309">
        <v>0</v>
      </c>
      <c r="AF309">
        <v>0</v>
      </c>
      <c r="AG309">
        <v>0</v>
      </c>
      <c r="AH309">
        <v>0</v>
      </c>
      <c r="AI309" s="6">
        <v>0</v>
      </c>
      <c r="AJ309">
        <v>0</v>
      </c>
      <c r="AK309">
        <v>0</v>
      </c>
      <c r="AL309">
        <v>1</v>
      </c>
      <c r="AM309">
        <v>1</v>
      </c>
      <c r="AN309" s="6">
        <v>81</v>
      </c>
      <c r="AO309">
        <v>0</v>
      </c>
      <c r="AP309">
        <v>0</v>
      </c>
      <c r="AQ309">
        <v>0</v>
      </c>
      <c r="AR309">
        <v>0</v>
      </c>
      <c r="AS309" s="6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  <c r="AY309">
        <v>0</v>
      </c>
      <c r="AZ309">
        <v>0</v>
      </c>
      <c r="BA309">
        <v>0</v>
      </c>
      <c r="BB309">
        <v>0</v>
      </c>
      <c r="BC309" s="6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1</v>
      </c>
      <c r="CA309">
        <v>1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 s="4">
        <v>0</v>
      </c>
      <c r="DE309" s="4">
        <v>0</v>
      </c>
      <c r="DF309" s="4">
        <v>0</v>
      </c>
      <c r="DG309" s="4">
        <v>0</v>
      </c>
    </row>
    <row r="310" spans="1:111" x14ac:dyDescent="0.35">
      <c r="A310" s="1" t="s">
        <v>1586</v>
      </c>
      <c r="B310" s="1" t="s">
        <v>59</v>
      </c>
      <c r="C310" s="1" t="s">
        <v>1633</v>
      </c>
      <c r="D310" s="1">
        <v>309</v>
      </c>
      <c r="E310" s="1">
        <v>60</v>
      </c>
      <c r="F310" s="1">
        <v>14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</v>
      </c>
      <c r="O310" s="6">
        <v>73</v>
      </c>
      <c r="P310">
        <v>0</v>
      </c>
      <c r="Q310">
        <v>0</v>
      </c>
      <c r="R310">
        <v>0</v>
      </c>
      <c r="S310">
        <v>0</v>
      </c>
      <c r="T310" s="6">
        <v>0</v>
      </c>
      <c r="U310">
        <v>0</v>
      </c>
      <c r="V310">
        <v>0</v>
      </c>
      <c r="W310">
        <v>0</v>
      </c>
      <c r="X310">
        <v>0</v>
      </c>
      <c r="Y310" s="6">
        <v>0</v>
      </c>
      <c r="Z310">
        <v>0</v>
      </c>
      <c r="AA310">
        <v>0</v>
      </c>
      <c r="AB310">
        <v>0</v>
      </c>
      <c r="AC310">
        <v>0</v>
      </c>
      <c r="AD310" s="6">
        <v>0</v>
      </c>
      <c r="AE310">
        <v>0</v>
      </c>
      <c r="AF310">
        <v>0</v>
      </c>
      <c r="AG310">
        <v>0</v>
      </c>
      <c r="AH310">
        <v>0</v>
      </c>
      <c r="AI310" s="6">
        <v>0</v>
      </c>
      <c r="AJ310">
        <v>0</v>
      </c>
      <c r="AK310">
        <v>0</v>
      </c>
      <c r="AL310">
        <v>0</v>
      </c>
      <c r="AM310">
        <v>0</v>
      </c>
      <c r="AN310" s="6">
        <v>0</v>
      </c>
      <c r="AO310">
        <v>0</v>
      </c>
      <c r="AP310">
        <v>0</v>
      </c>
      <c r="AQ310">
        <v>0</v>
      </c>
      <c r="AR310">
        <v>0</v>
      </c>
      <c r="AS310" s="6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  <c r="AY310">
        <v>0</v>
      </c>
      <c r="AZ310">
        <v>0</v>
      </c>
      <c r="BA310">
        <v>0</v>
      </c>
      <c r="BB310">
        <v>0</v>
      </c>
      <c r="BC310" s="6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1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 s="4">
        <v>0</v>
      </c>
      <c r="DE310" s="4">
        <v>0</v>
      </c>
      <c r="DF310" s="4">
        <v>0</v>
      </c>
      <c r="DG310" s="4">
        <v>0</v>
      </c>
    </row>
    <row r="311" spans="1:111" x14ac:dyDescent="0.35">
      <c r="A311" s="1" t="s">
        <v>1548</v>
      </c>
      <c r="B311" s="1" t="s">
        <v>1613</v>
      </c>
      <c r="C311" s="1" t="s">
        <v>10</v>
      </c>
      <c r="D311" s="1">
        <v>310</v>
      </c>
      <c r="E311" s="1">
        <v>49</v>
      </c>
      <c r="F311" s="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6">
        <v>0</v>
      </c>
      <c r="P311">
        <v>0</v>
      </c>
      <c r="Q311">
        <v>0</v>
      </c>
      <c r="R311">
        <v>0</v>
      </c>
      <c r="S311">
        <v>0</v>
      </c>
      <c r="T311" s="6">
        <v>0</v>
      </c>
      <c r="U311">
        <v>0</v>
      </c>
      <c r="V311">
        <v>1</v>
      </c>
      <c r="W311">
        <v>0</v>
      </c>
      <c r="X311">
        <v>1</v>
      </c>
      <c r="Y311" s="6">
        <v>65</v>
      </c>
      <c r="Z311">
        <v>0</v>
      </c>
      <c r="AA311">
        <v>0</v>
      </c>
      <c r="AB311">
        <v>0</v>
      </c>
      <c r="AC311">
        <v>0</v>
      </c>
      <c r="AD311" s="6">
        <v>0</v>
      </c>
      <c r="AE311">
        <v>0</v>
      </c>
      <c r="AF311">
        <v>0</v>
      </c>
      <c r="AG311">
        <v>0</v>
      </c>
      <c r="AH311">
        <v>0</v>
      </c>
      <c r="AI311" s="6">
        <v>0</v>
      </c>
      <c r="AJ311">
        <v>0</v>
      </c>
      <c r="AK311">
        <v>0</v>
      </c>
      <c r="AL311">
        <v>0</v>
      </c>
      <c r="AM311">
        <v>0</v>
      </c>
      <c r="AN311" s="6">
        <v>0</v>
      </c>
      <c r="AO311">
        <v>0</v>
      </c>
      <c r="AP311">
        <v>0</v>
      </c>
      <c r="AQ311">
        <v>0</v>
      </c>
      <c r="AR311">
        <v>0</v>
      </c>
      <c r="AS311" s="6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  <c r="AY311">
        <v>0</v>
      </c>
      <c r="AZ311">
        <v>0</v>
      </c>
      <c r="BA311">
        <v>0</v>
      </c>
      <c r="BB311">
        <v>0</v>
      </c>
      <c r="BC311" s="6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1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 s="4">
        <v>0</v>
      </c>
      <c r="DE311" s="4">
        <v>0</v>
      </c>
      <c r="DF311" s="4">
        <v>0</v>
      </c>
      <c r="DG311" s="4">
        <v>0</v>
      </c>
    </row>
    <row r="312" spans="1:111" x14ac:dyDescent="0.35">
      <c r="A312" s="1" t="s">
        <v>4029</v>
      </c>
      <c r="B312" s="1" t="s">
        <v>3837</v>
      </c>
      <c r="C312" s="1" t="s">
        <v>65</v>
      </c>
      <c r="D312" s="1">
        <v>311</v>
      </c>
      <c r="E312" s="1">
        <v>2</v>
      </c>
      <c r="F312" s="1">
        <v>1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 s="6">
        <v>0</v>
      </c>
      <c r="P312">
        <v>0</v>
      </c>
      <c r="Q312">
        <v>0</v>
      </c>
      <c r="R312">
        <v>0</v>
      </c>
      <c r="S312">
        <v>0</v>
      </c>
      <c r="T312" s="6">
        <v>0</v>
      </c>
      <c r="U312">
        <v>0</v>
      </c>
      <c r="V312">
        <v>0</v>
      </c>
      <c r="W312">
        <v>0</v>
      </c>
      <c r="X312">
        <v>0</v>
      </c>
      <c r="Y312" s="6">
        <v>0</v>
      </c>
      <c r="Z312">
        <v>0</v>
      </c>
      <c r="AA312">
        <v>0</v>
      </c>
      <c r="AB312">
        <v>1</v>
      </c>
      <c r="AC312">
        <v>1</v>
      </c>
      <c r="AD312" s="6">
        <v>72</v>
      </c>
      <c r="AE312">
        <v>0</v>
      </c>
      <c r="AF312">
        <v>0</v>
      </c>
      <c r="AG312">
        <v>0</v>
      </c>
      <c r="AH312">
        <v>0</v>
      </c>
      <c r="AI312" s="6">
        <v>0</v>
      </c>
      <c r="AJ312">
        <v>0</v>
      </c>
      <c r="AK312">
        <v>0</v>
      </c>
      <c r="AL312">
        <v>0</v>
      </c>
      <c r="AM312">
        <v>0</v>
      </c>
      <c r="AN312" s="6">
        <v>0</v>
      </c>
      <c r="AO312">
        <v>0</v>
      </c>
      <c r="AP312">
        <v>0</v>
      </c>
      <c r="AQ312">
        <v>0</v>
      </c>
      <c r="AR312">
        <v>0</v>
      </c>
      <c r="AS312" s="6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  <c r="AY312">
        <v>0</v>
      </c>
      <c r="AZ312">
        <v>0</v>
      </c>
      <c r="BA312">
        <v>0</v>
      </c>
      <c r="BB312">
        <v>0</v>
      </c>
      <c r="BC312" s="6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 s="4">
        <v>0</v>
      </c>
      <c r="DE312" s="4">
        <v>0</v>
      </c>
      <c r="DF312" s="4">
        <v>1</v>
      </c>
      <c r="DG312" s="4">
        <v>1</v>
      </c>
    </row>
    <row r="313" spans="1:111" x14ac:dyDescent="0.35">
      <c r="A313" s="1" t="s">
        <v>4050</v>
      </c>
      <c r="B313" s="1" t="s">
        <v>3781</v>
      </c>
      <c r="C313" s="1" t="s">
        <v>1634</v>
      </c>
      <c r="D313" s="1">
        <v>312</v>
      </c>
      <c r="E313" s="1">
        <v>5</v>
      </c>
      <c r="F313" s="1">
        <v>1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1</v>
      </c>
      <c r="O313" s="6">
        <v>73</v>
      </c>
      <c r="P313">
        <v>0</v>
      </c>
      <c r="Q313">
        <v>0</v>
      </c>
      <c r="R313">
        <v>0</v>
      </c>
      <c r="S313">
        <v>0</v>
      </c>
      <c r="T313" s="6">
        <v>0</v>
      </c>
      <c r="U313">
        <v>0</v>
      </c>
      <c r="V313">
        <v>0</v>
      </c>
      <c r="W313">
        <v>0</v>
      </c>
      <c r="X313">
        <v>0</v>
      </c>
      <c r="Y313" s="6">
        <v>0</v>
      </c>
      <c r="Z313">
        <v>0</v>
      </c>
      <c r="AA313">
        <v>0</v>
      </c>
      <c r="AB313">
        <v>0</v>
      </c>
      <c r="AC313">
        <v>0</v>
      </c>
      <c r="AD313" s="6">
        <v>0</v>
      </c>
      <c r="AE313">
        <v>0</v>
      </c>
      <c r="AF313">
        <v>0</v>
      </c>
      <c r="AG313">
        <v>0</v>
      </c>
      <c r="AH313">
        <v>0</v>
      </c>
      <c r="AI313" s="6">
        <v>0</v>
      </c>
      <c r="AJ313">
        <v>0</v>
      </c>
      <c r="AK313">
        <v>0</v>
      </c>
      <c r="AL313">
        <v>0</v>
      </c>
      <c r="AM313">
        <v>0</v>
      </c>
      <c r="AN313" s="6">
        <v>0</v>
      </c>
      <c r="AO313">
        <v>0</v>
      </c>
      <c r="AP313">
        <v>0</v>
      </c>
      <c r="AQ313">
        <v>0</v>
      </c>
      <c r="AR313">
        <v>0</v>
      </c>
      <c r="AS313" s="6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  <c r="AY313">
        <v>0</v>
      </c>
      <c r="AZ313">
        <v>0</v>
      </c>
      <c r="BA313">
        <v>0</v>
      </c>
      <c r="BB313">
        <v>0</v>
      </c>
      <c r="BC313" s="6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 s="4">
        <v>0</v>
      </c>
      <c r="DE313" s="4">
        <v>1</v>
      </c>
      <c r="DF313" s="4">
        <v>0</v>
      </c>
      <c r="DG313" s="4">
        <v>1</v>
      </c>
    </row>
    <row r="314" spans="1:111" x14ac:dyDescent="0.35">
      <c r="A314" s="1" t="s">
        <v>4032</v>
      </c>
      <c r="B314" s="1" t="s">
        <v>149</v>
      </c>
      <c r="C314" s="1" t="s">
        <v>10</v>
      </c>
      <c r="D314" s="1">
        <v>313</v>
      </c>
      <c r="E314" s="1">
        <v>50</v>
      </c>
      <c r="F314" s="1">
        <v>5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 s="6">
        <v>0</v>
      </c>
      <c r="P314">
        <v>0</v>
      </c>
      <c r="Q314">
        <v>0</v>
      </c>
      <c r="R314">
        <v>0</v>
      </c>
      <c r="S314">
        <v>0</v>
      </c>
      <c r="T314" s="6">
        <v>0</v>
      </c>
      <c r="U314">
        <v>0</v>
      </c>
      <c r="V314">
        <v>0</v>
      </c>
      <c r="W314">
        <v>0</v>
      </c>
      <c r="X314">
        <v>0</v>
      </c>
      <c r="Y314" s="6">
        <v>0</v>
      </c>
      <c r="Z314">
        <v>0</v>
      </c>
      <c r="AA314">
        <v>0</v>
      </c>
      <c r="AB314">
        <v>0</v>
      </c>
      <c r="AC314">
        <v>0</v>
      </c>
      <c r="AD314" s="6">
        <v>0</v>
      </c>
      <c r="AE314">
        <v>0</v>
      </c>
      <c r="AF314">
        <v>0</v>
      </c>
      <c r="AG314">
        <v>0</v>
      </c>
      <c r="AH314">
        <v>0</v>
      </c>
      <c r="AI314" s="6">
        <v>0</v>
      </c>
      <c r="AJ314">
        <v>0</v>
      </c>
      <c r="AK314">
        <v>0</v>
      </c>
      <c r="AL314">
        <v>0</v>
      </c>
      <c r="AM314">
        <v>0</v>
      </c>
      <c r="AN314" s="6">
        <v>0</v>
      </c>
      <c r="AO314">
        <v>0</v>
      </c>
      <c r="AP314">
        <v>0</v>
      </c>
      <c r="AQ314">
        <v>0</v>
      </c>
      <c r="AR314">
        <v>0</v>
      </c>
      <c r="AS314" s="6">
        <v>0</v>
      </c>
      <c r="AT314">
        <v>0</v>
      </c>
      <c r="AU314">
        <v>0</v>
      </c>
      <c r="AV314">
        <v>1</v>
      </c>
      <c r="AW314">
        <v>1</v>
      </c>
      <c r="AX314" s="6">
        <v>67</v>
      </c>
      <c r="AY314">
        <v>0</v>
      </c>
      <c r="AZ314">
        <v>0</v>
      </c>
      <c r="BA314">
        <v>0</v>
      </c>
      <c r="BB314">
        <v>0</v>
      </c>
      <c r="BC314" s="6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 s="4">
        <v>0</v>
      </c>
      <c r="DE314" s="4">
        <v>0</v>
      </c>
      <c r="DF314" s="4">
        <v>1</v>
      </c>
      <c r="DG314" s="4">
        <v>1</v>
      </c>
    </row>
    <row r="315" spans="1:111" x14ac:dyDescent="0.35">
      <c r="A315" s="1" t="s">
        <v>4046</v>
      </c>
      <c r="B315" s="1" t="s">
        <v>12</v>
      </c>
      <c r="C315" s="1" t="s">
        <v>13</v>
      </c>
      <c r="D315" s="1">
        <v>314</v>
      </c>
      <c r="E315" s="1">
        <v>43</v>
      </c>
      <c r="F315" s="1">
        <v>12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 s="6">
        <v>0</v>
      </c>
      <c r="P315">
        <v>0</v>
      </c>
      <c r="Q315">
        <v>0</v>
      </c>
      <c r="R315">
        <v>0</v>
      </c>
      <c r="S315">
        <v>0</v>
      </c>
      <c r="T315" s="6">
        <v>0</v>
      </c>
      <c r="U315">
        <v>0</v>
      </c>
      <c r="V315">
        <v>0</v>
      </c>
      <c r="W315">
        <v>0</v>
      </c>
      <c r="X315">
        <v>0</v>
      </c>
      <c r="Y315" s="6">
        <v>0</v>
      </c>
      <c r="Z315">
        <v>0</v>
      </c>
      <c r="AA315">
        <v>0</v>
      </c>
      <c r="AB315">
        <v>0</v>
      </c>
      <c r="AC315">
        <v>0</v>
      </c>
      <c r="AD315" s="6">
        <v>0</v>
      </c>
      <c r="AE315">
        <v>0</v>
      </c>
      <c r="AF315">
        <v>0</v>
      </c>
      <c r="AG315">
        <v>0</v>
      </c>
      <c r="AH315">
        <v>0</v>
      </c>
      <c r="AI315" s="6">
        <v>0</v>
      </c>
      <c r="AJ315">
        <v>0</v>
      </c>
      <c r="AK315">
        <v>0</v>
      </c>
      <c r="AL315">
        <v>0</v>
      </c>
      <c r="AM315">
        <v>0</v>
      </c>
      <c r="AN315" s="6">
        <v>0</v>
      </c>
      <c r="AO315">
        <v>0</v>
      </c>
      <c r="AP315">
        <v>0</v>
      </c>
      <c r="AQ315">
        <v>1</v>
      </c>
      <c r="AR315">
        <v>1</v>
      </c>
      <c r="AS315" s="6">
        <v>68</v>
      </c>
      <c r="AT315">
        <v>0</v>
      </c>
      <c r="AU315">
        <v>0</v>
      </c>
      <c r="AV315">
        <v>0</v>
      </c>
      <c r="AW315">
        <v>0</v>
      </c>
      <c r="AX315" s="6">
        <v>0</v>
      </c>
      <c r="AY315">
        <v>0</v>
      </c>
      <c r="AZ315">
        <v>0</v>
      </c>
      <c r="BA315">
        <v>0</v>
      </c>
      <c r="BB315">
        <v>0</v>
      </c>
      <c r="BC315" s="6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 s="4">
        <v>0</v>
      </c>
      <c r="DE315" s="4">
        <v>0</v>
      </c>
      <c r="DF315" s="4">
        <v>1</v>
      </c>
      <c r="DG315" s="4">
        <v>1</v>
      </c>
    </row>
    <row r="316" spans="1:111" x14ac:dyDescent="0.35">
      <c r="A316" s="1" t="s">
        <v>4049</v>
      </c>
      <c r="B316" s="1" t="s">
        <v>3851</v>
      </c>
      <c r="C316" s="1" t="s">
        <v>3852</v>
      </c>
      <c r="D316" s="1">
        <v>315</v>
      </c>
      <c r="E316" s="1">
        <v>1</v>
      </c>
      <c r="F316" s="1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 s="6">
        <v>0</v>
      </c>
      <c r="P316">
        <v>0</v>
      </c>
      <c r="Q316">
        <v>0</v>
      </c>
      <c r="R316">
        <v>0</v>
      </c>
      <c r="S316">
        <v>0</v>
      </c>
      <c r="T316" s="6">
        <v>0</v>
      </c>
      <c r="U316">
        <v>0</v>
      </c>
      <c r="V316">
        <v>0</v>
      </c>
      <c r="W316">
        <v>0</v>
      </c>
      <c r="X316">
        <v>0</v>
      </c>
      <c r="Y316" s="6">
        <v>0</v>
      </c>
      <c r="Z316">
        <v>0</v>
      </c>
      <c r="AA316">
        <v>0</v>
      </c>
      <c r="AB316">
        <v>1</v>
      </c>
      <c r="AC316">
        <v>1</v>
      </c>
      <c r="AD316" s="6">
        <v>72</v>
      </c>
      <c r="AE316">
        <v>0</v>
      </c>
      <c r="AF316">
        <v>0</v>
      </c>
      <c r="AG316">
        <v>0</v>
      </c>
      <c r="AH316">
        <v>0</v>
      </c>
      <c r="AI316" s="6">
        <v>0</v>
      </c>
      <c r="AJ316">
        <v>0</v>
      </c>
      <c r="AK316">
        <v>0</v>
      </c>
      <c r="AL316">
        <v>0</v>
      </c>
      <c r="AM316">
        <v>0</v>
      </c>
      <c r="AN316" s="6">
        <v>0</v>
      </c>
      <c r="AO316">
        <v>0</v>
      </c>
      <c r="AP316">
        <v>0</v>
      </c>
      <c r="AQ316">
        <v>0</v>
      </c>
      <c r="AR316">
        <v>0</v>
      </c>
      <c r="AS316" s="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  <c r="AY316">
        <v>0</v>
      </c>
      <c r="AZ316">
        <v>0</v>
      </c>
      <c r="BA316">
        <v>0</v>
      </c>
      <c r="BB316">
        <v>0</v>
      </c>
      <c r="BC316" s="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 s="4">
        <v>0</v>
      </c>
      <c r="DE316" s="4">
        <v>0</v>
      </c>
      <c r="DF316" s="4">
        <v>1</v>
      </c>
      <c r="DG316" s="4">
        <v>1</v>
      </c>
    </row>
    <row r="317" spans="1:111" x14ac:dyDescent="0.35">
      <c r="A317" s="1" t="s">
        <v>4052</v>
      </c>
      <c r="B317" s="1" t="s">
        <v>53</v>
      </c>
      <c r="C317" s="1" t="s">
        <v>1639</v>
      </c>
      <c r="D317" s="1">
        <v>316</v>
      </c>
      <c r="E317" s="1">
        <v>8</v>
      </c>
      <c r="F317" s="1">
        <v>4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 s="6">
        <v>0</v>
      </c>
      <c r="P317">
        <v>0</v>
      </c>
      <c r="Q317">
        <v>0</v>
      </c>
      <c r="R317">
        <v>0</v>
      </c>
      <c r="S317">
        <v>0</v>
      </c>
      <c r="T317" s="6">
        <v>0</v>
      </c>
      <c r="U317">
        <v>0</v>
      </c>
      <c r="V317">
        <v>0</v>
      </c>
      <c r="W317">
        <v>0</v>
      </c>
      <c r="X317">
        <v>0</v>
      </c>
      <c r="Y317" s="6">
        <v>0</v>
      </c>
      <c r="Z317">
        <v>0</v>
      </c>
      <c r="AA317">
        <v>0</v>
      </c>
      <c r="AB317">
        <v>0</v>
      </c>
      <c r="AC317">
        <v>0</v>
      </c>
      <c r="AD317" s="6">
        <v>0</v>
      </c>
      <c r="AE317">
        <v>0</v>
      </c>
      <c r="AF317">
        <v>0</v>
      </c>
      <c r="AG317">
        <v>0</v>
      </c>
      <c r="AH317">
        <v>0</v>
      </c>
      <c r="AI317" s="6">
        <v>0</v>
      </c>
      <c r="AJ317">
        <v>0</v>
      </c>
      <c r="AK317">
        <v>0</v>
      </c>
      <c r="AL317">
        <v>0</v>
      </c>
      <c r="AM317">
        <v>0</v>
      </c>
      <c r="AN317" s="6">
        <v>0</v>
      </c>
      <c r="AO317">
        <v>0</v>
      </c>
      <c r="AP317">
        <v>1</v>
      </c>
      <c r="AQ317">
        <v>0</v>
      </c>
      <c r="AR317">
        <v>1</v>
      </c>
      <c r="AS317" s="6">
        <v>68</v>
      </c>
      <c r="AT317">
        <v>0</v>
      </c>
      <c r="AU317">
        <v>0</v>
      </c>
      <c r="AV317">
        <v>0</v>
      </c>
      <c r="AW317">
        <v>0</v>
      </c>
      <c r="AX317" s="6">
        <v>0</v>
      </c>
      <c r="AY317">
        <v>0</v>
      </c>
      <c r="AZ317">
        <v>0</v>
      </c>
      <c r="BA317">
        <v>0</v>
      </c>
      <c r="BB317">
        <v>0</v>
      </c>
      <c r="BC317" s="6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 s="4">
        <v>0</v>
      </c>
      <c r="DE317" s="4">
        <v>1</v>
      </c>
      <c r="DF317" s="4">
        <v>0</v>
      </c>
      <c r="DG317" s="4">
        <v>1</v>
      </c>
    </row>
    <row r="318" spans="1:111" x14ac:dyDescent="0.35">
      <c r="A318" s="1" t="s">
        <v>4034</v>
      </c>
      <c r="B318" s="1" t="s">
        <v>3906</v>
      </c>
      <c r="C318" s="1" t="s">
        <v>27</v>
      </c>
      <c r="D318" s="1">
        <v>317</v>
      </c>
      <c r="E318" s="1">
        <v>13</v>
      </c>
      <c r="F318" s="1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 s="6">
        <v>0</v>
      </c>
      <c r="P318">
        <v>0</v>
      </c>
      <c r="Q318">
        <v>0</v>
      </c>
      <c r="R318">
        <v>0</v>
      </c>
      <c r="S318">
        <v>0</v>
      </c>
      <c r="T318" s="6">
        <v>0</v>
      </c>
      <c r="U318">
        <v>0</v>
      </c>
      <c r="V318">
        <v>0</v>
      </c>
      <c r="W318">
        <v>0</v>
      </c>
      <c r="X318">
        <v>0</v>
      </c>
      <c r="Y318" s="6">
        <v>0</v>
      </c>
      <c r="Z318">
        <v>0</v>
      </c>
      <c r="AA318">
        <v>0</v>
      </c>
      <c r="AB318">
        <v>0</v>
      </c>
      <c r="AC318">
        <v>0</v>
      </c>
      <c r="AD318" s="6">
        <v>0</v>
      </c>
      <c r="AE318">
        <v>0</v>
      </c>
      <c r="AF318">
        <v>0</v>
      </c>
      <c r="AG318">
        <v>1</v>
      </c>
      <c r="AH318">
        <v>1</v>
      </c>
      <c r="AI318" s="6">
        <v>48</v>
      </c>
      <c r="AJ318">
        <v>0</v>
      </c>
      <c r="AK318">
        <v>0</v>
      </c>
      <c r="AL318">
        <v>0</v>
      </c>
      <c r="AM318">
        <v>0</v>
      </c>
      <c r="AN318" s="6">
        <v>0</v>
      </c>
      <c r="AO318">
        <v>0</v>
      </c>
      <c r="AP318">
        <v>0</v>
      </c>
      <c r="AQ318">
        <v>0</v>
      </c>
      <c r="AR318">
        <v>0</v>
      </c>
      <c r="AS318" s="6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  <c r="AY318">
        <v>0</v>
      </c>
      <c r="AZ318">
        <v>0</v>
      </c>
      <c r="BA318">
        <v>0</v>
      </c>
      <c r="BB318">
        <v>0</v>
      </c>
      <c r="BC318" s="6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 s="4">
        <v>0</v>
      </c>
      <c r="DE318" s="4">
        <v>0</v>
      </c>
      <c r="DF318" s="4">
        <v>1</v>
      </c>
      <c r="DG318" s="4">
        <v>1</v>
      </c>
    </row>
    <row r="319" spans="1:111" x14ac:dyDescent="0.35">
      <c r="A319" s="1" t="s">
        <v>462</v>
      </c>
      <c r="B319" s="1" t="s">
        <v>24</v>
      </c>
      <c r="C319" s="1" t="s">
        <v>25</v>
      </c>
      <c r="D319" s="1">
        <v>318</v>
      </c>
      <c r="E319" s="1">
        <v>41</v>
      </c>
      <c r="F319" s="1">
        <v>5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 s="6">
        <v>0</v>
      </c>
      <c r="P319">
        <v>0</v>
      </c>
      <c r="Q319">
        <v>0</v>
      </c>
      <c r="R319">
        <v>0</v>
      </c>
      <c r="S319">
        <v>0</v>
      </c>
      <c r="T319" s="6">
        <v>0</v>
      </c>
      <c r="U319">
        <v>0</v>
      </c>
      <c r="V319">
        <v>0</v>
      </c>
      <c r="W319">
        <v>0</v>
      </c>
      <c r="X319">
        <v>0</v>
      </c>
      <c r="Y319" s="6">
        <v>0</v>
      </c>
      <c r="Z319">
        <v>0</v>
      </c>
      <c r="AA319">
        <v>0</v>
      </c>
      <c r="AB319">
        <v>0</v>
      </c>
      <c r="AC319">
        <v>0</v>
      </c>
      <c r="AD319" s="6">
        <v>0</v>
      </c>
      <c r="AE319">
        <v>0</v>
      </c>
      <c r="AF319">
        <v>0</v>
      </c>
      <c r="AG319">
        <v>0</v>
      </c>
      <c r="AH319">
        <v>0</v>
      </c>
      <c r="AI319" s="6">
        <v>0</v>
      </c>
      <c r="AJ319">
        <v>0</v>
      </c>
      <c r="AK319">
        <v>0</v>
      </c>
      <c r="AL319">
        <v>0</v>
      </c>
      <c r="AM319">
        <v>0</v>
      </c>
      <c r="AN319" s="6">
        <v>0</v>
      </c>
      <c r="AO319">
        <v>0</v>
      </c>
      <c r="AP319">
        <v>0</v>
      </c>
      <c r="AQ319">
        <v>0</v>
      </c>
      <c r="AR319">
        <v>0</v>
      </c>
      <c r="AS319" s="6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  <c r="AY319">
        <v>0</v>
      </c>
      <c r="AZ319">
        <v>0</v>
      </c>
      <c r="BA319">
        <v>1</v>
      </c>
      <c r="BB319">
        <v>1</v>
      </c>
      <c r="BC319" s="6">
        <v>80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1</v>
      </c>
      <c r="DD319" s="4">
        <v>0</v>
      </c>
      <c r="DE319" s="4">
        <v>0</v>
      </c>
      <c r="DF319" s="4">
        <v>0</v>
      </c>
      <c r="DG319" s="4">
        <v>0</v>
      </c>
    </row>
    <row r="320" spans="1:111" x14ac:dyDescent="0.35">
      <c r="A320" s="1" t="s">
        <v>465</v>
      </c>
      <c r="B320" s="1" t="s">
        <v>36</v>
      </c>
      <c r="C320" s="1" t="s">
        <v>27</v>
      </c>
      <c r="D320" s="1">
        <v>319</v>
      </c>
      <c r="E320" s="1">
        <v>14</v>
      </c>
      <c r="F320" s="1">
        <v>8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 s="6">
        <v>0</v>
      </c>
      <c r="P320">
        <v>0</v>
      </c>
      <c r="Q320">
        <v>0</v>
      </c>
      <c r="R320">
        <v>0</v>
      </c>
      <c r="S320">
        <v>0</v>
      </c>
      <c r="T320" s="6">
        <v>0</v>
      </c>
      <c r="U320">
        <v>0</v>
      </c>
      <c r="V320">
        <v>0</v>
      </c>
      <c r="W320">
        <v>0</v>
      </c>
      <c r="X320">
        <v>0</v>
      </c>
      <c r="Y320" s="6">
        <v>0</v>
      </c>
      <c r="Z320">
        <v>0</v>
      </c>
      <c r="AA320">
        <v>0</v>
      </c>
      <c r="AB320">
        <v>0</v>
      </c>
      <c r="AC320">
        <v>0</v>
      </c>
      <c r="AD320" s="6">
        <v>0</v>
      </c>
      <c r="AE320">
        <v>0</v>
      </c>
      <c r="AF320">
        <v>0</v>
      </c>
      <c r="AG320">
        <v>0</v>
      </c>
      <c r="AH320">
        <v>0</v>
      </c>
      <c r="AI320" s="6">
        <v>0</v>
      </c>
      <c r="AJ320">
        <v>0</v>
      </c>
      <c r="AK320">
        <v>0</v>
      </c>
      <c r="AL320">
        <v>0</v>
      </c>
      <c r="AM320">
        <v>0</v>
      </c>
      <c r="AN320" s="6">
        <v>0</v>
      </c>
      <c r="AO320">
        <v>0</v>
      </c>
      <c r="AP320">
        <v>0</v>
      </c>
      <c r="AQ320">
        <v>0</v>
      </c>
      <c r="AR320">
        <v>0</v>
      </c>
      <c r="AS320" s="6">
        <v>0</v>
      </c>
      <c r="AT320">
        <v>0</v>
      </c>
      <c r="AU320">
        <v>0</v>
      </c>
      <c r="AV320">
        <v>1</v>
      </c>
      <c r="AW320">
        <v>1</v>
      </c>
      <c r="AX320" s="6">
        <v>67</v>
      </c>
      <c r="AY320">
        <v>0</v>
      </c>
      <c r="AZ320">
        <v>0</v>
      </c>
      <c r="BA320">
        <v>0</v>
      </c>
      <c r="BB320">
        <v>0</v>
      </c>
      <c r="BC320" s="6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v>1</v>
      </c>
      <c r="DD320" s="4">
        <v>0</v>
      </c>
      <c r="DE320" s="4">
        <v>0</v>
      </c>
      <c r="DF320" s="4">
        <v>0</v>
      </c>
      <c r="DG320" s="4">
        <v>0</v>
      </c>
    </row>
    <row r="321" spans="1:111" x14ac:dyDescent="0.35">
      <c r="A321" s="1" t="s">
        <v>402</v>
      </c>
      <c r="B321" s="1" t="s">
        <v>128</v>
      </c>
      <c r="C321" s="1" t="s">
        <v>5</v>
      </c>
      <c r="D321" s="1">
        <v>320</v>
      </c>
      <c r="E321" s="1">
        <v>12</v>
      </c>
      <c r="F321" s="1">
        <v>2</v>
      </c>
      <c r="G321">
        <v>1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 s="6">
        <v>0</v>
      </c>
      <c r="P321">
        <v>0</v>
      </c>
      <c r="Q321">
        <v>1</v>
      </c>
      <c r="R321">
        <v>0</v>
      </c>
      <c r="S321">
        <v>1</v>
      </c>
      <c r="T321" s="6">
        <v>73</v>
      </c>
      <c r="U321">
        <v>0</v>
      </c>
      <c r="V321">
        <v>0</v>
      </c>
      <c r="W321">
        <v>0</v>
      </c>
      <c r="X321">
        <v>0</v>
      </c>
      <c r="Y321" s="6">
        <v>0</v>
      </c>
      <c r="Z321">
        <v>0</v>
      </c>
      <c r="AA321">
        <v>0</v>
      </c>
      <c r="AB321">
        <v>0</v>
      </c>
      <c r="AC321">
        <v>0</v>
      </c>
      <c r="AD321" s="6">
        <v>0</v>
      </c>
      <c r="AE321">
        <v>0</v>
      </c>
      <c r="AF321">
        <v>0</v>
      </c>
      <c r="AG321">
        <v>0</v>
      </c>
      <c r="AH321">
        <v>0</v>
      </c>
      <c r="AI321" s="6">
        <v>0</v>
      </c>
      <c r="AJ321">
        <v>0</v>
      </c>
      <c r="AK321">
        <v>0</v>
      </c>
      <c r="AL321">
        <v>0</v>
      </c>
      <c r="AM321">
        <v>0</v>
      </c>
      <c r="AN321" s="6">
        <v>0</v>
      </c>
      <c r="AO321">
        <v>0</v>
      </c>
      <c r="AP321">
        <v>0</v>
      </c>
      <c r="AQ321">
        <v>0</v>
      </c>
      <c r="AR321">
        <v>0</v>
      </c>
      <c r="AS321" s="6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  <c r="AY321">
        <v>0</v>
      </c>
      <c r="AZ321">
        <v>0</v>
      </c>
      <c r="BA321">
        <v>0</v>
      </c>
      <c r="BB321">
        <v>0</v>
      </c>
      <c r="BC321" s="6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1</v>
      </c>
      <c r="DB321">
        <v>0</v>
      </c>
      <c r="DC321">
        <v>1</v>
      </c>
      <c r="DD321" s="4">
        <v>0</v>
      </c>
      <c r="DE321" s="4">
        <v>0</v>
      </c>
      <c r="DF321" s="4">
        <v>0</v>
      </c>
      <c r="DG321" s="4">
        <v>0</v>
      </c>
    </row>
    <row r="322" spans="1:111" x14ac:dyDescent="0.35">
      <c r="A322" s="1" t="s">
        <v>430</v>
      </c>
      <c r="B322" s="1" t="s">
        <v>31</v>
      </c>
      <c r="C322" s="1" t="s">
        <v>1467</v>
      </c>
      <c r="D322" s="1">
        <v>321</v>
      </c>
      <c r="E322" s="1">
        <v>12</v>
      </c>
      <c r="F322" s="1">
        <v>3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 s="6">
        <v>0</v>
      </c>
      <c r="P322">
        <v>0</v>
      </c>
      <c r="Q322">
        <v>0</v>
      </c>
      <c r="R322">
        <v>0</v>
      </c>
      <c r="S322">
        <v>0</v>
      </c>
      <c r="T322" s="6">
        <v>0</v>
      </c>
      <c r="U322">
        <v>0</v>
      </c>
      <c r="V322">
        <v>0</v>
      </c>
      <c r="W322">
        <v>0</v>
      </c>
      <c r="X322">
        <v>0</v>
      </c>
      <c r="Y322" s="6">
        <v>0</v>
      </c>
      <c r="Z322">
        <v>0</v>
      </c>
      <c r="AA322">
        <v>0</v>
      </c>
      <c r="AB322">
        <v>0</v>
      </c>
      <c r="AC322">
        <v>0</v>
      </c>
      <c r="AD322" s="6">
        <v>0</v>
      </c>
      <c r="AE322">
        <v>0</v>
      </c>
      <c r="AF322">
        <v>0</v>
      </c>
      <c r="AG322">
        <v>0</v>
      </c>
      <c r="AH322">
        <v>0</v>
      </c>
      <c r="AI322" s="6">
        <v>0</v>
      </c>
      <c r="AJ322">
        <v>0</v>
      </c>
      <c r="AK322">
        <v>1</v>
      </c>
      <c r="AL322">
        <v>0</v>
      </c>
      <c r="AM322">
        <v>1</v>
      </c>
      <c r="AN322" s="6">
        <v>81</v>
      </c>
      <c r="AO322">
        <v>0</v>
      </c>
      <c r="AP322">
        <v>0</v>
      </c>
      <c r="AQ322">
        <v>0</v>
      </c>
      <c r="AR322">
        <v>0</v>
      </c>
      <c r="AS322" s="6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  <c r="AY322">
        <v>0</v>
      </c>
      <c r="AZ322">
        <v>0</v>
      </c>
      <c r="BA322">
        <v>0</v>
      </c>
      <c r="BB322">
        <v>0</v>
      </c>
      <c r="BC322" s="6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1</v>
      </c>
      <c r="DB322">
        <v>0</v>
      </c>
      <c r="DC322">
        <v>1</v>
      </c>
      <c r="DD322" s="4">
        <v>0</v>
      </c>
      <c r="DE322" s="4">
        <v>0</v>
      </c>
      <c r="DF322" s="4">
        <v>0</v>
      </c>
      <c r="DG322" s="4">
        <v>0</v>
      </c>
    </row>
    <row r="323" spans="1:111" x14ac:dyDescent="0.35">
      <c r="A323" s="1" t="s">
        <v>392</v>
      </c>
      <c r="B323" s="1" t="s">
        <v>140</v>
      </c>
      <c r="C323" s="1" t="s">
        <v>1635</v>
      </c>
      <c r="D323" s="1">
        <v>322</v>
      </c>
      <c r="E323" s="1">
        <v>5</v>
      </c>
      <c r="F323" s="1">
        <v>3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 s="6">
        <v>0</v>
      </c>
      <c r="P323">
        <v>0</v>
      </c>
      <c r="Q323">
        <v>0</v>
      </c>
      <c r="R323">
        <v>0</v>
      </c>
      <c r="S323">
        <v>0</v>
      </c>
      <c r="T323" s="6">
        <v>0</v>
      </c>
      <c r="U323">
        <v>0</v>
      </c>
      <c r="V323">
        <v>0</v>
      </c>
      <c r="W323">
        <v>0</v>
      </c>
      <c r="X323">
        <v>0</v>
      </c>
      <c r="Y323" s="6">
        <v>0</v>
      </c>
      <c r="Z323">
        <v>0</v>
      </c>
      <c r="AA323">
        <v>0</v>
      </c>
      <c r="AB323">
        <v>0</v>
      </c>
      <c r="AC323">
        <v>0</v>
      </c>
      <c r="AD323" s="6">
        <v>0</v>
      </c>
      <c r="AE323">
        <v>0</v>
      </c>
      <c r="AF323">
        <v>0</v>
      </c>
      <c r="AG323">
        <v>0</v>
      </c>
      <c r="AH323">
        <v>0</v>
      </c>
      <c r="AI323" s="6">
        <v>0</v>
      </c>
      <c r="AJ323">
        <v>0</v>
      </c>
      <c r="AK323">
        <v>0</v>
      </c>
      <c r="AL323">
        <v>0</v>
      </c>
      <c r="AM323">
        <v>0</v>
      </c>
      <c r="AN323" s="6">
        <v>0</v>
      </c>
      <c r="AO323">
        <v>0</v>
      </c>
      <c r="AP323">
        <v>0</v>
      </c>
      <c r="AQ323">
        <v>1</v>
      </c>
      <c r="AR323">
        <v>1</v>
      </c>
      <c r="AS323" s="6">
        <v>68</v>
      </c>
      <c r="AT323">
        <v>0</v>
      </c>
      <c r="AU323">
        <v>0</v>
      </c>
      <c r="AV323">
        <v>0</v>
      </c>
      <c r="AW323">
        <v>0</v>
      </c>
      <c r="AX323" s="6">
        <v>0</v>
      </c>
      <c r="AY323">
        <v>0</v>
      </c>
      <c r="AZ323">
        <v>0</v>
      </c>
      <c r="BA323">
        <v>0</v>
      </c>
      <c r="BB323">
        <v>0</v>
      </c>
      <c r="BC323" s="6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1</v>
      </c>
      <c r="DD323" s="4">
        <v>0</v>
      </c>
      <c r="DE323" s="4">
        <v>0</v>
      </c>
      <c r="DF323" s="4">
        <v>0</v>
      </c>
      <c r="DG323" s="4">
        <v>0</v>
      </c>
    </row>
    <row r="324" spans="1:111" x14ac:dyDescent="0.35">
      <c r="A324" s="1" t="s">
        <v>420</v>
      </c>
      <c r="B324" s="1" t="s">
        <v>258</v>
      </c>
      <c r="C324" s="1" t="s">
        <v>1467</v>
      </c>
      <c r="D324" s="1">
        <v>323</v>
      </c>
      <c r="E324" s="1">
        <v>13</v>
      </c>
      <c r="F324" s="1">
        <v>1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 s="6">
        <v>0</v>
      </c>
      <c r="P324">
        <v>0</v>
      </c>
      <c r="Q324">
        <v>0</v>
      </c>
      <c r="R324">
        <v>0</v>
      </c>
      <c r="S324">
        <v>0</v>
      </c>
      <c r="T324" s="6">
        <v>0</v>
      </c>
      <c r="U324">
        <v>0</v>
      </c>
      <c r="V324">
        <v>0</v>
      </c>
      <c r="W324">
        <v>0</v>
      </c>
      <c r="X324">
        <v>0</v>
      </c>
      <c r="Y324" s="6">
        <v>0</v>
      </c>
      <c r="Z324">
        <v>0</v>
      </c>
      <c r="AA324">
        <v>0</v>
      </c>
      <c r="AB324">
        <v>0</v>
      </c>
      <c r="AC324">
        <v>0</v>
      </c>
      <c r="AD324" s="6">
        <v>0</v>
      </c>
      <c r="AE324">
        <v>0</v>
      </c>
      <c r="AF324">
        <v>0</v>
      </c>
      <c r="AG324">
        <v>1</v>
      </c>
      <c r="AH324">
        <v>1</v>
      </c>
      <c r="AI324" s="6">
        <v>48</v>
      </c>
      <c r="AJ324">
        <v>0</v>
      </c>
      <c r="AK324">
        <v>0</v>
      </c>
      <c r="AL324">
        <v>0</v>
      </c>
      <c r="AM324">
        <v>0</v>
      </c>
      <c r="AN324" s="6">
        <v>0</v>
      </c>
      <c r="AO324">
        <v>0</v>
      </c>
      <c r="AP324">
        <v>0</v>
      </c>
      <c r="AQ324">
        <v>0</v>
      </c>
      <c r="AR324">
        <v>0</v>
      </c>
      <c r="AS324" s="6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  <c r="AY324">
        <v>0</v>
      </c>
      <c r="AZ324">
        <v>0</v>
      </c>
      <c r="BA324">
        <v>0</v>
      </c>
      <c r="BB324">
        <v>0</v>
      </c>
      <c r="BC324" s="6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1</v>
      </c>
      <c r="DC324">
        <v>1</v>
      </c>
      <c r="DD324" s="4">
        <v>0</v>
      </c>
      <c r="DE324" s="4">
        <v>0</v>
      </c>
      <c r="DF324" s="4">
        <v>0</v>
      </c>
      <c r="DG324" s="4">
        <v>0</v>
      </c>
    </row>
    <row r="325" spans="1:111" x14ac:dyDescent="0.35">
      <c r="A325" s="1" t="s">
        <v>464</v>
      </c>
      <c r="B325" s="1" t="s">
        <v>12</v>
      </c>
      <c r="C325" s="1" t="s">
        <v>13</v>
      </c>
      <c r="D325" s="1">
        <v>324</v>
      </c>
      <c r="E325" s="1">
        <v>44</v>
      </c>
      <c r="F325" s="1">
        <v>13</v>
      </c>
      <c r="G325">
        <v>1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 s="6">
        <v>0</v>
      </c>
      <c r="P325">
        <v>0</v>
      </c>
      <c r="Q325">
        <v>0</v>
      </c>
      <c r="R325">
        <v>0</v>
      </c>
      <c r="S325">
        <v>0</v>
      </c>
      <c r="T325" s="6">
        <v>0</v>
      </c>
      <c r="U325">
        <v>0</v>
      </c>
      <c r="V325">
        <v>0</v>
      </c>
      <c r="W325">
        <v>0</v>
      </c>
      <c r="X325">
        <v>0</v>
      </c>
      <c r="Y325" s="6">
        <v>0</v>
      </c>
      <c r="Z325">
        <v>0</v>
      </c>
      <c r="AA325">
        <v>0</v>
      </c>
      <c r="AB325">
        <v>0</v>
      </c>
      <c r="AC325">
        <v>0</v>
      </c>
      <c r="AD325" s="6">
        <v>0</v>
      </c>
      <c r="AE325">
        <v>0</v>
      </c>
      <c r="AF325">
        <v>0</v>
      </c>
      <c r="AG325">
        <v>0</v>
      </c>
      <c r="AH325">
        <v>0</v>
      </c>
      <c r="AI325" s="6">
        <v>0</v>
      </c>
      <c r="AJ325">
        <v>0</v>
      </c>
      <c r="AK325">
        <v>0</v>
      </c>
      <c r="AL325">
        <v>0</v>
      </c>
      <c r="AM325">
        <v>0</v>
      </c>
      <c r="AN325" s="6">
        <v>0</v>
      </c>
      <c r="AO325">
        <v>0</v>
      </c>
      <c r="AP325">
        <v>0</v>
      </c>
      <c r="AQ325">
        <v>0</v>
      </c>
      <c r="AR325">
        <v>0</v>
      </c>
      <c r="AS325" s="6">
        <v>0</v>
      </c>
      <c r="AT325">
        <v>0</v>
      </c>
      <c r="AU325">
        <v>1</v>
      </c>
      <c r="AV325">
        <v>0</v>
      </c>
      <c r="AW325">
        <v>1</v>
      </c>
      <c r="AX325" s="6">
        <v>67</v>
      </c>
      <c r="AY325">
        <v>0</v>
      </c>
      <c r="AZ325">
        <v>0</v>
      </c>
      <c r="BA325">
        <v>0</v>
      </c>
      <c r="BB325">
        <v>0</v>
      </c>
      <c r="BC325" s="6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1</v>
      </c>
      <c r="DB325">
        <v>0</v>
      </c>
      <c r="DC325">
        <v>1</v>
      </c>
      <c r="DD325" s="4">
        <v>0</v>
      </c>
      <c r="DE325" s="4">
        <v>0</v>
      </c>
      <c r="DF325" s="4">
        <v>0</v>
      </c>
      <c r="DG325" s="4">
        <v>0</v>
      </c>
    </row>
    <row r="326" spans="1:111" x14ac:dyDescent="0.35">
      <c r="A326" s="1" t="s">
        <v>2139</v>
      </c>
      <c r="B326" s="1" t="s">
        <v>105</v>
      </c>
      <c r="C326" s="1" t="s">
        <v>1633</v>
      </c>
      <c r="D326" s="1">
        <v>325</v>
      </c>
      <c r="E326" s="1">
        <v>61</v>
      </c>
      <c r="F326" s="1">
        <v>8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 s="6">
        <v>0</v>
      </c>
      <c r="P326">
        <v>0</v>
      </c>
      <c r="Q326">
        <v>1</v>
      </c>
      <c r="R326">
        <v>0</v>
      </c>
      <c r="S326">
        <v>1</v>
      </c>
      <c r="T326" s="6">
        <v>73</v>
      </c>
      <c r="U326">
        <v>0</v>
      </c>
      <c r="V326">
        <v>0</v>
      </c>
      <c r="W326">
        <v>0</v>
      </c>
      <c r="X326">
        <v>0</v>
      </c>
      <c r="Y326" s="6">
        <v>0</v>
      </c>
      <c r="Z326">
        <v>0</v>
      </c>
      <c r="AA326">
        <v>0</v>
      </c>
      <c r="AB326">
        <v>0</v>
      </c>
      <c r="AC326">
        <v>0</v>
      </c>
      <c r="AD326" s="6">
        <v>0</v>
      </c>
      <c r="AE326">
        <v>0</v>
      </c>
      <c r="AF326">
        <v>0</v>
      </c>
      <c r="AG326">
        <v>0</v>
      </c>
      <c r="AH326">
        <v>0</v>
      </c>
      <c r="AI326" s="6">
        <v>0</v>
      </c>
      <c r="AJ326">
        <v>0</v>
      </c>
      <c r="AK326">
        <v>0</v>
      </c>
      <c r="AL326">
        <v>0</v>
      </c>
      <c r="AM326">
        <v>0</v>
      </c>
      <c r="AN326" s="6">
        <v>0</v>
      </c>
      <c r="AO326">
        <v>0</v>
      </c>
      <c r="AP326">
        <v>0</v>
      </c>
      <c r="AQ326">
        <v>0</v>
      </c>
      <c r="AR326">
        <v>0</v>
      </c>
      <c r="AS326" s="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  <c r="AY326">
        <v>0</v>
      </c>
      <c r="AZ326">
        <v>0</v>
      </c>
      <c r="BA326">
        <v>0</v>
      </c>
      <c r="BB326">
        <v>0</v>
      </c>
      <c r="BC326" s="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</v>
      </c>
      <c r="CX326">
        <v>0</v>
      </c>
      <c r="CY326">
        <v>1</v>
      </c>
      <c r="CZ326">
        <v>0</v>
      </c>
      <c r="DA326">
        <v>0</v>
      </c>
      <c r="DB326">
        <v>0</v>
      </c>
      <c r="DC326">
        <v>0</v>
      </c>
      <c r="DD326" s="4">
        <v>0</v>
      </c>
      <c r="DE326" s="4">
        <v>0</v>
      </c>
      <c r="DF326" s="4">
        <v>0</v>
      </c>
      <c r="DG326" s="4">
        <v>0</v>
      </c>
    </row>
    <row r="327" spans="1:111" x14ac:dyDescent="0.35">
      <c r="A327" s="1" t="s">
        <v>1571</v>
      </c>
      <c r="B327" s="1" t="s">
        <v>522</v>
      </c>
      <c r="C327" s="1" t="s">
        <v>1638</v>
      </c>
      <c r="D327" s="1">
        <v>326</v>
      </c>
      <c r="E327" s="1">
        <v>10</v>
      </c>
      <c r="F327" s="1">
        <v>3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 s="6">
        <v>0</v>
      </c>
      <c r="P327">
        <v>0</v>
      </c>
      <c r="Q327">
        <v>0</v>
      </c>
      <c r="R327">
        <v>1</v>
      </c>
      <c r="S327">
        <v>1</v>
      </c>
      <c r="T327" s="6">
        <v>73</v>
      </c>
      <c r="U327">
        <v>0</v>
      </c>
      <c r="V327">
        <v>0</v>
      </c>
      <c r="W327">
        <v>0</v>
      </c>
      <c r="X327">
        <v>0</v>
      </c>
      <c r="Y327" s="6">
        <v>0</v>
      </c>
      <c r="Z327">
        <v>0</v>
      </c>
      <c r="AA327">
        <v>0</v>
      </c>
      <c r="AB327">
        <v>0</v>
      </c>
      <c r="AC327">
        <v>0</v>
      </c>
      <c r="AD327" s="6">
        <v>0</v>
      </c>
      <c r="AE327">
        <v>0</v>
      </c>
      <c r="AF327">
        <v>0</v>
      </c>
      <c r="AG327">
        <v>0</v>
      </c>
      <c r="AH327">
        <v>0</v>
      </c>
      <c r="AI327" s="6">
        <v>0</v>
      </c>
      <c r="AJ327">
        <v>0</v>
      </c>
      <c r="AK327">
        <v>0</v>
      </c>
      <c r="AL327">
        <v>0</v>
      </c>
      <c r="AM327">
        <v>0</v>
      </c>
      <c r="AN327" s="6">
        <v>0</v>
      </c>
      <c r="AO327">
        <v>0</v>
      </c>
      <c r="AP327">
        <v>0</v>
      </c>
      <c r="AQ327">
        <v>0</v>
      </c>
      <c r="AR327">
        <v>0</v>
      </c>
      <c r="AS327" s="6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  <c r="AY327">
        <v>0</v>
      </c>
      <c r="AZ327">
        <v>0</v>
      </c>
      <c r="BA327">
        <v>0</v>
      </c>
      <c r="BB327">
        <v>0</v>
      </c>
      <c r="BC327" s="6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1</v>
      </c>
      <c r="CY327">
        <v>1</v>
      </c>
      <c r="CZ327">
        <v>0</v>
      </c>
      <c r="DA327">
        <v>0</v>
      </c>
      <c r="DB327">
        <v>0</v>
      </c>
      <c r="DC327">
        <v>0</v>
      </c>
      <c r="DD327" s="4">
        <v>0</v>
      </c>
      <c r="DE327" s="4">
        <v>0</v>
      </c>
      <c r="DF327" s="4">
        <v>0</v>
      </c>
      <c r="DG327" s="4">
        <v>0</v>
      </c>
    </row>
    <row r="328" spans="1:111" x14ac:dyDescent="0.35">
      <c r="A328" s="1" t="s">
        <v>2167</v>
      </c>
      <c r="B328" s="1" t="s">
        <v>179</v>
      </c>
      <c r="C328" s="1" t="s">
        <v>25</v>
      </c>
      <c r="D328" s="1">
        <v>327</v>
      </c>
      <c r="E328" s="1">
        <v>42</v>
      </c>
      <c r="F328" s="1">
        <v>7</v>
      </c>
      <c r="G328">
        <v>1</v>
      </c>
      <c r="H328">
        <v>0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1</v>
      </c>
      <c r="O328" s="6">
        <v>73</v>
      </c>
      <c r="P328">
        <v>0</v>
      </c>
      <c r="Q328">
        <v>0</v>
      </c>
      <c r="R328">
        <v>0</v>
      </c>
      <c r="S328">
        <v>0</v>
      </c>
      <c r="T328" s="6">
        <v>0</v>
      </c>
      <c r="U328">
        <v>0</v>
      </c>
      <c r="V328">
        <v>0</v>
      </c>
      <c r="W328">
        <v>0</v>
      </c>
      <c r="X328">
        <v>0</v>
      </c>
      <c r="Y328" s="6">
        <v>0</v>
      </c>
      <c r="Z328">
        <v>0</v>
      </c>
      <c r="AA328">
        <v>0</v>
      </c>
      <c r="AB328">
        <v>0</v>
      </c>
      <c r="AC328">
        <v>0</v>
      </c>
      <c r="AD328" s="6">
        <v>0</v>
      </c>
      <c r="AE328">
        <v>0</v>
      </c>
      <c r="AF328">
        <v>0</v>
      </c>
      <c r="AG328">
        <v>0</v>
      </c>
      <c r="AH328">
        <v>0</v>
      </c>
      <c r="AI328" s="6">
        <v>0</v>
      </c>
      <c r="AJ328">
        <v>0</v>
      </c>
      <c r="AK328">
        <v>0</v>
      </c>
      <c r="AL328">
        <v>0</v>
      </c>
      <c r="AM328">
        <v>0</v>
      </c>
      <c r="AN328" s="6">
        <v>0</v>
      </c>
      <c r="AO328">
        <v>0</v>
      </c>
      <c r="AP328">
        <v>0</v>
      </c>
      <c r="AQ328">
        <v>0</v>
      </c>
      <c r="AR328">
        <v>0</v>
      </c>
      <c r="AS328" s="6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  <c r="AY328">
        <v>0</v>
      </c>
      <c r="AZ328">
        <v>0</v>
      </c>
      <c r="BA328">
        <v>0</v>
      </c>
      <c r="BB328">
        <v>0</v>
      </c>
      <c r="BC328" s="6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1</v>
      </c>
      <c r="CW328">
        <v>0</v>
      </c>
      <c r="CX328">
        <v>0</v>
      </c>
      <c r="CY328">
        <v>1</v>
      </c>
      <c r="CZ328">
        <v>0</v>
      </c>
      <c r="DA328">
        <v>0</v>
      </c>
      <c r="DB328">
        <v>0</v>
      </c>
      <c r="DC328">
        <v>0</v>
      </c>
      <c r="DD328" s="4">
        <v>0</v>
      </c>
      <c r="DE328" s="4">
        <v>0</v>
      </c>
      <c r="DF328" s="4">
        <v>0</v>
      </c>
      <c r="DG328" s="4">
        <v>0</v>
      </c>
    </row>
    <row r="329" spans="1:111" x14ac:dyDescent="0.35">
      <c r="A329" s="1" t="s">
        <v>1581</v>
      </c>
      <c r="B329" s="1" t="s">
        <v>4</v>
      </c>
      <c r="C329" s="1" t="s">
        <v>5</v>
      </c>
      <c r="D329" s="1">
        <v>328</v>
      </c>
      <c r="E329" s="1">
        <v>13</v>
      </c>
      <c r="F329" s="1">
        <v>10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1</v>
      </c>
      <c r="O329" s="6">
        <v>73</v>
      </c>
      <c r="P329">
        <v>0</v>
      </c>
      <c r="Q329">
        <v>0</v>
      </c>
      <c r="R329">
        <v>0</v>
      </c>
      <c r="S329">
        <v>0</v>
      </c>
      <c r="T329" s="6">
        <v>0</v>
      </c>
      <c r="U329">
        <v>0</v>
      </c>
      <c r="V329">
        <v>0</v>
      </c>
      <c r="W329">
        <v>0</v>
      </c>
      <c r="X329">
        <v>0</v>
      </c>
      <c r="Y329" s="6">
        <v>0</v>
      </c>
      <c r="Z329">
        <v>0</v>
      </c>
      <c r="AA329">
        <v>0</v>
      </c>
      <c r="AB329">
        <v>0</v>
      </c>
      <c r="AC329">
        <v>0</v>
      </c>
      <c r="AD329" s="6">
        <v>0</v>
      </c>
      <c r="AE329">
        <v>0</v>
      </c>
      <c r="AF329">
        <v>0</v>
      </c>
      <c r="AG329">
        <v>0</v>
      </c>
      <c r="AH329">
        <v>0</v>
      </c>
      <c r="AI329" s="6">
        <v>0</v>
      </c>
      <c r="AJ329">
        <v>0</v>
      </c>
      <c r="AK329">
        <v>0</v>
      </c>
      <c r="AL329">
        <v>0</v>
      </c>
      <c r="AM329">
        <v>0</v>
      </c>
      <c r="AN329" s="6">
        <v>0</v>
      </c>
      <c r="AO329">
        <v>0</v>
      </c>
      <c r="AP329">
        <v>0</v>
      </c>
      <c r="AQ329">
        <v>0</v>
      </c>
      <c r="AR329">
        <v>0</v>
      </c>
      <c r="AS329" s="6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  <c r="AY329">
        <v>0</v>
      </c>
      <c r="AZ329">
        <v>0</v>
      </c>
      <c r="BA329">
        <v>0</v>
      </c>
      <c r="BB329">
        <v>0</v>
      </c>
      <c r="BC329" s="6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1</v>
      </c>
      <c r="CY329">
        <v>1</v>
      </c>
      <c r="CZ329">
        <v>0</v>
      </c>
      <c r="DA329">
        <v>0</v>
      </c>
      <c r="DB329">
        <v>0</v>
      </c>
      <c r="DC329">
        <v>0</v>
      </c>
      <c r="DD329" s="4">
        <v>0</v>
      </c>
      <c r="DE329" s="4">
        <v>0</v>
      </c>
      <c r="DF329" s="4">
        <v>0</v>
      </c>
      <c r="DG329" s="4">
        <v>0</v>
      </c>
    </row>
    <row r="330" spans="1:111" x14ac:dyDescent="0.35">
      <c r="A330" s="1" t="s">
        <v>480</v>
      </c>
      <c r="B330" s="1" t="s">
        <v>34</v>
      </c>
      <c r="C330" s="1" t="s">
        <v>10</v>
      </c>
      <c r="D330" s="1">
        <v>329</v>
      </c>
      <c r="E330" s="1">
        <v>51</v>
      </c>
      <c r="F330" s="1">
        <v>4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 s="6">
        <v>0</v>
      </c>
      <c r="P330">
        <v>0</v>
      </c>
      <c r="Q330">
        <v>0</v>
      </c>
      <c r="R330">
        <v>0</v>
      </c>
      <c r="S330">
        <v>0</v>
      </c>
      <c r="T330" s="6">
        <v>0</v>
      </c>
      <c r="U330">
        <v>0</v>
      </c>
      <c r="V330">
        <v>0</v>
      </c>
      <c r="W330">
        <v>0</v>
      </c>
      <c r="X330">
        <v>0</v>
      </c>
      <c r="Y330" s="6">
        <v>0</v>
      </c>
      <c r="Z330">
        <v>0</v>
      </c>
      <c r="AA330">
        <v>0</v>
      </c>
      <c r="AB330">
        <v>0</v>
      </c>
      <c r="AC330">
        <v>0</v>
      </c>
      <c r="AD330" s="6">
        <v>0</v>
      </c>
      <c r="AE330">
        <v>0</v>
      </c>
      <c r="AF330">
        <v>0</v>
      </c>
      <c r="AG330">
        <v>0</v>
      </c>
      <c r="AH330">
        <v>0</v>
      </c>
      <c r="AI330" s="6">
        <v>0</v>
      </c>
      <c r="AJ330">
        <v>0</v>
      </c>
      <c r="AK330">
        <v>0</v>
      </c>
      <c r="AL330">
        <v>0</v>
      </c>
      <c r="AM330">
        <v>0</v>
      </c>
      <c r="AN330" s="6">
        <v>0</v>
      </c>
      <c r="AO330">
        <v>0</v>
      </c>
      <c r="AP330">
        <v>0</v>
      </c>
      <c r="AQ330">
        <v>0</v>
      </c>
      <c r="AR330">
        <v>0</v>
      </c>
      <c r="AS330" s="6">
        <v>0</v>
      </c>
      <c r="AT330">
        <v>0</v>
      </c>
      <c r="AU330">
        <v>1</v>
      </c>
      <c r="AV330">
        <v>0</v>
      </c>
      <c r="AW330">
        <v>1</v>
      </c>
      <c r="AX330" s="6">
        <v>67</v>
      </c>
      <c r="AY330">
        <v>0</v>
      </c>
      <c r="AZ330">
        <v>0</v>
      </c>
      <c r="BA330">
        <v>0</v>
      </c>
      <c r="BB330">
        <v>0</v>
      </c>
      <c r="BC330" s="6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1</v>
      </c>
      <c r="CT330">
        <v>0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 s="4">
        <v>0</v>
      </c>
      <c r="DE330" s="4">
        <v>0</v>
      </c>
      <c r="DF330" s="4">
        <v>0</v>
      </c>
      <c r="DG330" s="4">
        <v>0</v>
      </c>
    </row>
    <row r="331" spans="1:111" x14ac:dyDescent="0.35">
      <c r="A331" s="1" t="s">
        <v>794</v>
      </c>
      <c r="B331" s="1" t="s">
        <v>278</v>
      </c>
      <c r="C331" s="1" t="s">
        <v>175</v>
      </c>
      <c r="D331" s="1">
        <v>330</v>
      </c>
      <c r="E331" s="1">
        <v>3</v>
      </c>
      <c r="F331" s="1">
        <v>2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 s="6">
        <v>0</v>
      </c>
      <c r="P331">
        <v>0</v>
      </c>
      <c r="Q331">
        <v>0</v>
      </c>
      <c r="R331">
        <v>0</v>
      </c>
      <c r="S331">
        <v>0</v>
      </c>
      <c r="T331" s="6">
        <v>0</v>
      </c>
      <c r="U331">
        <v>0</v>
      </c>
      <c r="V331">
        <v>0</v>
      </c>
      <c r="W331">
        <v>0</v>
      </c>
      <c r="X331">
        <v>0</v>
      </c>
      <c r="Y331" s="6">
        <v>0</v>
      </c>
      <c r="Z331">
        <v>0</v>
      </c>
      <c r="AA331">
        <v>0</v>
      </c>
      <c r="AB331">
        <v>0</v>
      </c>
      <c r="AC331">
        <v>0</v>
      </c>
      <c r="AD331" s="6">
        <v>0</v>
      </c>
      <c r="AE331">
        <v>0</v>
      </c>
      <c r="AF331">
        <v>0</v>
      </c>
      <c r="AG331">
        <v>1</v>
      </c>
      <c r="AH331">
        <v>1</v>
      </c>
      <c r="AI331" s="6">
        <v>48</v>
      </c>
      <c r="AJ331">
        <v>0</v>
      </c>
      <c r="AK331">
        <v>0</v>
      </c>
      <c r="AL331">
        <v>0</v>
      </c>
      <c r="AM331">
        <v>0</v>
      </c>
      <c r="AN331" s="6">
        <v>0</v>
      </c>
      <c r="AO331">
        <v>0</v>
      </c>
      <c r="AP331">
        <v>0</v>
      </c>
      <c r="AQ331">
        <v>0</v>
      </c>
      <c r="AR331">
        <v>0</v>
      </c>
      <c r="AS331" s="6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  <c r="AY331">
        <v>0</v>
      </c>
      <c r="AZ331">
        <v>0</v>
      </c>
      <c r="BA331">
        <v>0</v>
      </c>
      <c r="BB331">
        <v>0</v>
      </c>
      <c r="BC331" s="6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1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 s="4">
        <v>0</v>
      </c>
      <c r="DE331" s="4">
        <v>0</v>
      </c>
      <c r="DF331" s="4">
        <v>0</v>
      </c>
      <c r="DG331" s="4">
        <v>0</v>
      </c>
    </row>
    <row r="332" spans="1:111" x14ac:dyDescent="0.35">
      <c r="A332" s="1" t="s">
        <v>504</v>
      </c>
      <c r="B332" s="1" t="s">
        <v>505</v>
      </c>
      <c r="C332" s="1" t="s">
        <v>96</v>
      </c>
      <c r="D332" s="1">
        <v>331</v>
      </c>
      <c r="E332" s="1">
        <v>2</v>
      </c>
      <c r="F332" s="1">
        <v>1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 s="6">
        <v>0</v>
      </c>
      <c r="P332">
        <v>0</v>
      </c>
      <c r="Q332">
        <v>0</v>
      </c>
      <c r="R332">
        <v>0</v>
      </c>
      <c r="S332">
        <v>0</v>
      </c>
      <c r="T332" s="6">
        <v>0</v>
      </c>
      <c r="U332">
        <v>0</v>
      </c>
      <c r="V332">
        <v>0</v>
      </c>
      <c r="W332">
        <v>0</v>
      </c>
      <c r="X332">
        <v>0</v>
      </c>
      <c r="Y332" s="6">
        <v>0</v>
      </c>
      <c r="Z332">
        <v>0</v>
      </c>
      <c r="AA332">
        <v>0</v>
      </c>
      <c r="AB332">
        <v>0</v>
      </c>
      <c r="AC332">
        <v>0</v>
      </c>
      <c r="AD332" s="6">
        <v>0</v>
      </c>
      <c r="AE332">
        <v>0</v>
      </c>
      <c r="AF332">
        <v>0</v>
      </c>
      <c r="AG332">
        <v>0</v>
      </c>
      <c r="AH332">
        <v>0</v>
      </c>
      <c r="AI332" s="6">
        <v>0</v>
      </c>
      <c r="AJ332">
        <v>0</v>
      </c>
      <c r="AK332">
        <v>0</v>
      </c>
      <c r="AL332">
        <v>0</v>
      </c>
      <c r="AM332">
        <v>0</v>
      </c>
      <c r="AN332" s="6">
        <v>0</v>
      </c>
      <c r="AO332">
        <v>0</v>
      </c>
      <c r="AP332">
        <v>0</v>
      </c>
      <c r="AQ332">
        <v>0</v>
      </c>
      <c r="AR332">
        <v>0</v>
      </c>
      <c r="AS332" s="6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  <c r="AY332">
        <v>1</v>
      </c>
      <c r="AZ332">
        <v>0</v>
      </c>
      <c r="BA332">
        <v>0</v>
      </c>
      <c r="BB332">
        <v>1</v>
      </c>
      <c r="BC332" s="6">
        <v>80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1</v>
      </c>
      <c r="CS332">
        <v>0</v>
      </c>
      <c r="CT332">
        <v>0</v>
      </c>
      <c r="CU332">
        <v>1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 s="4">
        <v>0</v>
      </c>
      <c r="DE332" s="4">
        <v>0</v>
      </c>
      <c r="DF332" s="4">
        <v>0</v>
      </c>
      <c r="DG332" s="4">
        <v>0</v>
      </c>
    </row>
    <row r="333" spans="1:111" x14ac:dyDescent="0.35">
      <c r="A333" s="1" t="s">
        <v>502</v>
      </c>
      <c r="B333" s="1" t="s">
        <v>26</v>
      </c>
      <c r="C333" s="1" t="s">
        <v>27</v>
      </c>
      <c r="D333" s="1">
        <v>332</v>
      </c>
      <c r="E333" s="1">
        <v>15</v>
      </c>
      <c r="F333" s="1">
        <v>3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 s="6">
        <v>0</v>
      </c>
      <c r="P333">
        <v>0</v>
      </c>
      <c r="Q333">
        <v>0</v>
      </c>
      <c r="R333">
        <v>0</v>
      </c>
      <c r="S333">
        <v>0</v>
      </c>
      <c r="T333" s="6">
        <v>0</v>
      </c>
      <c r="U333">
        <v>0</v>
      </c>
      <c r="V333">
        <v>0</v>
      </c>
      <c r="W333">
        <v>0</v>
      </c>
      <c r="X333">
        <v>0</v>
      </c>
      <c r="Y333" s="6">
        <v>0</v>
      </c>
      <c r="Z333">
        <v>0</v>
      </c>
      <c r="AA333">
        <v>0</v>
      </c>
      <c r="AB333">
        <v>0</v>
      </c>
      <c r="AC333">
        <v>0</v>
      </c>
      <c r="AD333" s="6">
        <v>0</v>
      </c>
      <c r="AE333">
        <v>0</v>
      </c>
      <c r="AF333">
        <v>0</v>
      </c>
      <c r="AG333">
        <v>0</v>
      </c>
      <c r="AH333">
        <v>0</v>
      </c>
      <c r="AI333" s="6">
        <v>0</v>
      </c>
      <c r="AJ333">
        <v>0</v>
      </c>
      <c r="AK333">
        <v>0</v>
      </c>
      <c r="AL333">
        <v>0</v>
      </c>
      <c r="AM333">
        <v>0</v>
      </c>
      <c r="AN333" s="6">
        <v>0</v>
      </c>
      <c r="AO333">
        <v>0</v>
      </c>
      <c r="AP333">
        <v>0</v>
      </c>
      <c r="AQ333">
        <v>0</v>
      </c>
      <c r="AR333">
        <v>0</v>
      </c>
      <c r="AS333" s="6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  <c r="AY333">
        <v>1</v>
      </c>
      <c r="AZ333">
        <v>0</v>
      </c>
      <c r="BA333">
        <v>0</v>
      </c>
      <c r="BB333">
        <v>1</v>
      </c>
      <c r="BC333" s="6">
        <v>80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1</v>
      </c>
      <c r="CS333">
        <v>0</v>
      </c>
      <c r="CT333">
        <v>0</v>
      </c>
      <c r="CU333">
        <v>1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 s="4">
        <v>0</v>
      </c>
      <c r="DE333" s="4">
        <v>0</v>
      </c>
      <c r="DF333" s="4">
        <v>0</v>
      </c>
      <c r="DG333" s="4">
        <v>0</v>
      </c>
    </row>
    <row r="334" spans="1:111" x14ac:dyDescent="0.35">
      <c r="A334" s="1" t="s">
        <v>682</v>
      </c>
      <c r="B334" s="1" t="s">
        <v>54</v>
      </c>
      <c r="C334" s="1" t="s">
        <v>25</v>
      </c>
      <c r="D334" s="1">
        <v>333</v>
      </c>
      <c r="E334" s="1">
        <v>43</v>
      </c>
      <c r="F334" s="1">
        <v>8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1</v>
      </c>
      <c r="N334">
        <v>1</v>
      </c>
      <c r="O334" s="6">
        <v>73</v>
      </c>
      <c r="P334">
        <v>0</v>
      </c>
      <c r="Q334">
        <v>0</v>
      </c>
      <c r="R334">
        <v>0</v>
      </c>
      <c r="S334">
        <v>0</v>
      </c>
      <c r="T334" s="6">
        <v>0</v>
      </c>
      <c r="U334">
        <v>0</v>
      </c>
      <c r="V334">
        <v>0</v>
      </c>
      <c r="W334">
        <v>0</v>
      </c>
      <c r="X334">
        <v>0</v>
      </c>
      <c r="Y334" s="6">
        <v>0</v>
      </c>
      <c r="Z334">
        <v>0</v>
      </c>
      <c r="AA334">
        <v>0</v>
      </c>
      <c r="AB334">
        <v>0</v>
      </c>
      <c r="AC334">
        <v>0</v>
      </c>
      <c r="AD334" s="6">
        <v>0</v>
      </c>
      <c r="AE334">
        <v>0</v>
      </c>
      <c r="AF334">
        <v>0</v>
      </c>
      <c r="AG334">
        <v>0</v>
      </c>
      <c r="AH334">
        <v>0</v>
      </c>
      <c r="AI334" s="6">
        <v>0</v>
      </c>
      <c r="AJ334">
        <v>0</v>
      </c>
      <c r="AK334">
        <v>0</v>
      </c>
      <c r="AL334">
        <v>0</v>
      </c>
      <c r="AM334">
        <v>0</v>
      </c>
      <c r="AN334" s="6">
        <v>0</v>
      </c>
      <c r="AO334">
        <v>0</v>
      </c>
      <c r="AP334">
        <v>0</v>
      </c>
      <c r="AQ334">
        <v>0</v>
      </c>
      <c r="AR334">
        <v>0</v>
      </c>
      <c r="AS334" s="6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  <c r="AY334">
        <v>0</v>
      </c>
      <c r="AZ334">
        <v>0</v>
      </c>
      <c r="BA334">
        <v>0</v>
      </c>
      <c r="BB334">
        <v>0</v>
      </c>
      <c r="BC334" s="6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1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 s="4">
        <v>0</v>
      </c>
      <c r="DE334" s="4">
        <v>0</v>
      </c>
      <c r="DF334" s="4">
        <v>0</v>
      </c>
      <c r="DG334" s="4">
        <v>0</v>
      </c>
    </row>
    <row r="335" spans="1:111" x14ac:dyDescent="0.35">
      <c r="A335" s="1" t="s">
        <v>584</v>
      </c>
      <c r="B335" s="1" t="s">
        <v>12</v>
      </c>
      <c r="C335" s="1" t="s">
        <v>13</v>
      </c>
      <c r="D335" s="1">
        <v>334</v>
      </c>
      <c r="E335" s="1">
        <v>45</v>
      </c>
      <c r="F335" s="1">
        <v>14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 s="6">
        <v>0</v>
      </c>
      <c r="P335">
        <v>0</v>
      </c>
      <c r="Q335">
        <v>0</v>
      </c>
      <c r="R335">
        <v>0</v>
      </c>
      <c r="S335">
        <v>0</v>
      </c>
      <c r="T335" s="6">
        <v>0</v>
      </c>
      <c r="U335">
        <v>0</v>
      </c>
      <c r="V335">
        <v>0</v>
      </c>
      <c r="W335">
        <v>0</v>
      </c>
      <c r="X335">
        <v>0</v>
      </c>
      <c r="Y335" s="6">
        <v>0</v>
      </c>
      <c r="Z335">
        <v>0</v>
      </c>
      <c r="AA335">
        <v>0</v>
      </c>
      <c r="AB335">
        <v>0</v>
      </c>
      <c r="AC335">
        <v>0</v>
      </c>
      <c r="AD335" s="6">
        <v>0</v>
      </c>
      <c r="AE335">
        <v>0</v>
      </c>
      <c r="AF335">
        <v>0</v>
      </c>
      <c r="AG335">
        <v>0</v>
      </c>
      <c r="AH335">
        <v>0</v>
      </c>
      <c r="AI335" s="6">
        <v>0</v>
      </c>
      <c r="AJ335">
        <v>0</v>
      </c>
      <c r="AK335">
        <v>0</v>
      </c>
      <c r="AL335">
        <v>0</v>
      </c>
      <c r="AM335">
        <v>0</v>
      </c>
      <c r="AN335" s="6">
        <v>0</v>
      </c>
      <c r="AO335">
        <v>1</v>
      </c>
      <c r="AP335">
        <v>0</v>
      </c>
      <c r="AQ335">
        <v>0</v>
      </c>
      <c r="AR335">
        <v>1</v>
      </c>
      <c r="AS335" s="6">
        <v>68</v>
      </c>
      <c r="AT335">
        <v>0</v>
      </c>
      <c r="AU335">
        <v>0</v>
      </c>
      <c r="AV335">
        <v>0</v>
      </c>
      <c r="AW335">
        <v>0</v>
      </c>
      <c r="AX335" s="6">
        <v>0</v>
      </c>
      <c r="AY335">
        <v>0</v>
      </c>
      <c r="AZ335">
        <v>0</v>
      </c>
      <c r="BA335">
        <v>0</v>
      </c>
      <c r="BB335">
        <v>0</v>
      </c>
      <c r="BC335" s="6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1</v>
      </c>
      <c r="CS335">
        <v>0</v>
      </c>
      <c r="CT335">
        <v>0</v>
      </c>
      <c r="CU335">
        <v>1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 s="4">
        <v>0</v>
      </c>
      <c r="DE335" s="4">
        <v>0</v>
      </c>
      <c r="DF335" s="4">
        <v>0</v>
      </c>
      <c r="DG335" s="4">
        <v>0</v>
      </c>
    </row>
    <row r="336" spans="1:111" x14ac:dyDescent="0.35">
      <c r="A336" s="1" t="s">
        <v>2138</v>
      </c>
      <c r="B336" s="1" t="s">
        <v>146</v>
      </c>
      <c r="C336" s="1" t="s">
        <v>13</v>
      </c>
      <c r="D336" s="1">
        <v>335</v>
      </c>
      <c r="E336" s="1">
        <v>46</v>
      </c>
      <c r="F336" s="1">
        <v>4</v>
      </c>
      <c r="G336">
        <v>1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 s="6">
        <v>0</v>
      </c>
      <c r="P336">
        <v>0</v>
      </c>
      <c r="Q336">
        <v>0</v>
      </c>
      <c r="R336">
        <v>0</v>
      </c>
      <c r="S336">
        <v>0</v>
      </c>
      <c r="T336" s="6">
        <v>0</v>
      </c>
      <c r="U336">
        <v>0</v>
      </c>
      <c r="V336">
        <v>0</v>
      </c>
      <c r="W336">
        <v>0</v>
      </c>
      <c r="X336">
        <v>0</v>
      </c>
      <c r="Y336" s="6">
        <v>0</v>
      </c>
      <c r="Z336">
        <v>0</v>
      </c>
      <c r="AA336">
        <v>0</v>
      </c>
      <c r="AB336">
        <v>0</v>
      </c>
      <c r="AC336">
        <v>0</v>
      </c>
      <c r="AD336" s="6">
        <v>0</v>
      </c>
      <c r="AE336">
        <v>0</v>
      </c>
      <c r="AF336">
        <v>0</v>
      </c>
      <c r="AG336">
        <v>0</v>
      </c>
      <c r="AH336">
        <v>0</v>
      </c>
      <c r="AI336" s="6">
        <v>0</v>
      </c>
      <c r="AJ336">
        <v>0</v>
      </c>
      <c r="AK336">
        <v>0</v>
      </c>
      <c r="AL336">
        <v>0</v>
      </c>
      <c r="AM336">
        <v>0</v>
      </c>
      <c r="AN336" s="6">
        <v>0</v>
      </c>
      <c r="AO336">
        <v>0</v>
      </c>
      <c r="AP336">
        <v>0</v>
      </c>
      <c r="AQ336">
        <v>0</v>
      </c>
      <c r="AR336">
        <v>0</v>
      </c>
      <c r="AS336" s="6">
        <v>0</v>
      </c>
      <c r="AT336">
        <v>0</v>
      </c>
      <c r="AU336">
        <v>0</v>
      </c>
      <c r="AV336">
        <v>1</v>
      </c>
      <c r="AW336">
        <v>1</v>
      </c>
      <c r="AX336" s="6">
        <v>67</v>
      </c>
      <c r="AY336">
        <v>0</v>
      </c>
      <c r="AZ336">
        <v>0</v>
      </c>
      <c r="BA336">
        <v>0</v>
      </c>
      <c r="BB336">
        <v>0</v>
      </c>
      <c r="BC336" s="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1</v>
      </c>
      <c r="CQ336">
        <v>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 s="4">
        <v>0</v>
      </c>
      <c r="DE336" s="4">
        <v>0</v>
      </c>
      <c r="DF336" s="4">
        <v>0</v>
      </c>
      <c r="DG336" s="4">
        <v>0</v>
      </c>
    </row>
    <row r="337" spans="1:111" x14ac:dyDescent="0.35">
      <c r="A337" s="1" t="s">
        <v>2193</v>
      </c>
      <c r="B337" s="1" t="s">
        <v>732</v>
      </c>
      <c r="C337" s="1" t="s">
        <v>1638</v>
      </c>
      <c r="D337" s="1">
        <v>336</v>
      </c>
      <c r="E337" s="1">
        <v>11</v>
      </c>
      <c r="F337" s="1">
        <v>2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 s="6">
        <v>0</v>
      </c>
      <c r="P337">
        <v>0</v>
      </c>
      <c r="Q337">
        <v>0</v>
      </c>
      <c r="R337">
        <v>0</v>
      </c>
      <c r="S337">
        <v>0</v>
      </c>
      <c r="T337" s="6">
        <v>0</v>
      </c>
      <c r="U337">
        <v>0</v>
      </c>
      <c r="V337">
        <v>0</v>
      </c>
      <c r="W337">
        <v>0</v>
      </c>
      <c r="X337">
        <v>0</v>
      </c>
      <c r="Y337" s="6">
        <v>0</v>
      </c>
      <c r="Z337">
        <v>0</v>
      </c>
      <c r="AA337">
        <v>0</v>
      </c>
      <c r="AB337">
        <v>0</v>
      </c>
      <c r="AC337">
        <v>0</v>
      </c>
      <c r="AD337" s="6">
        <v>0</v>
      </c>
      <c r="AE337">
        <v>0</v>
      </c>
      <c r="AF337">
        <v>0</v>
      </c>
      <c r="AG337">
        <v>1</v>
      </c>
      <c r="AH337">
        <v>1</v>
      </c>
      <c r="AI337" s="6">
        <v>48</v>
      </c>
      <c r="AJ337">
        <v>0</v>
      </c>
      <c r="AK337">
        <v>0</v>
      </c>
      <c r="AL337">
        <v>0</v>
      </c>
      <c r="AM337">
        <v>0</v>
      </c>
      <c r="AN337" s="6">
        <v>0</v>
      </c>
      <c r="AO337">
        <v>0</v>
      </c>
      <c r="AP337">
        <v>0</v>
      </c>
      <c r="AQ337">
        <v>0</v>
      </c>
      <c r="AR337">
        <v>0</v>
      </c>
      <c r="AS337" s="6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  <c r="AY337">
        <v>0</v>
      </c>
      <c r="AZ337">
        <v>0</v>
      </c>
      <c r="BA337">
        <v>0</v>
      </c>
      <c r="BB337">
        <v>0</v>
      </c>
      <c r="BC337" s="6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1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 s="4">
        <v>0</v>
      </c>
      <c r="DE337" s="4">
        <v>0</v>
      </c>
      <c r="DF337" s="4">
        <v>0</v>
      </c>
      <c r="DG337" s="4">
        <v>0</v>
      </c>
    </row>
    <row r="338" spans="1:111" x14ac:dyDescent="0.35">
      <c r="A338" s="1" t="s">
        <v>1570</v>
      </c>
      <c r="B338" s="1" t="s">
        <v>31</v>
      </c>
      <c r="C338" s="1" t="s">
        <v>1467</v>
      </c>
      <c r="D338" s="1">
        <v>337</v>
      </c>
      <c r="E338" s="1">
        <v>14</v>
      </c>
      <c r="F338" s="1">
        <v>4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 s="6">
        <v>0</v>
      </c>
      <c r="P338">
        <v>0</v>
      </c>
      <c r="Q338">
        <v>0</v>
      </c>
      <c r="R338">
        <v>0</v>
      </c>
      <c r="S338">
        <v>0</v>
      </c>
      <c r="T338" s="6">
        <v>0</v>
      </c>
      <c r="U338">
        <v>0</v>
      </c>
      <c r="V338">
        <v>0</v>
      </c>
      <c r="W338">
        <v>0</v>
      </c>
      <c r="X338">
        <v>0</v>
      </c>
      <c r="Y338" s="6">
        <v>0</v>
      </c>
      <c r="Z338">
        <v>0</v>
      </c>
      <c r="AA338">
        <v>0</v>
      </c>
      <c r="AB338">
        <v>0</v>
      </c>
      <c r="AC338">
        <v>0</v>
      </c>
      <c r="AD338" s="6">
        <v>0</v>
      </c>
      <c r="AE338">
        <v>0</v>
      </c>
      <c r="AF338">
        <v>0</v>
      </c>
      <c r="AG338">
        <v>0</v>
      </c>
      <c r="AH338">
        <v>0</v>
      </c>
      <c r="AI338" s="6">
        <v>0</v>
      </c>
      <c r="AJ338">
        <v>0</v>
      </c>
      <c r="AK338">
        <v>0</v>
      </c>
      <c r="AL338">
        <v>1</v>
      </c>
      <c r="AM338">
        <v>1</v>
      </c>
      <c r="AN338" s="6">
        <v>81</v>
      </c>
      <c r="AO338">
        <v>0</v>
      </c>
      <c r="AP338">
        <v>0</v>
      </c>
      <c r="AQ338">
        <v>0</v>
      </c>
      <c r="AR338">
        <v>0</v>
      </c>
      <c r="AS338" s="6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  <c r="AY338">
        <v>0</v>
      </c>
      <c r="AZ338">
        <v>0</v>
      </c>
      <c r="BA338">
        <v>0</v>
      </c>
      <c r="BB338">
        <v>0</v>
      </c>
      <c r="BC338" s="6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1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 s="4">
        <v>0</v>
      </c>
      <c r="DE338" s="4">
        <v>0</v>
      </c>
      <c r="DF338" s="4">
        <v>0</v>
      </c>
      <c r="DG338" s="4">
        <v>0</v>
      </c>
    </row>
    <row r="339" spans="1:111" x14ac:dyDescent="0.35">
      <c r="A339" s="1" t="s">
        <v>1556</v>
      </c>
      <c r="B339" s="1" t="s">
        <v>1617</v>
      </c>
      <c r="C339" s="1" t="s">
        <v>3728</v>
      </c>
      <c r="D339" s="1">
        <v>338</v>
      </c>
      <c r="E339" s="1">
        <v>5</v>
      </c>
      <c r="F339" s="1">
        <v>1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 s="6">
        <v>0</v>
      </c>
      <c r="P339">
        <v>0</v>
      </c>
      <c r="Q339">
        <v>0</v>
      </c>
      <c r="R339">
        <v>0</v>
      </c>
      <c r="S339">
        <v>0</v>
      </c>
      <c r="T339" s="6">
        <v>0</v>
      </c>
      <c r="U339">
        <v>0</v>
      </c>
      <c r="V339">
        <v>0</v>
      </c>
      <c r="W339">
        <v>0</v>
      </c>
      <c r="X339">
        <v>0</v>
      </c>
      <c r="Y339" s="6">
        <v>0</v>
      </c>
      <c r="Z339">
        <v>0</v>
      </c>
      <c r="AA339">
        <v>0</v>
      </c>
      <c r="AB339">
        <v>0</v>
      </c>
      <c r="AC339">
        <v>0</v>
      </c>
      <c r="AD339" s="6">
        <v>0</v>
      </c>
      <c r="AE339">
        <v>0</v>
      </c>
      <c r="AF339">
        <v>0</v>
      </c>
      <c r="AG339">
        <v>0</v>
      </c>
      <c r="AH339">
        <v>0</v>
      </c>
      <c r="AI339" s="6">
        <v>0</v>
      </c>
      <c r="AJ339">
        <v>0</v>
      </c>
      <c r="AK339">
        <v>0</v>
      </c>
      <c r="AL339">
        <v>0</v>
      </c>
      <c r="AM339">
        <v>0</v>
      </c>
      <c r="AN339" s="6">
        <v>0</v>
      </c>
      <c r="AO339">
        <v>0</v>
      </c>
      <c r="AP339">
        <v>0</v>
      </c>
      <c r="AQ339">
        <v>1</v>
      </c>
      <c r="AR339">
        <v>1</v>
      </c>
      <c r="AS339" s="6">
        <v>68</v>
      </c>
      <c r="AT339">
        <v>0</v>
      </c>
      <c r="AU339">
        <v>0</v>
      </c>
      <c r="AV339">
        <v>0</v>
      </c>
      <c r="AW339">
        <v>0</v>
      </c>
      <c r="AX339" s="6">
        <v>0</v>
      </c>
      <c r="AY339">
        <v>0</v>
      </c>
      <c r="AZ339">
        <v>0</v>
      </c>
      <c r="BA339">
        <v>0</v>
      </c>
      <c r="BB339">
        <v>0</v>
      </c>
      <c r="BC339" s="6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</v>
      </c>
      <c r="CQ339">
        <v>1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 s="4">
        <v>0</v>
      </c>
      <c r="DE339" s="4">
        <v>0</v>
      </c>
      <c r="DF339" s="4">
        <v>0</v>
      </c>
      <c r="DG339" s="4">
        <v>0</v>
      </c>
    </row>
    <row r="340" spans="1:111" x14ac:dyDescent="0.35">
      <c r="A340" s="1" t="s">
        <v>1589</v>
      </c>
      <c r="B340" s="1" t="s">
        <v>1629</v>
      </c>
      <c r="C340" s="1" t="s">
        <v>5</v>
      </c>
      <c r="D340" s="1">
        <v>339</v>
      </c>
      <c r="E340" s="1">
        <v>14</v>
      </c>
      <c r="F340" s="1">
        <v>1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 s="6">
        <v>0</v>
      </c>
      <c r="P340">
        <v>0</v>
      </c>
      <c r="Q340">
        <v>0</v>
      </c>
      <c r="R340">
        <v>0</v>
      </c>
      <c r="S340">
        <v>0</v>
      </c>
      <c r="T340" s="6">
        <v>0</v>
      </c>
      <c r="U340">
        <v>0</v>
      </c>
      <c r="V340">
        <v>0</v>
      </c>
      <c r="W340">
        <v>0</v>
      </c>
      <c r="X340">
        <v>0</v>
      </c>
      <c r="Y340" s="6">
        <v>0</v>
      </c>
      <c r="Z340">
        <v>0</v>
      </c>
      <c r="AA340">
        <v>0</v>
      </c>
      <c r="AB340">
        <v>0</v>
      </c>
      <c r="AC340">
        <v>0</v>
      </c>
      <c r="AD340" s="6">
        <v>0</v>
      </c>
      <c r="AE340">
        <v>0</v>
      </c>
      <c r="AF340">
        <v>0</v>
      </c>
      <c r="AG340">
        <v>0</v>
      </c>
      <c r="AH340">
        <v>0</v>
      </c>
      <c r="AI340" s="6">
        <v>0</v>
      </c>
      <c r="AJ340">
        <v>0</v>
      </c>
      <c r="AK340">
        <v>1</v>
      </c>
      <c r="AL340">
        <v>0</v>
      </c>
      <c r="AM340">
        <v>1</v>
      </c>
      <c r="AN340" s="6">
        <v>81</v>
      </c>
      <c r="AO340">
        <v>0</v>
      </c>
      <c r="AP340">
        <v>0</v>
      </c>
      <c r="AQ340">
        <v>0</v>
      </c>
      <c r="AR340">
        <v>0</v>
      </c>
      <c r="AS340" s="6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  <c r="AY340">
        <v>0</v>
      </c>
      <c r="AZ340">
        <v>0</v>
      </c>
      <c r="BA340">
        <v>0</v>
      </c>
      <c r="BB340">
        <v>0</v>
      </c>
      <c r="BC340" s="6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 s="4">
        <v>0</v>
      </c>
      <c r="DE340" s="4">
        <v>0</v>
      </c>
      <c r="DF340" s="4">
        <v>0</v>
      </c>
      <c r="DG340" s="4">
        <v>0</v>
      </c>
    </row>
    <row r="341" spans="1:111" x14ac:dyDescent="0.35">
      <c r="A341" s="1" t="s">
        <v>1579</v>
      </c>
      <c r="B341" s="1" t="s">
        <v>54</v>
      </c>
      <c r="C341" s="1" t="s">
        <v>25</v>
      </c>
      <c r="D341" s="1">
        <v>340</v>
      </c>
      <c r="E341" s="1">
        <v>44</v>
      </c>
      <c r="F341" s="1">
        <v>9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 s="6">
        <v>0</v>
      </c>
      <c r="P341">
        <v>0</v>
      </c>
      <c r="Q341">
        <v>0</v>
      </c>
      <c r="R341">
        <v>0</v>
      </c>
      <c r="S341">
        <v>0</v>
      </c>
      <c r="T341" s="6">
        <v>0</v>
      </c>
      <c r="U341">
        <v>0</v>
      </c>
      <c r="V341">
        <v>0</v>
      </c>
      <c r="W341">
        <v>0</v>
      </c>
      <c r="X341">
        <v>0</v>
      </c>
      <c r="Y341" s="6">
        <v>0</v>
      </c>
      <c r="Z341">
        <v>0</v>
      </c>
      <c r="AA341">
        <v>0</v>
      </c>
      <c r="AB341">
        <v>0</v>
      </c>
      <c r="AC341">
        <v>0</v>
      </c>
      <c r="AD341" s="6">
        <v>0</v>
      </c>
      <c r="AE341">
        <v>0</v>
      </c>
      <c r="AF341">
        <v>0</v>
      </c>
      <c r="AG341">
        <v>0</v>
      </c>
      <c r="AH341">
        <v>0</v>
      </c>
      <c r="AI341" s="6">
        <v>0</v>
      </c>
      <c r="AJ341">
        <v>0</v>
      </c>
      <c r="AK341">
        <v>0</v>
      </c>
      <c r="AL341">
        <v>0</v>
      </c>
      <c r="AM341">
        <v>0</v>
      </c>
      <c r="AN341" s="6">
        <v>0</v>
      </c>
      <c r="AO341">
        <v>0</v>
      </c>
      <c r="AP341">
        <v>0</v>
      </c>
      <c r="AQ341">
        <v>0</v>
      </c>
      <c r="AR341">
        <v>0</v>
      </c>
      <c r="AS341" s="6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  <c r="AY341">
        <v>0</v>
      </c>
      <c r="AZ341">
        <v>1</v>
      </c>
      <c r="BA341">
        <v>0</v>
      </c>
      <c r="BB341">
        <v>1</v>
      </c>
      <c r="BC341" s="6">
        <v>80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 s="4">
        <v>0</v>
      </c>
      <c r="DE341" s="4">
        <v>0</v>
      </c>
      <c r="DF341" s="4">
        <v>0</v>
      </c>
      <c r="DG341" s="4">
        <v>0</v>
      </c>
    </row>
    <row r="342" spans="1:111" x14ac:dyDescent="0.35">
      <c r="A342" s="1" t="s">
        <v>1560</v>
      </c>
      <c r="B342" s="1" t="s">
        <v>1620</v>
      </c>
      <c r="C342" s="1" t="s">
        <v>10</v>
      </c>
      <c r="D342" s="1">
        <v>341</v>
      </c>
      <c r="E342" s="1">
        <v>52</v>
      </c>
      <c r="F342" s="1">
        <v>1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 s="6">
        <v>0</v>
      </c>
      <c r="P342">
        <v>0</v>
      </c>
      <c r="Q342">
        <v>0</v>
      </c>
      <c r="R342">
        <v>0</v>
      </c>
      <c r="S342">
        <v>0</v>
      </c>
      <c r="T342" s="6">
        <v>0</v>
      </c>
      <c r="U342">
        <v>0</v>
      </c>
      <c r="V342">
        <v>0</v>
      </c>
      <c r="W342">
        <v>1</v>
      </c>
      <c r="X342">
        <v>1</v>
      </c>
      <c r="Y342" s="6">
        <v>65</v>
      </c>
      <c r="Z342">
        <v>0</v>
      </c>
      <c r="AA342">
        <v>0</v>
      </c>
      <c r="AB342">
        <v>0</v>
      </c>
      <c r="AC342">
        <v>0</v>
      </c>
      <c r="AD342" s="6">
        <v>0</v>
      </c>
      <c r="AE342">
        <v>0</v>
      </c>
      <c r="AF342">
        <v>0</v>
      </c>
      <c r="AG342">
        <v>0</v>
      </c>
      <c r="AH342">
        <v>0</v>
      </c>
      <c r="AI342" s="6">
        <v>0</v>
      </c>
      <c r="AJ342">
        <v>0</v>
      </c>
      <c r="AK342">
        <v>0</v>
      </c>
      <c r="AL342">
        <v>0</v>
      </c>
      <c r="AM342">
        <v>0</v>
      </c>
      <c r="AN342" s="6">
        <v>0</v>
      </c>
      <c r="AO342">
        <v>0</v>
      </c>
      <c r="AP342">
        <v>0</v>
      </c>
      <c r="AQ342">
        <v>0</v>
      </c>
      <c r="AR342">
        <v>0</v>
      </c>
      <c r="AS342" s="6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  <c r="AY342">
        <v>0</v>
      </c>
      <c r="AZ342">
        <v>0</v>
      </c>
      <c r="BA342">
        <v>0</v>
      </c>
      <c r="BB342">
        <v>0</v>
      </c>
      <c r="BC342" s="6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1</v>
      </c>
      <c r="CM342">
        <v>1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 s="4">
        <v>0</v>
      </c>
      <c r="DE342" s="4">
        <v>0</v>
      </c>
      <c r="DF342" s="4">
        <v>0</v>
      </c>
      <c r="DG342" s="4">
        <v>0</v>
      </c>
    </row>
    <row r="343" spans="1:111" x14ac:dyDescent="0.35">
      <c r="A343" s="1" t="s">
        <v>1575</v>
      </c>
      <c r="B343" s="1" t="s">
        <v>1625</v>
      </c>
      <c r="C343" s="1" t="s">
        <v>1416</v>
      </c>
      <c r="D343" s="1">
        <v>342</v>
      </c>
      <c r="E343" s="1">
        <v>2</v>
      </c>
      <c r="F343" s="1">
        <v>1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 s="6">
        <v>0</v>
      </c>
      <c r="P343">
        <v>0</v>
      </c>
      <c r="Q343">
        <v>0</v>
      </c>
      <c r="R343">
        <v>0</v>
      </c>
      <c r="S343">
        <v>0</v>
      </c>
      <c r="T343" s="6">
        <v>0</v>
      </c>
      <c r="U343">
        <v>0</v>
      </c>
      <c r="V343">
        <v>0</v>
      </c>
      <c r="W343">
        <v>0</v>
      </c>
      <c r="X343">
        <v>0</v>
      </c>
      <c r="Y343" s="6">
        <v>0</v>
      </c>
      <c r="Z343">
        <v>0</v>
      </c>
      <c r="AA343">
        <v>0</v>
      </c>
      <c r="AB343">
        <v>0</v>
      </c>
      <c r="AC343">
        <v>0</v>
      </c>
      <c r="AD343" s="6">
        <v>0</v>
      </c>
      <c r="AE343">
        <v>0</v>
      </c>
      <c r="AF343">
        <v>0</v>
      </c>
      <c r="AG343">
        <v>1</v>
      </c>
      <c r="AH343">
        <v>1</v>
      </c>
      <c r="AI343" s="6">
        <v>48</v>
      </c>
      <c r="AJ343">
        <v>0</v>
      </c>
      <c r="AK343">
        <v>0</v>
      </c>
      <c r="AL343">
        <v>0</v>
      </c>
      <c r="AM343">
        <v>0</v>
      </c>
      <c r="AN343" s="6">
        <v>0</v>
      </c>
      <c r="AO343">
        <v>0</v>
      </c>
      <c r="AP343">
        <v>0</v>
      </c>
      <c r="AQ343">
        <v>0</v>
      </c>
      <c r="AR343">
        <v>0</v>
      </c>
      <c r="AS343" s="6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  <c r="AY343">
        <v>0</v>
      </c>
      <c r="AZ343">
        <v>0</v>
      </c>
      <c r="BA343">
        <v>0</v>
      </c>
      <c r="BB343">
        <v>0</v>
      </c>
      <c r="BC343" s="6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1</v>
      </c>
      <c r="CM343">
        <v>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 s="4">
        <v>0</v>
      </c>
      <c r="DE343" s="4">
        <v>0</v>
      </c>
      <c r="DF343" s="4">
        <v>0</v>
      </c>
      <c r="DG343" s="4">
        <v>0</v>
      </c>
    </row>
    <row r="344" spans="1:111" x14ac:dyDescent="0.35">
      <c r="A344" s="1" t="s">
        <v>1598</v>
      </c>
      <c r="B344" s="1" t="s">
        <v>4</v>
      </c>
      <c r="C344" s="1" t="s">
        <v>5</v>
      </c>
      <c r="D344" s="1">
        <v>343</v>
      </c>
      <c r="E344" s="1">
        <v>15</v>
      </c>
      <c r="F344" s="1">
        <v>11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 s="6">
        <v>0</v>
      </c>
      <c r="P344">
        <v>0</v>
      </c>
      <c r="Q344">
        <v>0</v>
      </c>
      <c r="R344">
        <v>0</v>
      </c>
      <c r="S344">
        <v>0</v>
      </c>
      <c r="T344" s="6">
        <v>0</v>
      </c>
      <c r="U344">
        <v>0</v>
      </c>
      <c r="V344">
        <v>0</v>
      </c>
      <c r="W344">
        <v>0</v>
      </c>
      <c r="X344">
        <v>0</v>
      </c>
      <c r="Y344" s="6">
        <v>0</v>
      </c>
      <c r="Z344">
        <v>0</v>
      </c>
      <c r="AA344">
        <v>0</v>
      </c>
      <c r="AB344">
        <v>0</v>
      </c>
      <c r="AC344">
        <v>0</v>
      </c>
      <c r="AD344" s="6">
        <v>0</v>
      </c>
      <c r="AE344">
        <v>0</v>
      </c>
      <c r="AF344">
        <v>0</v>
      </c>
      <c r="AG344">
        <v>0</v>
      </c>
      <c r="AH344">
        <v>0</v>
      </c>
      <c r="AI344" s="6">
        <v>0</v>
      </c>
      <c r="AJ344">
        <v>0</v>
      </c>
      <c r="AK344">
        <v>0</v>
      </c>
      <c r="AL344">
        <v>0</v>
      </c>
      <c r="AM344">
        <v>0</v>
      </c>
      <c r="AN344" s="6">
        <v>0</v>
      </c>
      <c r="AO344">
        <v>0</v>
      </c>
      <c r="AP344">
        <v>0</v>
      </c>
      <c r="AQ344">
        <v>0</v>
      </c>
      <c r="AR344">
        <v>0</v>
      </c>
      <c r="AS344" s="6">
        <v>0</v>
      </c>
      <c r="AT344">
        <v>0</v>
      </c>
      <c r="AU344">
        <v>1</v>
      </c>
      <c r="AV344">
        <v>0</v>
      </c>
      <c r="AW344">
        <v>1</v>
      </c>
      <c r="AX344" s="6">
        <v>67</v>
      </c>
      <c r="AY344">
        <v>0</v>
      </c>
      <c r="AZ344">
        <v>0</v>
      </c>
      <c r="BA344">
        <v>0</v>
      </c>
      <c r="BB344">
        <v>0</v>
      </c>
      <c r="BC344" s="6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1</v>
      </c>
      <c r="CL344">
        <v>0</v>
      </c>
      <c r="CM344">
        <v>1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 s="4">
        <v>0</v>
      </c>
      <c r="DE344" s="4">
        <v>0</v>
      </c>
      <c r="DF344" s="4">
        <v>0</v>
      </c>
      <c r="DG344" s="4">
        <v>0</v>
      </c>
    </row>
    <row r="345" spans="1:111" x14ac:dyDescent="0.35">
      <c r="A345" s="1" t="s">
        <v>1577</v>
      </c>
      <c r="B345" s="1" t="s">
        <v>1603</v>
      </c>
      <c r="C345" s="1" t="s">
        <v>1636</v>
      </c>
      <c r="D345" s="1">
        <v>344</v>
      </c>
      <c r="E345" s="1">
        <v>1</v>
      </c>
      <c r="F345" s="1">
        <v>1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 s="6">
        <v>0</v>
      </c>
      <c r="P345">
        <v>0</v>
      </c>
      <c r="Q345">
        <v>0</v>
      </c>
      <c r="R345">
        <v>0</v>
      </c>
      <c r="S345">
        <v>0</v>
      </c>
      <c r="T345" s="6">
        <v>0</v>
      </c>
      <c r="U345">
        <v>0</v>
      </c>
      <c r="V345">
        <v>0</v>
      </c>
      <c r="W345">
        <v>0</v>
      </c>
      <c r="X345">
        <v>0</v>
      </c>
      <c r="Y345" s="6">
        <v>0</v>
      </c>
      <c r="Z345">
        <v>0</v>
      </c>
      <c r="AA345">
        <v>0</v>
      </c>
      <c r="AB345">
        <v>0</v>
      </c>
      <c r="AC345">
        <v>0</v>
      </c>
      <c r="AD345" s="6">
        <v>0</v>
      </c>
      <c r="AE345">
        <v>0</v>
      </c>
      <c r="AF345">
        <v>0</v>
      </c>
      <c r="AG345">
        <v>0</v>
      </c>
      <c r="AH345">
        <v>0</v>
      </c>
      <c r="AI345" s="6">
        <v>0</v>
      </c>
      <c r="AJ345">
        <v>0</v>
      </c>
      <c r="AK345">
        <v>0</v>
      </c>
      <c r="AL345">
        <v>0</v>
      </c>
      <c r="AM345">
        <v>0</v>
      </c>
      <c r="AN345" s="6">
        <v>0</v>
      </c>
      <c r="AO345">
        <v>0</v>
      </c>
      <c r="AP345">
        <v>1</v>
      </c>
      <c r="AQ345">
        <v>0</v>
      </c>
      <c r="AR345">
        <v>1</v>
      </c>
      <c r="AS345" s="6">
        <v>68</v>
      </c>
      <c r="AT345">
        <v>0</v>
      </c>
      <c r="AU345">
        <v>0</v>
      </c>
      <c r="AV345">
        <v>0</v>
      </c>
      <c r="AW345">
        <v>0</v>
      </c>
      <c r="AX345" s="6">
        <v>0</v>
      </c>
      <c r="AY345">
        <v>0</v>
      </c>
      <c r="AZ345">
        <v>0</v>
      </c>
      <c r="BA345">
        <v>0</v>
      </c>
      <c r="BB345">
        <v>0</v>
      </c>
      <c r="BC345" s="6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1</v>
      </c>
      <c r="CL345">
        <v>0</v>
      </c>
      <c r="CM345">
        <v>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 s="4">
        <v>0</v>
      </c>
      <c r="DE345" s="4">
        <v>0</v>
      </c>
      <c r="DF345" s="4">
        <v>0</v>
      </c>
      <c r="DG345" s="4">
        <v>0</v>
      </c>
    </row>
    <row r="346" spans="1:111" x14ac:dyDescent="0.35">
      <c r="A346" s="1" t="s">
        <v>1602</v>
      </c>
      <c r="B346" s="1" t="s">
        <v>72</v>
      </c>
      <c r="C346" s="1" t="s">
        <v>10</v>
      </c>
      <c r="D346" s="1">
        <v>345</v>
      </c>
      <c r="E346" s="1">
        <v>53</v>
      </c>
      <c r="F346" s="1">
        <v>5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 s="6">
        <v>0</v>
      </c>
      <c r="P346">
        <v>0</v>
      </c>
      <c r="Q346">
        <v>0</v>
      </c>
      <c r="R346">
        <v>0</v>
      </c>
      <c r="S346">
        <v>0</v>
      </c>
      <c r="T346" s="6">
        <v>0</v>
      </c>
      <c r="U346">
        <v>0</v>
      </c>
      <c r="V346">
        <v>0</v>
      </c>
      <c r="W346">
        <v>0</v>
      </c>
      <c r="X346">
        <v>0</v>
      </c>
      <c r="Y346" s="6">
        <v>0</v>
      </c>
      <c r="Z346">
        <v>0</v>
      </c>
      <c r="AA346">
        <v>0</v>
      </c>
      <c r="AB346">
        <v>0</v>
      </c>
      <c r="AC346">
        <v>0</v>
      </c>
      <c r="AD346" s="6">
        <v>0</v>
      </c>
      <c r="AE346">
        <v>0</v>
      </c>
      <c r="AF346">
        <v>0</v>
      </c>
      <c r="AG346">
        <v>0</v>
      </c>
      <c r="AH346">
        <v>0</v>
      </c>
      <c r="AI346" s="6">
        <v>0</v>
      </c>
      <c r="AJ346">
        <v>0</v>
      </c>
      <c r="AK346">
        <v>0</v>
      </c>
      <c r="AL346">
        <v>0</v>
      </c>
      <c r="AM346">
        <v>0</v>
      </c>
      <c r="AN346" s="6">
        <v>0</v>
      </c>
      <c r="AO346">
        <v>0</v>
      </c>
      <c r="AP346">
        <v>0</v>
      </c>
      <c r="AQ346">
        <v>0</v>
      </c>
      <c r="AR346">
        <v>0</v>
      </c>
      <c r="AS346" s="6">
        <v>0</v>
      </c>
      <c r="AT346">
        <v>1</v>
      </c>
      <c r="AU346">
        <v>0</v>
      </c>
      <c r="AV346">
        <v>0</v>
      </c>
      <c r="AW346">
        <v>1</v>
      </c>
      <c r="AX346" s="6">
        <v>67</v>
      </c>
      <c r="AY346">
        <v>0</v>
      </c>
      <c r="AZ346">
        <v>0</v>
      </c>
      <c r="BA346">
        <v>0</v>
      </c>
      <c r="BB346">
        <v>0</v>
      </c>
      <c r="BC346" s="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0</v>
      </c>
      <c r="CL346">
        <v>0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 s="4">
        <v>0</v>
      </c>
      <c r="DE346" s="4">
        <v>0</v>
      </c>
      <c r="DF346" s="4">
        <v>0</v>
      </c>
      <c r="DG346" s="4">
        <v>0</v>
      </c>
    </row>
    <row r="347" spans="1:111" x14ac:dyDescent="0.35">
      <c r="A347" s="1" t="s">
        <v>1593</v>
      </c>
      <c r="B347" s="1" t="s">
        <v>22</v>
      </c>
      <c r="C347" s="1" t="s">
        <v>1637</v>
      </c>
      <c r="D347" s="1">
        <v>346</v>
      </c>
      <c r="E347" s="1">
        <v>8</v>
      </c>
      <c r="F347" s="1">
        <v>7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1</v>
      </c>
      <c r="O347" s="6">
        <v>73</v>
      </c>
      <c r="P347">
        <v>0</v>
      </c>
      <c r="Q347">
        <v>0</v>
      </c>
      <c r="R347">
        <v>0</v>
      </c>
      <c r="S347">
        <v>0</v>
      </c>
      <c r="T347" s="6">
        <v>0</v>
      </c>
      <c r="U347">
        <v>0</v>
      </c>
      <c r="V347">
        <v>0</v>
      </c>
      <c r="W347">
        <v>0</v>
      </c>
      <c r="X347">
        <v>0</v>
      </c>
      <c r="Y347" s="6">
        <v>0</v>
      </c>
      <c r="Z347">
        <v>0</v>
      </c>
      <c r="AA347">
        <v>0</v>
      </c>
      <c r="AB347">
        <v>0</v>
      </c>
      <c r="AC347">
        <v>0</v>
      </c>
      <c r="AD347" s="6">
        <v>0</v>
      </c>
      <c r="AE347">
        <v>0</v>
      </c>
      <c r="AF347">
        <v>0</v>
      </c>
      <c r="AG347">
        <v>0</v>
      </c>
      <c r="AH347">
        <v>0</v>
      </c>
      <c r="AI347" s="6">
        <v>0</v>
      </c>
      <c r="AJ347">
        <v>0</v>
      </c>
      <c r="AK347">
        <v>0</v>
      </c>
      <c r="AL347">
        <v>0</v>
      </c>
      <c r="AM347">
        <v>0</v>
      </c>
      <c r="AN347" s="6">
        <v>0</v>
      </c>
      <c r="AO347">
        <v>0</v>
      </c>
      <c r="AP347">
        <v>0</v>
      </c>
      <c r="AQ347">
        <v>0</v>
      </c>
      <c r="AR347">
        <v>0</v>
      </c>
      <c r="AS347" s="6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AY347">
        <v>0</v>
      </c>
      <c r="AZ347">
        <v>0</v>
      </c>
      <c r="BA347">
        <v>0</v>
      </c>
      <c r="BB347">
        <v>0</v>
      </c>
      <c r="BC347" s="6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1</v>
      </c>
      <c r="CM347">
        <v>1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 s="4">
        <v>0</v>
      </c>
      <c r="DE347" s="4">
        <v>0</v>
      </c>
      <c r="DF347" s="4">
        <v>0</v>
      </c>
      <c r="DG347" s="4">
        <v>0</v>
      </c>
    </row>
    <row r="348" spans="1:111" x14ac:dyDescent="0.35">
      <c r="A348" s="1" t="s">
        <v>3723</v>
      </c>
      <c r="B348" s="1" t="s">
        <v>83</v>
      </c>
      <c r="C348" s="1" t="s">
        <v>1632</v>
      </c>
      <c r="D348" s="1">
        <v>347</v>
      </c>
      <c r="E348" s="1">
        <v>10</v>
      </c>
      <c r="F348" s="1">
        <v>5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 s="6">
        <v>0</v>
      </c>
      <c r="P348">
        <v>0</v>
      </c>
      <c r="Q348">
        <v>0</v>
      </c>
      <c r="R348">
        <v>0</v>
      </c>
      <c r="S348">
        <v>0</v>
      </c>
      <c r="T348" s="6">
        <v>0</v>
      </c>
      <c r="U348">
        <v>0</v>
      </c>
      <c r="V348">
        <v>0</v>
      </c>
      <c r="W348">
        <v>0</v>
      </c>
      <c r="X348">
        <v>0</v>
      </c>
      <c r="Y348" s="6">
        <v>0</v>
      </c>
      <c r="Z348">
        <v>0</v>
      </c>
      <c r="AA348">
        <v>0</v>
      </c>
      <c r="AB348">
        <v>0</v>
      </c>
      <c r="AC348">
        <v>0</v>
      </c>
      <c r="AD348" s="6">
        <v>0</v>
      </c>
      <c r="AE348">
        <v>0</v>
      </c>
      <c r="AF348">
        <v>1</v>
      </c>
      <c r="AG348">
        <v>0</v>
      </c>
      <c r="AH348">
        <v>1</v>
      </c>
      <c r="AI348" s="6">
        <v>48</v>
      </c>
      <c r="AJ348">
        <v>0</v>
      </c>
      <c r="AK348">
        <v>0</v>
      </c>
      <c r="AL348">
        <v>0</v>
      </c>
      <c r="AM348">
        <v>0</v>
      </c>
      <c r="AN348" s="6">
        <v>0</v>
      </c>
      <c r="AO348">
        <v>0</v>
      </c>
      <c r="AP348">
        <v>0</v>
      </c>
      <c r="AQ348">
        <v>0</v>
      </c>
      <c r="AR348">
        <v>0</v>
      </c>
      <c r="AS348" s="6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AY348">
        <v>0</v>
      </c>
      <c r="AZ348">
        <v>0</v>
      </c>
      <c r="BA348">
        <v>0</v>
      </c>
      <c r="BB348">
        <v>0</v>
      </c>
      <c r="BC348" s="6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</v>
      </c>
      <c r="CH348">
        <v>0</v>
      </c>
      <c r="CI348">
        <v>1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 s="4">
        <v>0</v>
      </c>
      <c r="DE348" s="4">
        <v>0</v>
      </c>
      <c r="DF348" s="4">
        <v>0</v>
      </c>
      <c r="DG348" s="4">
        <v>0</v>
      </c>
    </row>
    <row r="349" spans="1:111" x14ac:dyDescent="0.35">
      <c r="A349" s="1" t="s">
        <v>1045</v>
      </c>
      <c r="B349" s="1" t="s">
        <v>1046</v>
      </c>
      <c r="C349" s="1" t="s">
        <v>1631</v>
      </c>
      <c r="D349" s="1">
        <v>348</v>
      </c>
      <c r="E349" s="1">
        <v>8</v>
      </c>
      <c r="F349" s="1">
        <v>1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 s="6">
        <v>0</v>
      </c>
      <c r="P349">
        <v>0</v>
      </c>
      <c r="Q349">
        <v>0</v>
      </c>
      <c r="R349">
        <v>0</v>
      </c>
      <c r="S349">
        <v>0</v>
      </c>
      <c r="T349" s="6">
        <v>0</v>
      </c>
      <c r="U349">
        <v>0</v>
      </c>
      <c r="V349">
        <v>0</v>
      </c>
      <c r="W349">
        <v>0</v>
      </c>
      <c r="X349">
        <v>0</v>
      </c>
      <c r="Y349" s="6">
        <v>0</v>
      </c>
      <c r="Z349">
        <v>0</v>
      </c>
      <c r="AA349">
        <v>0</v>
      </c>
      <c r="AB349">
        <v>0</v>
      </c>
      <c r="AC349">
        <v>0</v>
      </c>
      <c r="AD349" s="6">
        <v>0</v>
      </c>
      <c r="AE349">
        <v>0</v>
      </c>
      <c r="AF349">
        <v>0</v>
      </c>
      <c r="AG349">
        <v>0</v>
      </c>
      <c r="AH349">
        <v>0</v>
      </c>
      <c r="AI349" s="6">
        <v>0</v>
      </c>
      <c r="AJ349">
        <v>0</v>
      </c>
      <c r="AK349">
        <v>0</v>
      </c>
      <c r="AL349">
        <v>0</v>
      </c>
      <c r="AM349">
        <v>0</v>
      </c>
      <c r="AN349" s="6">
        <v>0</v>
      </c>
      <c r="AO349">
        <v>0</v>
      </c>
      <c r="AP349">
        <v>1</v>
      </c>
      <c r="AQ349">
        <v>0</v>
      </c>
      <c r="AR349">
        <v>1</v>
      </c>
      <c r="AS349" s="6">
        <v>68</v>
      </c>
      <c r="AT349">
        <v>0</v>
      </c>
      <c r="AU349">
        <v>0</v>
      </c>
      <c r="AV349">
        <v>0</v>
      </c>
      <c r="AW349">
        <v>0</v>
      </c>
      <c r="AX349" s="6">
        <v>0</v>
      </c>
      <c r="AY349">
        <v>0</v>
      </c>
      <c r="AZ349">
        <v>0</v>
      </c>
      <c r="BA349">
        <v>0</v>
      </c>
      <c r="BB349">
        <v>0</v>
      </c>
      <c r="BC349" s="6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0</v>
      </c>
      <c r="CE349">
        <v>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 s="4">
        <v>0</v>
      </c>
      <c r="DE349" s="4">
        <v>0</v>
      </c>
      <c r="DF349" s="4">
        <v>0</v>
      </c>
      <c r="DG349" s="4">
        <v>0</v>
      </c>
    </row>
    <row r="350" spans="1:111" x14ac:dyDescent="0.35">
      <c r="A350" s="1" t="s">
        <v>1014</v>
      </c>
      <c r="B350" s="1" t="s">
        <v>188</v>
      </c>
      <c r="C350" s="1" t="s">
        <v>1638</v>
      </c>
      <c r="D350" s="1">
        <v>349</v>
      </c>
      <c r="E350" s="1">
        <v>12</v>
      </c>
      <c r="F350" s="1">
        <v>1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 s="6">
        <v>0</v>
      </c>
      <c r="P350">
        <v>0</v>
      </c>
      <c r="Q350">
        <v>0</v>
      </c>
      <c r="R350">
        <v>0</v>
      </c>
      <c r="S350">
        <v>0</v>
      </c>
      <c r="T350" s="6">
        <v>0</v>
      </c>
      <c r="U350">
        <v>0</v>
      </c>
      <c r="V350">
        <v>0</v>
      </c>
      <c r="W350">
        <v>0</v>
      </c>
      <c r="X350">
        <v>0</v>
      </c>
      <c r="Y350" s="6">
        <v>0</v>
      </c>
      <c r="Z350">
        <v>0</v>
      </c>
      <c r="AA350">
        <v>0</v>
      </c>
      <c r="AB350">
        <v>0</v>
      </c>
      <c r="AC350">
        <v>0</v>
      </c>
      <c r="AD350" s="6">
        <v>0</v>
      </c>
      <c r="AE350">
        <v>0</v>
      </c>
      <c r="AF350">
        <v>0</v>
      </c>
      <c r="AG350">
        <v>0</v>
      </c>
      <c r="AH350">
        <v>0</v>
      </c>
      <c r="AI350" s="6">
        <v>0</v>
      </c>
      <c r="AJ350">
        <v>0</v>
      </c>
      <c r="AK350">
        <v>0</v>
      </c>
      <c r="AL350">
        <v>1</v>
      </c>
      <c r="AM350">
        <v>1</v>
      </c>
      <c r="AN350" s="6">
        <v>81</v>
      </c>
      <c r="AO350">
        <v>0</v>
      </c>
      <c r="AP350">
        <v>0</v>
      </c>
      <c r="AQ350">
        <v>0</v>
      </c>
      <c r="AR350">
        <v>0</v>
      </c>
      <c r="AS350" s="6">
        <v>0</v>
      </c>
      <c r="AT350">
        <v>0</v>
      </c>
      <c r="AU350">
        <v>0</v>
      </c>
      <c r="AV350">
        <v>0</v>
      </c>
      <c r="AW350">
        <v>0</v>
      </c>
      <c r="AX350" s="6">
        <v>0</v>
      </c>
      <c r="AY350">
        <v>0</v>
      </c>
      <c r="AZ350">
        <v>0</v>
      </c>
      <c r="BA350">
        <v>0</v>
      </c>
      <c r="BB350">
        <v>0</v>
      </c>
      <c r="BC350" s="6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1</v>
      </c>
      <c r="CE350">
        <v>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 s="4">
        <v>0</v>
      </c>
      <c r="DE350" s="4">
        <v>0</v>
      </c>
      <c r="DF350" s="4">
        <v>0</v>
      </c>
      <c r="DG350" s="4">
        <v>0</v>
      </c>
    </row>
    <row r="351" spans="1:111" x14ac:dyDescent="0.35">
      <c r="A351" s="1" t="s">
        <v>1051</v>
      </c>
      <c r="B351" s="1" t="s">
        <v>1052</v>
      </c>
      <c r="C351" s="1" t="s">
        <v>13</v>
      </c>
      <c r="D351" s="1">
        <v>350</v>
      </c>
      <c r="E351" s="1">
        <v>47</v>
      </c>
      <c r="F351" s="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 s="6">
        <v>0</v>
      </c>
      <c r="P351">
        <v>0</v>
      </c>
      <c r="Q351">
        <v>0</v>
      </c>
      <c r="R351">
        <v>0</v>
      </c>
      <c r="S351">
        <v>0</v>
      </c>
      <c r="T351" s="6">
        <v>0</v>
      </c>
      <c r="U351">
        <v>0</v>
      </c>
      <c r="V351">
        <v>0</v>
      </c>
      <c r="W351">
        <v>0</v>
      </c>
      <c r="X351">
        <v>0</v>
      </c>
      <c r="Y351" s="6">
        <v>0</v>
      </c>
      <c r="Z351">
        <v>0</v>
      </c>
      <c r="AA351">
        <v>0</v>
      </c>
      <c r="AB351">
        <v>0</v>
      </c>
      <c r="AC351">
        <v>0</v>
      </c>
      <c r="AD351" s="6">
        <v>0</v>
      </c>
      <c r="AE351">
        <v>0</v>
      </c>
      <c r="AF351">
        <v>0</v>
      </c>
      <c r="AG351">
        <v>0</v>
      </c>
      <c r="AH351">
        <v>0</v>
      </c>
      <c r="AI351" s="6">
        <v>0</v>
      </c>
      <c r="AJ351">
        <v>0</v>
      </c>
      <c r="AK351">
        <v>0</v>
      </c>
      <c r="AL351">
        <v>1</v>
      </c>
      <c r="AM351">
        <v>1</v>
      </c>
      <c r="AN351" s="6">
        <v>81</v>
      </c>
      <c r="AO351">
        <v>0</v>
      </c>
      <c r="AP351">
        <v>0</v>
      </c>
      <c r="AQ351">
        <v>0</v>
      </c>
      <c r="AR351">
        <v>0</v>
      </c>
      <c r="AS351" s="6">
        <v>0</v>
      </c>
      <c r="AT351">
        <v>0</v>
      </c>
      <c r="AU351">
        <v>0</v>
      </c>
      <c r="AV351">
        <v>0</v>
      </c>
      <c r="AW351">
        <v>0</v>
      </c>
      <c r="AX351" s="6">
        <v>0</v>
      </c>
      <c r="AY351">
        <v>0</v>
      </c>
      <c r="AZ351">
        <v>0</v>
      </c>
      <c r="BA351">
        <v>0</v>
      </c>
      <c r="BB351">
        <v>0</v>
      </c>
      <c r="BC351" s="6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1</v>
      </c>
      <c r="CE351">
        <v>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 s="4">
        <v>0</v>
      </c>
      <c r="DE351" s="4">
        <v>0</v>
      </c>
      <c r="DF351" s="4">
        <v>0</v>
      </c>
      <c r="DG351" s="4">
        <v>0</v>
      </c>
    </row>
    <row r="352" spans="1:111" x14ac:dyDescent="0.35">
      <c r="A352" s="1" t="s">
        <v>1085</v>
      </c>
      <c r="B352" s="1" t="s">
        <v>1086</v>
      </c>
      <c r="C352" s="1" t="s">
        <v>1639</v>
      </c>
      <c r="D352" s="1">
        <v>351</v>
      </c>
      <c r="E352" s="1">
        <v>9</v>
      </c>
      <c r="F352" s="1">
        <v>1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 s="6">
        <v>0</v>
      </c>
      <c r="P352">
        <v>0</v>
      </c>
      <c r="Q352">
        <v>0</v>
      </c>
      <c r="R352">
        <v>0</v>
      </c>
      <c r="S352">
        <v>0</v>
      </c>
      <c r="T352" s="6">
        <v>0</v>
      </c>
      <c r="U352">
        <v>0</v>
      </c>
      <c r="V352">
        <v>0</v>
      </c>
      <c r="W352">
        <v>0</v>
      </c>
      <c r="X352">
        <v>0</v>
      </c>
      <c r="Y352" s="6">
        <v>0</v>
      </c>
      <c r="Z352">
        <v>0</v>
      </c>
      <c r="AA352">
        <v>0</v>
      </c>
      <c r="AB352">
        <v>0</v>
      </c>
      <c r="AC352">
        <v>0</v>
      </c>
      <c r="AD352" s="6">
        <v>0</v>
      </c>
      <c r="AE352">
        <v>0</v>
      </c>
      <c r="AF352">
        <v>0</v>
      </c>
      <c r="AG352">
        <v>0</v>
      </c>
      <c r="AH352">
        <v>0</v>
      </c>
      <c r="AI352" s="6">
        <v>0</v>
      </c>
      <c r="AJ352">
        <v>0</v>
      </c>
      <c r="AK352">
        <v>0</v>
      </c>
      <c r="AL352">
        <v>0</v>
      </c>
      <c r="AM352">
        <v>0</v>
      </c>
      <c r="AN352" s="6">
        <v>0</v>
      </c>
      <c r="AO352">
        <v>0</v>
      </c>
      <c r="AP352">
        <v>0</v>
      </c>
      <c r="AQ352">
        <v>0</v>
      </c>
      <c r="AR352">
        <v>0</v>
      </c>
      <c r="AS352" s="6">
        <v>0</v>
      </c>
      <c r="AT352">
        <v>0</v>
      </c>
      <c r="AU352">
        <v>0</v>
      </c>
      <c r="AV352">
        <v>1</v>
      </c>
      <c r="AW352">
        <v>1</v>
      </c>
      <c r="AX352" s="6">
        <v>67</v>
      </c>
      <c r="AY352">
        <v>0</v>
      </c>
      <c r="AZ352">
        <v>0</v>
      </c>
      <c r="BA352">
        <v>0</v>
      </c>
      <c r="BB352">
        <v>0</v>
      </c>
      <c r="BC352" s="6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1</v>
      </c>
      <c r="CE352">
        <v>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 s="4">
        <v>0</v>
      </c>
      <c r="DE352" s="4">
        <v>0</v>
      </c>
      <c r="DF352" s="4">
        <v>0</v>
      </c>
      <c r="DG352" s="4">
        <v>0</v>
      </c>
    </row>
    <row r="353" spans="1:111" x14ac:dyDescent="0.35">
      <c r="A353" s="1" t="s">
        <v>1088</v>
      </c>
      <c r="B353" s="1" t="s">
        <v>1089</v>
      </c>
      <c r="C353" s="1" t="s">
        <v>13</v>
      </c>
      <c r="D353" s="1">
        <v>352</v>
      </c>
      <c r="E353" s="1">
        <v>48</v>
      </c>
      <c r="F353" s="1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 s="6">
        <v>0</v>
      </c>
      <c r="P353">
        <v>0</v>
      </c>
      <c r="Q353">
        <v>0</v>
      </c>
      <c r="R353">
        <v>0</v>
      </c>
      <c r="S353">
        <v>0</v>
      </c>
      <c r="T353" s="6">
        <v>0</v>
      </c>
      <c r="U353">
        <v>0</v>
      </c>
      <c r="V353">
        <v>0</v>
      </c>
      <c r="W353">
        <v>0</v>
      </c>
      <c r="X353">
        <v>0</v>
      </c>
      <c r="Y353" s="6">
        <v>0</v>
      </c>
      <c r="Z353">
        <v>0</v>
      </c>
      <c r="AA353">
        <v>0</v>
      </c>
      <c r="AB353">
        <v>0</v>
      </c>
      <c r="AC353">
        <v>0</v>
      </c>
      <c r="AD353" s="6">
        <v>0</v>
      </c>
      <c r="AE353">
        <v>0</v>
      </c>
      <c r="AF353">
        <v>0</v>
      </c>
      <c r="AG353">
        <v>1</v>
      </c>
      <c r="AH353">
        <v>1</v>
      </c>
      <c r="AI353" s="6">
        <v>48</v>
      </c>
      <c r="AJ353">
        <v>0</v>
      </c>
      <c r="AK353">
        <v>0</v>
      </c>
      <c r="AL353">
        <v>0</v>
      </c>
      <c r="AM353">
        <v>0</v>
      </c>
      <c r="AN353" s="6">
        <v>0</v>
      </c>
      <c r="AO353">
        <v>0</v>
      </c>
      <c r="AP353">
        <v>0</v>
      </c>
      <c r="AQ353">
        <v>0</v>
      </c>
      <c r="AR353">
        <v>0</v>
      </c>
      <c r="AS353" s="6">
        <v>0</v>
      </c>
      <c r="AT353">
        <v>0</v>
      </c>
      <c r="AU353">
        <v>0</v>
      </c>
      <c r="AV353">
        <v>0</v>
      </c>
      <c r="AW353">
        <v>0</v>
      </c>
      <c r="AX353" s="6">
        <v>0</v>
      </c>
      <c r="AY353">
        <v>0</v>
      </c>
      <c r="AZ353">
        <v>0</v>
      </c>
      <c r="BA353">
        <v>0</v>
      </c>
      <c r="BB353">
        <v>0</v>
      </c>
      <c r="BC353" s="6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 s="4">
        <v>0</v>
      </c>
      <c r="DE353" s="4">
        <v>0</v>
      </c>
      <c r="DF353" s="4">
        <v>0</v>
      </c>
      <c r="DG353" s="4">
        <v>0</v>
      </c>
    </row>
    <row r="354" spans="1:111" x14ac:dyDescent="0.35">
      <c r="A354" s="1" t="s">
        <v>1375</v>
      </c>
      <c r="B354" s="1" t="s">
        <v>183</v>
      </c>
      <c r="C354" s="1" t="s">
        <v>13</v>
      </c>
      <c r="D354" s="1">
        <v>353</v>
      </c>
      <c r="E354" s="1">
        <v>49</v>
      </c>
      <c r="F354" s="1">
        <v>2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1</v>
      </c>
      <c r="O354" s="6">
        <v>73</v>
      </c>
      <c r="P354">
        <v>0</v>
      </c>
      <c r="Q354">
        <v>0</v>
      </c>
      <c r="R354">
        <v>0</v>
      </c>
      <c r="S354">
        <v>0</v>
      </c>
      <c r="T354" s="6">
        <v>0</v>
      </c>
      <c r="U354">
        <v>0</v>
      </c>
      <c r="V354">
        <v>0</v>
      </c>
      <c r="W354">
        <v>0</v>
      </c>
      <c r="X354">
        <v>0</v>
      </c>
      <c r="Y354" s="6">
        <v>0</v>
      </c>
      <c r="Z354">
        <v>0</v>
      </c>
      <c r="AA354">
        <v>0</v>
      </c>
      <c r="AB354">
        <v>0</v>
      </c>
      <c r="AC354">
        <v>0</v>
      </c>
      <c r="AD354" s="6">
        <v>0</v>
      </c>
      <c r="AE354">
        <v>0</v>
      </c>
      <c r="AF354">
        <v>0</v>
      </c>
      <c r="AG354">
        <v>0</v>
      </c>
      <c r="AH354">
        <v>0</v>
      </c>
      <c r="AI354" s="6">
        <v>0</v>
      </c>
      <c r="AJ354">
        <v>0</v>
      </c>
      <c r="AK354">
        <v>0</v>
      </c>
      <c r="AL354">
        <v>0</v>
      </c>
      <c r="AM354">
        <v>0</v>
      </c>
      <c r="AN354" s="6">
        <v>0</v>
      </c>
      <c r="AO354">
        <v>0</v>
      </c>
      <c r="AP354">
        <v>0</v>
      </c>
      <c r="AQ354">
        <v>0</v>
      </c>
      <c r="AR354">
        <v>0</v>
      </c>
      <c r="AS354" s="6">
        <v>0</v>
      </c>
      <c r="AT354">
        <v>0</v>
      </c>
      <c r="AU354">
        <v>0</v>
      </c>
      <c r="AV354">
        <v>0</v>
      </c>
      <c r="AW354">
        <v>0</v>
      </c>
      <c r="AX354" s="6">
        <v>0</v>
      </c>
      <c r="AY354">
        <v>0</v>
      </c>
      <c r="AZ354">
        <v>0</v>
      </c>
      <c r="BA354">
        <v>0</v>
      </c>
      <c r="BB354">
        <v>0</v>
      </c>
      <c r="BC354" s="6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1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 s="4">
        <v>0</v>
      </c>
      <c r="DE354" s="4">
        <v>0</v>
      </c>
      <c r="DF354" s="4">
        <v>0</v>
      </c>
      <c r="DG354" s="4">
        <v>0</v>
      </c>
    </row>
    <row r="355" spans="1:111" x14ac:dyDescent="0.35">
      <c r="A355" s="1" t="s">
        <v>1316</v>
      </c>
      <c r="B355" s="1" t="s">
        <v>1317</v>
      </c>
      <c r="C355" s="1" t="s">
        <v>43</v>
      </c>
      <c r="D355" s="1">
        <v>354</v>
      </c>
      <c r="E355" s="1">
        <v>12</v>
      </c>
      <c r="F355" s="1">
        <v>4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 s="6">
        <v>0</v>
      </c>
      <c r="P355">
        <v>0</v>
      </c>
      <c r="Q355">
        <v>0</v>
      </c>
      <c r="R355">
        <v>0</v>
      </c>
      <c r="S355">
        <v>0</v>
      </c>
      <c r="T355" s="6">
        <v>0</v>
      </c>
      <c r="U355">
        <v>0</v>
      </c>
      <c r="V355">
        <v>0</v>
      </c>
      <c r="W355">
        <v>0</v>
      </c>
      <c r="X355">
        <v>0</v>
      </c>
      <c r="Y355" s="6">
        <v>0</v>
      </c>
      <c r="Z355">
        <v>0</v>
      </c>
      <c r="AA355">
        <v>0</v>
      </c>
      <c r="AB355">
        <v>1</v>
      </c>
      <c r="AC355">
        <v>1</v>
      </c>
      <c r="AD355" s="6">
        <v>72</v>
      </c>
      <c r="AE355">
        <v>0</v>
      </c>
      <c r="AF355">
        <v>0</v>
      </c>
      <c r="AG355">
        <v>0</v>
      </c>
      <c r="AH355">
        <v>0</v>
      </c>
      <c r="AI355" s="6">
        <v>0</v>
      </c>
      <c r="AJ355">
        <v>0</v>
      </c>
      <c r="AK355">
        <v>0</v>
      </c>
      <c r="AL355">
        <v>0</v>
      </c>
      <c r="AM355">
        <v>0</v>
      </c>
      <c r="AN355" s="6">
        <v>0</v>
      </c>
      <c r="AO355">
        <v>0</v>
      </c>
      <c r="AP355">
        <v>0</v>
      </c>
      <c r="AQ355">
        <v>0</v>
      </c>
      <c r="AR355">
        <v>0</v>
      </c>
      <c r="AS355" s="6">
        <v>0</v>
      </c>
      <c r="AT355">
        <v>0</v>
      </c>
      <c r="AU355">
        <v>0</v>
      </c>
      <c r="AV355">
        <v>0</v>
      </c>
      <c r="AW355">
        <v>0</v>
      </c>
      <c r="AX355" s="6">
        <v>0</v>
      </c>
      <c r="AY355">
        <v>0</v>
      </c>
      <c r="AZ355">
        <v>0</v>
      </c>
      <c r="BA355">
        <v>0</v>
      </c>
      <c r="BB355">
        <v>0</v>
      </c>
      <c r="BC355" s="6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1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 s="4">
        <v>0</v>
      </c>
      <c r="DE355" s="4">
        <v>0</v>
      </c>
      <c r="DF355" s="4">
        <v>0</v>
      </c>
      <c r="DG355" s="4">
        <v>0</v>
      </c>
    </row>
    <row r="356" spans="1:111" x14ac:dyDescent="0.35">
      <c r="A356" s="1" t="s">
        <v>1414</v>
      </c>
      <c r="B356" s="1" t="s">
        <v>1415</v>
      </c>
      <c r="C356" s="1" t="s">
        <v>1416</v>
      </c>
      <c r="D356" s="1">
        <v>355</v>
      </c>
      <c r="E356" s="1">
        <v>3</v>
      </c>
      <c r="F356" s="1">
        <v>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1</v>
      </c>
      <c r="O356" s="6">
        <v>73</v>
      </c>
      <c r="P356">
        <v>0</v>
      </c>
      <c r="Q356">
        <v>0</v>
      </c>
      <c r="R356">
        <v>0</v>
      </c>
      <c r="S356">
        <v>0</v>
      </c>
      <c r="T356" s="6">
        <v>0</v>
      </c>
      <c r="U356">
        <v>0</v>
      </c>
      <c r="V356">
        <v>0</v>
      </c>
      <c r="W356">
        <v>0</v>
      </c>
      <c r="X356">
        <v>0</v>
      </c>
      <c r="Y356" s="6">
        <v>0</v>
      </c>
      <c r="Z356">
        <v>0</v>
      </c>
      <c r="AA356">
        <v>0</v>
      </c>
      <c r="AB356">
        <v>0</v>
      </c>
      <c r="AC356">
        <v>0</v>
      </c>
      <c r="AD356" s="6">
        <v>0</v>
      </c>
      <c r="AE356">
        <v>0</v>
      </c>
      <c r="AF356">
        <v>0</v>
      </c>
      <c r="AG356">
        <v>0</v>
      </c>
      <c r="AH356">
        <v>0</v>
      </c>
      <c r="AI356" s="6">
        <v>0</v>
      </c>
      <c r="AJ356">
        <v>0</v>
      </c>
      <c r="AK356">
        <v>0</v>
      </c>
      <c r="AL356">
        <v>0</v>
      </c>
      <c r="AM356">
        <v>0</v>
      </c>
      <c r="AN356" s="6">
        <v>0</v>
      </c>
      <c r="AO356">
        <v>0</v>
      </c>
      <c r="AP356">
        <v>0</v>
      </c>
      <c r="AQ356">
        <v>0</v>
      </c>
      <c r="AR356">
        <v>0</v>
      </c>
      <c r="AS356" s="6">
        <v>0</v>
      </c>
      <c r="AT356">
        <v>0</v>
      </c>
      <c r="AU356">
        <v>0</v>
      </c>
      <c r="AV356">
        <v>0</v>
      </c>
      <c r="AW356">
        <v>0</v>
      </c>
      <c r="AX356" s="6">
        <v>0</v>
      </c>
      <c r="AY356">
        <v>0</v>
      </c>
      <c r="AZ356">
        <v>0</v>
      </c>
      <c r="BA356">
        <v>0</v>
      </c>
      <c r="BB356">
        <v>0</v>
      </c>
      <c r="BC356" s="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1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 s="4">
        <v>0</v>
      </c>
      <c r="DE356" s="4">
        <v>0</v>
      </c>
      <c r="DF356" s="4">
        <v>0</v>
      </c>
      <c r="DG356" s="4">
        <v>0</v>
      </c>
    </row>
    <row r="357" spans="1:111" x14ac:dyDescent="0.35">
      <c r="A357" s="1" t="s">
        <v>1559</v>
      </c>
      <c r="B357" s="1" t="s">
        <v>1619</v>
      </c>
      <c r="C357" s="1" t="s">
        <v>13</v>
      </c>
      <c r="D357" s="1">
        <v>356</v>
      </c>
      <c r="E357" s="1">
        <v>50</v>
      </c>
      <c r="F357" s="1">
        <v>1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 s="6">
        <v>0</v>
      </c>
      <c r="P357">
        <v>0</v>
      </c>
      <c r="Q357">
        <v>0</v>
      </c>
      <c r="R357">
        <v>0</v>
      </c>
      <c r="S357">
        <v>0</v>
      </c>
      <c r="T357" s="6">
        <v>0</v>
      </c>
      <c r="U357">
        <v>0</v>
      </c>
      <c r="V357">
        <v>0</v>
      </c>
      <c r="W357">
        <v>0</v>
      </c>
      <c r="X357">
        <v>0</v>
      </c>
      <c r="Y357" s="6">
        <v>0</v>
      </c>
      <c r="Z357">
        <v>0</v>
      </c>
      <c r="AA357">
        <v>0</v>
      </c>
      <c r="AB357">
        <v>0</v>
      </c>
      <c r="AC357">
        <v>0</v>
      </c>
      <c r="AD357" s="6">
        <v>0</v>
      </c>
      <c r="AE357">
        <v>0</v>
      </c>
      <c r="AF357">
        <v>0</v>
      </c>
      <c r="AG357">
        <v>0</v>
      </c>
      <c r="AH357">
        <v>0</v>
      </c>
      <c r="AI357" s="6">
        <v>0</v>
      </c>
      <c r="AJ357">
        <v>0</v>
      </c>
      <c r="AK357">
        <v>0</v>
      </c>
      <c r="AL357">
        <v>0</v>
      </c>
      <c r="AM357">
        <v>0</v>
      </c>
      <c r="AN357" s="6">
        <v>0</v>
      </c>
      <c r="AO357">
        <v>0</v>
      </c>
      <c r="AP357">
        <v>0</v>
      </c>
      <c r="AQ357">
        <v>0</v>
      </c>
      <c r="AR357">
        <v>0</v>
      </c>
      <c r="AS357" s="6">
        <v>0</v>
      </c>
      <c r="AT357">
        <v>0</v>
      </c>
      <c r="AU357">
        <v>0</v>
      </c>
      <c r="AV357">
        <v>1</v>
      </c>
      <c r="AW357">
        <v>1</v>
      </c>
      <c r="AX357" s="6">
        <v>67</v>
      </c>
      <c r="AY357">
        <v>0</v>
      </c>
      <c r="AZ357">
        <v>0</v>
      </c>
      <c r="BA357">
        <v>0</v>
      </c>
      <c r="BB357">
        <v>0</v>
      </c>
      <c r="BC357" s="6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1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 s="4">
        <v>0</v>
      </c>
      <c r="DE357" s="4">
        <v>0</v>
      </c>
      <c r="DF357" s="4">
        <v>0</v>
      </c>
      <c r="DG357" s="4">
        <v>0</v>
      </c>
    </row>
    <row r="358" spans="1:111" x14ac:dyDescent="0.35">
      <c r="A358" s="1" t="s">
        <v>1587</v>
      </c>
      <c r="B358" s="1" t="s">
        <v>1628</v>
      </c>
      <c r="C358" s="1" t="s">
        <v>1638</v>
      </c>
      <c r="D358" s="1">
        <v>357</v>
      </c>
      <c r="E358" s="1">
        <v>13</v>
      </c>
      <c r="F358" s="1">
        <v>1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 s="6">
        <v>0</v>
      </c>
      <c r="P358">
        <v>0</v>
      </c>
      <c r="Q358">
        <v>0</v>
      </c>
      <c r="R358">
        <v>0</v>
      </c>
      <c r="S358">
        <v>0</v>
      </c>
      <c r="T358" s="6">
        <v>0</v>
      </c>
      <c r="U358">
        <v>0</v>
      </c>
      <c r="V358">
        <v>0</v>
      </c>
      <c r="W358">
        <v>0</v>
      </c>
      <c r="X358">
        <v>0</v>
      </c>
      <c r="Y358" s="6">
        <v>0</v>
      </c>
      <c r="Z358">
        <v>0</v>
      </c>
      <c r="AA358">
        <v>0</v>
      </c>
      <c r="AB358">
        <v>0</v>
      </c>
      <c r="AC358">
        <v>0</v>
      </c>
      <c r="AD358" s="6">
        <v>0</v>
      </c>
      <c r="AE358">
        <v>0</v>
      </c>
      <c r="AF358">
        <v>0</v>
      </c>
      <c r="AG358">
        <v>0</v>
      </c>
      <c r="AH358">
        <v>0</v>
      </c>
      <c r="AI358" s="6">
        <v>0</v>
      </c>
      <c r="AJ358">
        <v>0</v>
      </c>
      <c r="AK358">
        <v>0</v>
      </c>
      <c r="AL358">
        <v>0</v>
      </c>
      <c r="AM358">
        <v>0</v>
      </c>
      <c r="AN358" s="6">
        <v>0</v>
      </c>
      <c r="AO358">
        <v>0</v>
      </c>
      <c r="AP358">
        <v>0</v>
      </c>
      <c r="AQ358">
        <v>0</v>
      </c>
      <c r="AR358">
        <v>0</v>
      </c>
      <c r="AS358" s="6">
        <v>0</v>
      </c>
      <c r="AT358">
        <v>0</v>
      </c>
      <c r="AU358">
        <v>0</v>
      </c>
      <c r="AV358">
        <v>1</v>
      </c>
      <c r="AW358">
        <v>1</v>
      </c>
      <c r="AX358" s="6">
        <v>67</v>
      </c>
      <c r="AY358">
        <v>0</v>
      </c>
      <c r="AZ358">
        <v>0</v>
      </c>
      <c r="BA358">
        <v>0</v>
      </c>
      <c r="BB358">
        <v>0</v>
      </c>
      <c r="BC358" s="6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1</v>
      </c>
      <c r="BW358">
        <v>1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 s="4">
        <v>0</v>
      </c>
      <c r="DE358" s="4">
        <v>0</v>
      </c>
      <c r="DF358" s="4">
        <v>0</v>
      </c>
      <c r="DG358" s="4">
        <v>0</v>
      </c>
    </row>
    <row r="359" spans="1:111" x14ac:dyDescent="0.35">
      <c r="A359" s="1" t="s">
        <v>1551</v>
      </c>
      <c r="B359" s="1" t="s">
        <v>169</v>
      </c>
      <c r="C359" s="1" t="s">
        <v>25</v>
      </c>
      <c r="D359" s="1">
        <v>358</v>
      </c>
      <c r="E359" s="1">
        <v>45</v>
      </c>
      <c r="F359" s="1">
        <v>3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 s="6">
        <v>0</v>
      </c>
      <c r="P359">
        <v>0</v>
      </c>
      <c r="Q359">
        <v>0</v>
      </c>
      <c r="R359">
        <v>0</v>
      </c>
      <c r="S359">
        <v>0</v>
      </c>
      <c r="T359" s="6">
        <v>0</v>
      </c>
      <c r="U359">
        <v>0</v>
      </c>
      <c r="V359">
        <v>0</v>
      </c>
      <c r="W359">
        <v>1</v>
      </c>
      <c r="X359">
        <v>1</v>
      </c>
      <c r="Y359" s="6">
        <v>65</v>
      </c>
      <c r="Z359">
        <v>0</v>
      </c>
      <c r="AA359">
        <v>0</v>
      </c>
      <c r="AB359">
        <v>0</v>
      </c>
      <c r="AC359">
        <v>0</v>
      </c>
      <c r="AD359" s="6">
        <v>0</v>
      </c>
      <c r="AE359">
        <v>0</v>
      </c>
      <c r="AF359">
        <v>0</v>
      </c>
      <c r="AG359">
        <v>0</v>
      </c>
      <c r="AH359">
        <v>0</v>
      </c>
      <c r="AI359" s="6">
        <v>0</v>
      </c>
      <c r="AJ359">
        <v>0</v>
      </c>
      <c r="AK359">
        <v>0</v>
      </c>
      <c r="AL359">
        <v>0</v>
      </c>
      <c r="AM359">
        <v>0</v>
      </c>
      <c r="AN359" s="6">
        <v>0</v>
      </c>
      <c r="AO359">
        <v>0</v>
      </c>
      <c r="AP359">
        <v>0</v>
      </c>
      <c r="AQ359">
        <v>0</v>
      </c>
      <c r="AR359">
        <v>0</v>
      </c>
      <c r="AS359" s="6">
        <v>0</v>
      </c>
      <c r="AT359">
        <v>0</v>
      </c>
      <c r="AU359">
        <v>0</v>
      </c>
      <c r="AV359">
        <v>0</v>
      </c>
      <c r="AW359">
        <v>0</v>
      </c>
      <c r="AX359" s="6">
        <v>0</v>
      </c>
      <c r="AY359">
        <v>0</v>
      </c>
      <c r="AZ359">
        <v>0</v>
      </c>
      <c r="BA359">
        <v>0</v>
      </c>
      <c r="BB359">
        <v>0</v>
      </c>
      <c r="BC359" s="6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 s="4">
        <v>0</v>
      </c>
      <c r="DE359" s="4">
        <v>0</v>
      </c>
      <c r="DF359" s="4">
        <v>0</v>
      </c>
      <c r="DG359" s="4">
        <v>0</v>
      </c>
    </row>
    <row r="360" spans="1:111" x14ac:dyDescent="0.35">
      <c r="A360" s="1" t="s">
        <v>3648</v>
      </c>
      <c r="B360" s="1" t="s">
        <v>140</v>
      </c>
      <c r="C360" s="1" t="s">
        <v>1635</v>
      </c>
      <c r="D360" s="1">
        <v>359</v>
      </c>
      <c r="E360" s="1">
        <v>6</v>
      </c>
      <c r="F360" s="1">
        <v>4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 s="6">
        <v>0</v>
      </c>
      <c r="P360">
        <v>0</v>
      </c>
      <c r="Q360">
        <v>0</v>
      </c>
      <c r="R360">
        <v>1</v>
      </c>
      <c r="S360">
        <v>1</v>
      </c>
      <c r="T360" s="6">
        <v>73</v>
      </c>
      <c r="U360">
        <v>0</v>
      </c>
      <c r="V360">
        <v>0</v>
      </c>
      <c r="W360">
        <v>0</v>
      </c>
      <c r="X360">
        <v>0</v>
      </c>
      <c r="Y360" s="6">
        <v>0</v>
      </c>
      <c r="Z360">
        <v>0</v>
      </c>
      <c r="AA360">
        <v>0</v>
      </c>
      <c r="AB360">
        <v>0</v>
      </c>
      <c r="AC360">
        <v>0</v>
      </c>
      <c r="AD360" s="6">
        <v>0</v>
      </c>
      <c r="AE360">
        <v>0</v>
      </c>
      <c r="AF360">
        <v>0</v>
      </c>
      <c r="AG360">
        <v>0</v>
      </c>
      <c r="AH360">
        <v>0</v>
      </c>
      <c r="AI360" s="6">
        <v>0</v>
      </c>
      <c r="AJ360">
        <v>0</v>
      </c>
      <c r="AK360">
        <v>0</v>
      </c>
      <c r="AL360">
        <v>0</v>
      </c>
      <c r="AM360">
        <v>0</v>
      </c>
      <c r="AN360" s="6">
        <v>0</v>
      </c>
      <c r="AO360">
        <v>0</v>
      </c>
      <c r="AP360">
        <v>0</v>
      </c>
      <c r="AQ360">
        <v>0</v>
      </c>
      <c r="AR360">
        <v>0</v>
      </c>
      <c r="AS360" s="6">
        <v>0</v>
      </c>
      <c r="AT360">
        <v>0</v>
      </c>
      <c r="AU360">
        <v>0</v>
      </c>
      <c r="AV360">
        <v>0</v>
      </c>
      <c r="AW360">
        <v>0</v>
      </c>
      <c r="AX360" s="6">
        <v>0</v>
      </c>
      <c r="AY360">
        <v>0</v>
      </c>
      <c r="AZ360">
        <v>0</v>
      </c>
      <c r="BA360">
        <v>0</v>
      </c>
      <c r="BB360">
        <v>0</v>
      </c>
      <c r="BC360" s="6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 s="4">
        <v>0</v>
      </c>
      <c r="DE360" s="4">
        <v>0</v>
      </c>
      <c r="DF360" s="4">
        <v>0</v>
      </c>
      <c r="DG360" s="4">
        <v>0</v>
      </c>
    </row>
    <row r="361" spans="1:111" x14ac:dyDescent="0.35">
      <c r="A361" s="1" t="s">
        <v>1573</v>
      </c>
      <c r="B361" s="1" t="s">
        <v>651</v>
      </c>
      <c r="C361" s="1" t="s">
        <v>1638</v>
      </c>
      <c r="D361" s="1">
        <v>360</v>
      </c>
      <c r="E361" s="1">
        <v>14</v>
      </c>
      <c r="F361" s="1">
        <v>3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1</v>
      </c>
      <c r="O361" s="6">
        <v>73</v>
      </c>
      <c r="P361">
        <v>0</v>
      </c>
      <c r="Q361">
        <v>0</v>
      </c>
      <c r="R361">
        <v>0</v>
      </c>
      <c r="S361">
        <v>0</v>
      </c>
      <c r="T361" s="6">
        <v>0</v>
      </c>
      <c r="U361">
        <v>0</v>
      </c>
      <c r="V361">
        <v>0</v>
      </c>
      <c r="W361">
        <v>0</v>
      </c>
      <c r="X361">
        <v>0</v>
      </c>
      <c r="Y361" s="6">
        <v>0</v>
      </c>
      <c r="Z361">
        <v>0</v>
      </c>
      <c r="AA361">
        <v>0</v>
      </c>
      <c r="AB361">
        <v>0</v>
      </c>
      <c r="AC361">
        <v>0</v>
      </c>
      <c r="AD361" s="6">
        <v>0</v>
      </c>
      <c r="AE361">
        <v>0</v>
      </c>
      <c r="AF361">
        <v>0</v>
      </c>
      <c r="AG361">
        <v>0</v>
      </c>
      <c r="AH361">
        <v>0</v>
      </c>
      <c r="AI361" s="6">
        <v>0</v>
      </c>
      <c r="AJ361">
        <v>0</v>
      </c>
      <c r="AK361">
        <v>0</v>
      </c>
      <c r="AL361">
        <v>0</v>
      </c>
      <c r="AM361">
        <v>0</v>
      </c>
      <c r="AN361" s="6">
        <v>0</v>
      </c>
      <c r="AO361">
        <v>0</v>
      </c>
      <c r="AP361">
        <v>0</v>
      </c>
      <c r="AQ361">
        <v>0</v>
      </c>
      <c r="AR361">
        <v>0</v>
      </c>
      <c r="AS361" s="6">
        <v>0</v>
      </c>
      <c r="AT361">
        <v>0</v>
      </c>
      <c r="AU361">
        <v>0</v>
      </c>
      <c r="AV361">
        <v>0</v>
      </c>
      <c r="AW361">
        <v>0</v>
      </c>
      <c r="AX361" s="6">
        <v>0</v>
      </c>
      <c r="AY361">
        <v>0</v>
      </c>
      <c r="AZ361">
        <v>0</v>
      </c>
      <c r="BA361">
        <v>0</v>
      </c>
      <c r="BB361">
        <v>0</v>
      </c>
      <c r="BC361" s="6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1</v>
      </c>
      <c r="BV361">
        <v>0</v>
      </c>
      <c r="BW361">
        <v>1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 s="4">
        <v>0</v>
      </c>
      <c r="DE361" s="4">
        <v>0</v>
      </c>
      <c r="DF361" s="4">
        <v>0</v>
      </c>
      <c r="DG361" s="4">
        <v>0</v>
      </c>
    </row>
    <row r="362" spans="1:111" x14ac:dyDescent="0.35">
      <c r="A362" s="1" t="s">
        <v>1591</v>
      </c>
      <c r="B362" s="1" t="s">
        <v>156</v>
      </c>
      <c r="C362" s="1" t="s">
        <v>13</v>
      </c>
      <c r="D362" s="1">
        <v>361</v>
      </c>
      <c r="E362" s="1">
        <v>51</v>
      </c>
      <c r="F362" s="1">
        <v>3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 s="6">
        <v>0</v>
      </c>
      <c r="P362">
        <v>0</v>
      </c>
      <c r="Q362">
        <v>0</v>
      </c>
      <c r="R362">
        <v>0</v>
      </c>
      <c r="S362">
        <v>0</v>
      </c>
      <c r="T362" s="6">
        <v>0</v>
      </c>
      <c r="U362">
        <v>0</v>
      </c>
      <c r="V362">
        <v>0</v>
      </c>
      <c r="W362">
        <v>0</v>
      </c>
      <c r="X362">
        <v>0</v>
      </c>
      <c r="Y362" s="6">
        <v>0</v>
      </c>
      <c r="Z362">
        <v>0</v>
      </c>
      <c r="AA362">
        <v>0</v>
      </c>
      <c r="AB362">
        <v>0</v>
      </c>
      <c r="AC362">
        <v>0</v>
      </c>
      <c r="AD362" s="6">
        <v>0</v>
      </c>
      <c r="AE362">
        <v>0</v>
      </c>
      <c r="AF362">
        <v>0</v>
      </c>
      <c r="AG362">
        <v>0</v>
      </c>
      <c r="AH362">
        <v>0</v>
      </c>
      <c r="AI362" s="6">
        <v>0</v>
      </c>
      <c r="AJ362">
        <v>0</v>
      </c>
      <c r="AK362">
        <v>1</v>
      </c>
      <c r="AL362">
        <v>0</v>
      </c>
      <c r="AM362">
        <v>1</v>
      </c>
      <c r="AN362" s="6">
        <v>81</v>
      </c>
      <c r="AO362">
        <v>0</v>
      </c>
      <c r="AP362">
        <v>0</v>
      </c>
      <c r="AQ362">
        <v>0</v>
      </c>
      <c r="AR362">
        <v>0</v>
      </c>
      <c r="AS362" s="6">
        <v>0</v>
      </c>
      <c r="AT362">
        <v>0</v>
      </c>
      <c r="AU362">
        <v>0</v>
      </c>
      <c r="AV362">
        <v>0</v>
      </c>
      <c r="AW362">
        <v>0</v>
      </c>
      <c r="AX362" s="6">
        <v>0</v>
      </c>
      <c r="AY362">
        <v>0</v>
      </c>
      <c r="AZ362">
        <v>0</v>
      </c>
      <c r="BA362">
        <v>0</v>
      </c>
      <c r="BB362">
        <v>0</v>
      </c>
      <c r="BC362" s="6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1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 s="4">
        <v>0</v>
      </c>
      <c r="DE362" s="4">
        <v>0</v>
      </c>
      <c r="DF362" s="4">
        <v>0</v>
      </c>
      <c r="DG362" s="4">
        <v>0</v>
      </c>
    </row>
    <row r="363" spans="1:111" x14ac:dyDescent="0.35">
      <c r="A363" s="1" t="s">
        <v>1592</v>
      </c>
      <c r="B363" s="1" t="s">
        <v>1630</v>
      </c>
      <c r="C363" s="1" t="s">
        <v>1643</v>
      </c>
      <c r="D363" s="1">
        <v>362</v>
      </c>
      <c r="E363" s="1">
        <v>1</v>
      </c>
      <c r="F363" s="1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 s="6">
        <v>0</v>
      </c>
      <c r="P363">
        <v>0</v>
      </c>
      <c r="Q363">
        <v>0</v>
      </c>
      <c r="R363">
        <v>0</v>
      </c>
      <c r="S363">
        <v>0</v>
      </c>
      <c r="T363" s="6">
        <v>0</v>
      </c>
      <c r="U363">
        <v>0</v>
      </c>
      <c r="V363">
        <v>0</v>
      </c>
      <c r="W363">
        <v>0</v>
      </c>
      <c r="X363">
        <v>0</v>
      </c>
      <c r="Y363" s="6">
        <v>0</v>
      </c>
      <c r="Z363">
        <v>0</v>
      </c>
      <c r="AA363">
        <v>0</v>
      </c>
      <c r="AB363">
        <v>1</v>
      </c>
      <c r="AC363">
        <v>1</v>
      </c>
      <c r="AD363" s="6">
        <v>72</v>
      </c>
      <c r="AE363">
        <v>0</v>
      </c>
      <c r="AF363">
        <v>0</v>
      </c>
      <c r="AG363">
        <v>0</v>
      </c>
      <c r="AH363">
        <v>0</v>
      </c>
      <c r="AI363" s="6">
        <v>0</v>
      </c>
      <c r="AJ363">
        <v>0</v>
      </c>
      <c r="AK363">
        <v>0</v>
      </c>
      <c r="AL363">
        <v>0</v>
      </c>
      <c r="AM363">
        <v>0</v>
      </c>
      <c r="AN363" s="6">
        <v>0</v>
      </c>
      <c r="AO363">
        <v>0</v>
      </c>
      <c r="AP363">
        <v>0</v>
      </c>
      <c r="AQ363">
        <v>0</v>
      </c>
      <c r="AR363">
        <v>0</v>
      </c>
      <c r="AS363" s="6">
        <v>0</v>
      </c>
      <c r="AT363">
        <v>0</v>
      </c>
      <c r="AU363">
        <v>0</v>
      </c>
      <c r="AV363">
        <v>0</v>
      </c>
      <c r="AW363">
        <v>0</v>
      </c>
      <c r="AX363" s="6">
        <v>0</v>
      </c>
      <c r="AY363">
        <v>0</v>
      </c>
      <c r="AZ363">
        <v>0</v>
      </c>
      <c r="BA363">
        <v>0</v>
      </c>
      <c r="BB363">
        <v>0</v>
      </c>
      <c r="BC363" s="6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1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 s="4">
        <v>0</v>
      </c>
      <c r="DE363" s="4">
        <v>0</v>
      </c>
      <c r="DF363" s="4">
        <v>0</v>
      </c>
      <c r="DG363" s="4">
        <v>0</v>
      </c>
    </row>
    <row r="364" spans="1:111" x14ac:dyDescent="0.35">
      <c r="A364" s="1" t="s">
        <v>2162</v>
      </c>
      <c r="B364" s="1" t="s">
        <v>835</v>
      </c>
      <c r="C364" s="1" t="s">
        <v>25</v>
      </c>
      <c r="D364" s="1">
        <v>363</v>
      </c>
      <c r="E364" s="1">
        <v>46</v>
      </c>
      <c r="F364" s="1">
        <v>2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 s="6">
        <v>0</v>
      </c>
      <c r="P364">
        <v>0</v>
      </c>
      <c r="Q364">
        <v>0</v>
      </c>
      <c r="R364">
        <v>0</v>
      </c>
      <c r="S364">
        <v>0</v>
      </c>
      <c r="T364" s="6">
        <v>0</v>
      </c>
      <c r="U364">
        <v>0</v>
      </c>
      <c r="V364">
        <v>0</v>
      </c>
      <c r="W364">
        <v>0</v>
      </c>
      <c r="X364">
        <v>0</v>
      </c>
      <c r="Y364" s="6">
        <v>0</v>
      </c>
      <c r="Z364">
        <v>0</v>
      </c>
      <c r="AA364">
        <v>0</v>
      </c>
      <c r="AB364">
        <v>0</v>
      </c>
      <c r="AC364">
        <v>0</v>
      </c>
      <c r="AD364" s="6">
        <v>0</v>
      </c>
      <c r="AE364">
        <v>0</v>
      </c>
      <c r="AF364">
        <v>0</v>
      </c>
      <c r="AG364">
        <v>0</v>
      </c>
      <c r="AH364">
        <v>0</v>
      </c>
      <c r="AI364" s="6">
        <v>0</v>
      </c>
      <c r="AJ364">
        <v>0</v>
      </c>
      <c r="AK364">
        <v>0</v>
      </c>
      <c r="AL364">
        <v>1</v>
      </c>
      <c r="AM364">
        <v>1</v>
      </c>
      <c r="AN364" s="6">
        <v>81</v>
      </c>
      <c r="AO364">
        <v>0</v>
      </c>
      <c r="AP364">
        <v>0</v>
      </c>
      <c r="AQ364">
        <v>0</v>
      </c>
      <c r="AR364">
        <v>0</v>
      </c>
      <c r="AS364" s="6">
        <v>0</v>
      </c>
      <c r="AT364">
        <v>0</v>
      </c>
      <c r="AU364">
        <v>0</v>
      </c>
      <c r="AV364">
        <v>0</v>
      </c>
      <c r="AW364">
        <v>0</v>
      </c>
      <c r="AX364" s="6">
        <v>0</v>
      </c>
      <c r="AY364">
        <v>0</v>
      </c>
      <c r="AZ364">
        <v>0</v>
      </c>
      <c r="BA364">
        <v>0</v>
      </c>
      <c r="BB364">
        <v>0</v>
      </c>
      <c r="BC364" s="6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</v>
      </c>
      <c r="BS364">
        <v>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 s="4">
        <v>0</v>
      </c>
      <c r="DE364" s="4">
        <v>0</v>
      </c>
      <c r="DF364" s="4">
        <v>0</v>
      </c>
      <c r="DG364" s="4">
        <v>0</v>
      </c>
    </row>
    <row r="365" spans="1:111" x14ac:dyDescent="0.35">
      <c r="A365" s="1" t="s">
        <v>2180</v>
      </c>
      <c r="B365" s="1" t="s">
        <v>12</v>
      </c>
      <c r="C365" s="1" t="s">
        <v>13</v>
      </c>
      <c r="D365" s="1">
        <v>364</v>
      </c>
      <c r="E365" s="1">
        <v>52</v>
      </c>
      <c r="F365" s="1">
        <v>15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 s="6">
        <v>0</v>
      </c>
      <c r="P365">
        <v>0</v>
      </c>
      <c r="Q365">
        <v>0</v>
      </c>
      <c r="R365">
        <v>0</v>
      </c>
      <c r="S365">
        <v>0</v>
      </c>
      <c r="T365" s="6">
        <v>0</v>
      </c>
      <c r="U365">
        <v>0</v>
      </c>
      <c r="V365">
        <v>0</v>
      </c>
      <c r="W365">
        <v>1</v>
      </c>
      <c r="X365">
        <v>1</v>
      </c>
      <c r="Y365" s="6">
        <v>65</v>
      </c>
      <c r="Z365">
        <v>0</v>
      </c>
      <c r="AA365">
        <v>0</v>
      </c>
      <c r="AB365">
        <v>0</v>
      </c>
      <c r="AC365">
        <v>0</v>
      </c>
      <c r="AD365" s="6">
        <v>0</v>
      </c>
      <c r="AE365">
        <v>0</v>
      </c>
      <c r="AF365">
        <v>0</v>
      </c>
      <c r="AG365">
        <v>0</v>
      </c>
      <c r="AH365">
        <v>0</v>
      </c>
      <c r="AI365" s="6">
        <v>0</v>
      </c>
      <c r="AJ365">
        <v>0</v>
      </c>
      <c r="AK365">
        <v>0</v>
      </c>
      <c r="AL365">
        <v>0</v>
      </c>
      <c r="AM365">
        <v>0</v>
      </c>
      <c r="AN365" s="6">
        <v>0</v>
      </c>
      <c r="AO365">
        <v>0</v>
      </c>
      <c r="AP365">
        <v>0</v>
      </c>
      <c r="AQ365">
        <v>0</v>
      </c>
      <c r="AR365">
        <v>0</v>
      </c>
      <c r="AS365" s="6">
        <v>0</v>
      </c>
      <c r="AT365">
        <v>0</v>
      </c>
      <c r="AU365">
        <v>0</v>
      </c>
      <c r="AV365">
        <v>0</v>
      </c>
      <c r="AW365">
        <v>0</v>
      </c>
      <c r="AX365" s="6">
        <v>0</v>
      </c>
      <c r="AY365">
        <v>0</v>
      </c>
      <c r="AZ365">
        <v>0</v>
      </c>
      <c r="BA365">
        <v>0</v>
      </c>
      <c r="BB365">
        <v>0</v>
      </c>
      <c r="BC365" s="6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</v>
      </c>
      <c r="BS365">
        <v>1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 s="4">
        <v>0</v>
      </c>
      <c r="DE365" s="4">
        <v>0</v>
      </c>
      <c r="DF365" s="4">
        <v>0</v>
      </c>
      <c r="DG365" s="4">
        <v>0</v>
      </c>
    </row>
    <row r="366" spans="1:111" x14ac:dyDescent="0.35">
      <c r="A366" s="1" t="s">
        <v>3725</v>
      </c>
      <c r="B366" s="1" t="s">
        <v>532</v>
      </c>
      <c r="C366" s="1" t="s">
        <v>10</v>
      </c>
      <c r="D366" s="1">
        <v>365</v>
      </c>
      <c r="E366" s="1">
        <v>54</v>
      </c>
      <c r="F366" s="1">
        <v>3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 s="6">
        <v>0</v>
      </c>
      <c r="P366">
        <v>0</v>
      </c>
      <c r="Q366">
        <v>0</v>
      </c>
      <c r="R366">
        <v>0</v>
      </c>
      <c r="S366">
        <v>0</v>
      </c>
      <c r="T366" s="6">
        <v>0</v>
      </c>
      <c r="U366">
        <v>0</v>
      </c>
      <c r="V366">
        <v>0</v>
      </c>
      <c r="W366">
        <v>0</v>
      </c>
      <c r="X366">
        <v>0</v>
      </c>
      <c r="Y366" s="6">
        <v>0</v>
      </c>
      <c r="Z366">
        <v>0</v>
      </c>
      <c r="AA366">
        <v>0</v>
      </c>
      <c r="AB366">
        <v>0</v>
      </c>
      <c r="AC366">
        <v>0</v>
      </c>
      <c r="AD366" s="6">
        <v>0</v>
      </c>
      <c r="AE366">
        <v>0</v>
      </c>
      <c r="AF366">
        <v>0</v>
      </c>
      <c r="AG366">
        <v>0</v>
      </c>
      <c r="AH366">
        <v>0</v>
      </c>
      <c r="AI366" s="6">
        <v>0</v>
      </c>
      <c r="AJ366">
        <v>0</v>
      </c>
      <c r="AK366">
        <v>0</v>
      </c>
      <c r="AL366">
        <v>0</v>
      </c>
      <c r="AM366">
        <v>0</v>
      </c>
      <c r="AN366" s="6">
        <v>0</v>
      </c>
      <c r="AO366">
        <v>0</v>
      </c>
      <c r="AP366">
        <v>0</v>
      </c>
      <c r="AQ366">
        <v>0</v>
      </c>
      <c r="AR366">
        <v>0</v>
      </c>
      <c r="AS366" s="6">
        <v>0</v>
      </c>
      <c r="AT366">
        <v>0</v>
      </c>
      <c r="AU366">
        <v>0</v>
      </c>
      <c r="AV366">
        <v>1</v>
      </c>
      <c r="AW366">
        <v>1</v>
      </c>
      <c r="AX366" s="6">
        <v>67</v>
      </c>
      <c r="AY366">
        <v>0</v>
      </c>
      <c r="AZ366">
        <v>0</v>
      </c>
      <c r="BA366">
        <v>0</v>
      </c>
      <c r="BB366">
        <v>0</v>
      </c>
      <c r="BC366" s="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 s="4">
        <v>0</v>
      </c>
      <c r="DE366" s="4">
        <v>0</v>
      </c>
      <c r="DF366" s="4">
        <v>0</v>
      </c>
      <c r="DG366" s="4">
        <v>0</v>
      </c>
    </row>
    <row r="367" spans="1:111" x14ac:dyDescent="0.35">
      <c r="A367" s="1" t="s">
        <v>2156</v>
      </c>
      <c r="B367" s="1" t="s">
        <v>8</v>
      </c>
      <c r="C367" s="1" t="s">
        <v>1467</v>
      </c>
      <c r="D367" s="1">
        <v>366</v>
      </c>
      <c r="E367" s="1">
        <v>15</v>
      </c>
      <c r="F367" s="1">
        <v>9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 s="6">
        <v>0</v>
      </c>
      <c r="P367">
        <v>0</v>
      </c>
      <c r="Q367">
        <v>0</v>
      </c>
      <c r="R367">
        <v>0</v>
      </c>
      <c r="S367">
        <v>0</v>
      </c>
      <c r="T367" s="6">
        <v>0</v>
      </c>
      <c r="U367">
        <v>0</v>
      </c>
      <c r="V367">
        <v>0</v>
      </c>
      <c r="W367">
        <v>0</v>
      </c>
      <c r="X367">
        <v>0</v>
      </c>
      <c r="Y367" s="6">
        <v>0</v>
      </c>
      <c r="Z367">
        <v>0</v>
      </c>
      <c r="AA367">
        <v>0</v>
      </c>
      <c r="AB367">
        <v>0</v>
      </c>
      <c r="AC367">
        <v>0</v>
      </c>
      <c r="AD367" s="6">
        <v>0</v>
      </c>
      <c r="AE367">
        <v>0</v>
      </c>
      <c r="AF367">
        <v>0</v>
      </c>
      <c r="AG367">
        <v>0</v>
      </c>
      <c r="AH367">
        <v>0</v>
      </c>
      <c r="AI367" s="6">
        <v>0</v>
      </c>
      <c r="AJ367">
        <v>0</v>
      </c>
      <c r="AK367">
        <v>0</v>
      </c>
      <c r="AL367">
        <v>0</v>
      </c>
      <c r="AM367">
        <v>0</v>
      </c>
      <c r="AN367" s="6">
        <v>0</v>
      </c>
      <c r="AO367">
        <v>0</v>
      </c>
      <c r="AP367">
        <v>0</v>
      </c>
      <c r="AQ367">
        <v>0</v>
      </c>
      <c r="AR367">
        <v>0</v>
      </c>
      <c r="AS367" s="6">
        <v>0</v>
      </c>
      <c r="AT367">
        <v>0</v>
      </c>
      <c r="AU367">
        <v>1</v>
      </c>
      <c r="AV367">
        <v>0</v>
      </c>
      <c r="AW367">
        <v>1</v>
      </c>
      <c r="AX367" s="6">
        <v>67</v>
      </c>
      <c r="AY367">
        <v>0</v>
      </c>
      <c r="AZ367">
        <v>0</v>
      </c>
      <c r="BA367">
        <v>0</v>
      </c>
      <c r="BB367">
        <v>0</v>
      </c>
      <c r="BC367" s="6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1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 s="4">
        <v>0</v>
      </c>
      <c r="DE367" s="4">
        <v>0</v>
      </c>
      <c r="DF367" s="4">
        <v>0</v>
      </c>
      <c r="DG367" s="4">
        <v>0</v>
      </c>
    </row>
    <row r="368" spans="1:111" x14ac:dyDescent="0.35">
      <c r="A368" s="1" t="s">
        <v>2172</v>
      </c>
      <c r="B368" s="1" t="s">
        <v>1042</v>
      </c>
      <c r="C368" s="1" t="s">
        <v>10</v>
      </c>
      <c r="D368" s="1">
        <v>367</v>
      </c>
      <c r="E368" s="1">
        <v>55</v>
      </c>
      <c r="F368" s="1">
        <v>2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 s="6">
        <v>0</v>
      </c>
      <c r="P368">
        <v>0</v>
      </c>
      <c r="Q368">
        <v>0</v>
      </c>
      <c r="R368">
        <v>0</v>
      </c>
      <c r="S368">
        <v>0</v>
      </c>
      <c r="T368" s="6">
        <v>0</v>
      </c>
      <c r="U368">
        <v>0</v>
      </c>
      <c r="V368">
        <v>0</v>
      </c>
      <c r="W368">
        <v>0</v>
      </c>
      <c r="X368">
        <v>0</v>
      </c>
      <c r="Y368" s="6">
        <v>0</v>
      </c>
      <c r="Z368">
        <v>0</v>
      </c>
      <c r="AA368">
        <v>0</v>
      </c>
      <c r="AB368">
        <v>0</v>
      </c>
      <c r="AC368">
        <v>0</v>
      </c>
      <c r="AD368" s="6">
        <v>0</v>
      </c>
      <c r="AE368">
        <v>0</v>
      </c>
      <c r="AF368">
        <v>0</v>
      </c>
      <c r="AG368">
        <v>0</v>
      </c>
      <c r="AH368">
        <v>0</v>
      </c>
      <c r="AI368" s="6">
        <v>0</v>
      </c>
      <c r="AJ368">
        <v>0</v>
      </c>
      <c r="AK368">
        <v>0</v>
      </c>
      <c r="AL368">
        <v>0</v>
      </c>
      <c r="AM368">
        <v>0</v>
      </c>
      <c r="AN368" s="6">
        <v>0</v>
      </c>
      <c r="AO368">
        <v>0</v>
      </c>
      <c r="AP368">
        <v>0</v>
      </c>
      <c r="AQ368">
        <v>0</v>
      </c>
      <c r="AR368">
        <v>0</v>
      </c>
      <c r="AS368" s="6">
        <v>0</v>
      </c>
      <c r="AT368">
        <v>0</v>
      </c>
      <c r="AU368">
        <v>0</v>
      </c>
      <c r="AV368">
        <v>0</v>
      </c>
      <c r="AW368">
        <v>0</v>
      </c>
      <c r="AX368" s="6">
        <v>0</v>
      </c>
      <c r="AY368">
        <v>0</v>
      </c>
      <c r="AZ368">
        <v>1</v>
      </c>
      <c r="BA368">
        <v>0</v>
      </c>
      <c r="BB368">
        <v>1</v>
      </c>
      <c r="BC368" s="6">
        <v>80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>
        <v>0</v>
      </c>
      <c r="BO368">
        <v>1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 s="4">
        <v>0</v>
      </c>
      <c r="DE368" s="4">
        <v>0</v>
      </c>
      <c r="DF368" s="4">
        <v>0</v>
      </c>
      <c r="DG368" s="4">
        <v>0</v>
      </c>
    </row>
    <row r="369" spans="1:111" x14ac:dyDescent="0.35">
      <c r="A369" s="1" t="s">
        <v>1843</v>
      </c>
      <c r="B369" s="1" t="s">
        <v>2155</v>
      </c>
      <c r="C369" s="1" t="s">
        <v>1467</v>
      </c>
      <c r="D369" s="1">
        <v>368</v>
      </c>
      <c r="E369" s="1">
        <v>16</v>
      </c>
      <c r="F369" s="1">
        <v>1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 s="6">
        <v>0</v>
      </c>
      <c r="P369">
        <v>0</v>
      </c>
      <c r="Q369">
        <v>0</v>
      </c>
      <c r="R369">
        <v>0</v>
      </c>
      <c r="S369">
        <v>0</v>
      </c>
      <c r="T369" s="6">
        <v>0</v>
      </c>
      <c r="U369">
        <v>0</v>
      </c>
      <c r="V369">
        <v>0</v>
      </c>
      <c r="W369">
        <v>0</v>
      </c>
      <c r="X369">
        <v>0</v>
      </c>
      <c r="Y369" s="6">
        <v>0</v>
      </c>
      <c r="Z369">
        <v>0</v>
      </c>
      <c r="AA369">
        <v>0</v>
      </c>
      <c r="AB369">
        <v>0</v>
      </c>
      <c r="AC369">
        <v>0</v>
      </c>
      <c r="AD369" s="6">
        <v>0</v>
      </c>
      <c r="AE369">
        <v>0</v>
      </c>
      <c r="AF369">
        <v>0</v>
      </c>
      <c r="AG369">
        <v>0</v>
      </c>
      <c r="AH369">
        <v>0</v>
      </c>
      <c r="AI369" s="6">
        <v>0</v>
      </c>
      <c r="AJ369">
        <v>0</v>
      </c>
      <c r="AK369">
        <v>0</v>
      </c>
      <c r="AL369">
        <v>0</v>
      </c>
      <c r="AM369">
        <v>0</v>
      </c>
      <c r="AN369" s="6">
        <v>0</v>
      </c>
      <c r="AO369">
        <v>0</v>
      </c>
      <c r="AP369">
        <v>0</v>
      </c>
      <c r="AQ369">
        <v>0</v>
      </c>
      <c r="AR369">
        <v>0</v>
      </c>
      <c r="AS369" s="6">
        <v>0</v>
      </c>
      <c r="AT369">
        <v>0</v>
      </c>
      <c r="AU369">
        <v>0</v>
      </c>
      <c r="AV369">
        <v>1</v>
      </c>
      <c r="AW369">
        <v>1</v>
      </c>
      <c r="AX369" s="6">
        <v>67</v>
      </c>
      <c r="AY369">
        <v>0</v>
      </c>
      <c r="AZ369">
        <v>0</v>
      </c>
      <c r="BA369">
        <v>0</v>
      </c>
      <c r="BB369">
        <v>0</v>
      </c>
      <c r="BC369" s="6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 s="4">
        <v>0</v>
      </c>
      <c r="DE369" s="4">
        <v>0</v>
      </c>
      <c r="DF369" s="4">
        <v>0</v>
      </c>
      <c r="DG369" s="4">
        <v>0</v>
      </c>
    </row>
    <row r="370" spans="1:111" x14ac:dyDescent="0.35">
      <c r="A370" s="1" t="s">
        <v>2152</v>
      </c>
      <c r="B370" s="1" t="s">
        <v>126</v>
      </c>
      <c r="C370" s="1" t="s">
        <v>43</v>
      </c>
      <c r="D370" s="1">
        <v>369</v>
      </c>
      <c r="E370" s="1">
        <v>13</v>
      </c>
      <c r="F370" s="1">
        <v>4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 s="6">
        <v>0</v>
      </c>
      <c r="P370">
        <v>0</v>
      </c>
      <c r="Q370">
        <v>0</v>
      </c>
      <c r="R370">
        <v>0</v>
      </c>
      <c r="S370">
        <v>0</v>
      </c>
      <c r="T370" s="6">
        <v>0</v>
      </c>
      <c r="U370">
        <v>0</v>
      </c>
      <c r="V370">
        <v>0</v>
      </c>
      <c r="W370">
        <v>0</v>
      </c>
      <c r="X370">
        <v>0</v>
      </c>
      <c r="Y370" s="6">
        <v>0</v>
      </c>
      <c r="Z370">
        <v>0</v>
      </c>
      <c r="AA370">
        <v>0</v>
      </c>
      <c r="AB370">
        <v>0</v>
      </c>
      <c r="AC370">
        <v>0</v>
      </c>
      <c r="AD370" s="6">
        <v>0</v>
      </c>
      <c r="AE370">
        <v>0</v>
      </c>
      <c r="AF370">
        <v>0</v>
      </c>
      <c r="AG370">
        <v>0</v>
      </c>
      <c r="AH370">
        <v>0</v>
      </c>
      <c r="AI370" s="6">
        <v>0</v>
      </c>
      <c r="AJ370">
        <v>0</v>
      </c>
      <c r="AK370">
        <v>0</v>
      </c>
      <c r="AL370">
        <v>0</v>
      </c>
      <c r="AM370">
        <v>0</v>
      </c>
      <c r="AN370" s="6">
        <v>0</v>
      </c>
      <c r="AO370">
        <v>0</v>
      </c>
      <c r="AP370">
        <v>0</v>
      </c>
      <c r="AQ370">
        <v>0</v>
      </c>
      <c r="AR370">
        <v>0</v>
      </c>
      <c r="AS370" s="6">
        <v>0</v>
      </c>
      <c r="AT370">
        <v>0</v>
      </c>
      <c r="AU370">
        <v>0</v>
      </c>
      <c r="AV370">
        <v>0</v>
      </c>
      <c r="AW370">
        <v>0</v>
      </c>
      <c r="AX370" s="6">
        <v>0</v>
      </c>
      <c r="AY370">
        <v>0</v>
      </c>
      <c r="AZ370">
        <v>1</v>
      </c>
      <c r="BA370">
        <v>0</v>
      </c>
      <c r="BB370">
        <v>1</v>
      </c>
      <c r="BC370" s="6">
        <v>80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1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 s="4">
        <v>0</v>
      </c>
      <c r="DE370" s="4">
        <v>0</v>
      </c>
      <c r="DF370" s="4">
        <v>0</v>
      </c>
      <c r="DG370" s="4">
        <v>0</v>
      </c>
    </row>
    <row r="371" spans="1:111" x14ac:dyDescent="0.35">
      <c r="A371" s="1" t="s">
        <v>2163</v>
      </c>
      <c r="B371" s="1" t="s">
        <v>2165</v>
      </c>
      <c r="C371" s="1" t="s">
        <v>25</v>
      </c>
      <c r="D371" s="1">
        <v>370</v>
      </c>
      <c r="E371" s="1">
        <v>47</v>
      </c>
      <c r="F371" s="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 s="6">
        <v>0</v>
      </c>
      <c r="P371">
        <v>0</v>
      </c>
      <c r="Q371">
        <v>0</v>
      </c>
      <c r="R371">
        <v>0</v>
      </c>
      <c r="S371">
        <v>0</v>
      </c>
      <c r="T371" s="6">
        <v>0</v>
      </c>
      <c r="U371">
        <v>0</v>
      </c>
      <c r="V371">
        <v>0</v>
      </c>
      <c r="W371">
        <v>0</v>
      </c>
      <c r="X371">
        <v>0</v>
      </c>
      <c r="Y371" s="6">
        <v>0</v>
      </c>
      <c r="Z371">
        <v>0</v>
      </c>
      <c r="AA371">
        <v>0</v>
      </c>
      <c r="AB371">
        <v>0</v>
      </c>
      <c r="AC371">
        <v>0</v>
      </c>
      <c r="AD371" s="6">
        <v>0</v>
      </c>
      <c r="AE371">
        <v>0</v>
      </c>
      <c r="AF371">
        <v>0</v>
      </c>
      <c r="AG371">
        <v>0</v>
      </c>
      <c r="AH371">
        <v>0</v>
      </c>
      <c r="AI371" s="6">
        <v>0</v>
      </c>
      <c r="AJ371">
        <v>0</v>
      </c>
      <c r="AK371">
        <v>0</v>
      </c>
      <c r="AL371">
        <v>1</v>
      </c>
      <c r="AM371">
        <v>1</v>
      </c>
      <c r="AN371" s="6">
        <v>81</v>
      </c>
      <c r="AO371">
        <v>0</v>
      </c>
      <c r="AP371">
        <v>0</v>
      </c>
      <c r="AQ371">
        <v>0</v>
      </c>
      <c r="AR371">
        <v>0</v>
      </c>
      <c r="AS371" s="6">
        <v>0</v>
      </c>
      <c r="AT371">
        <v>0</v>
      </c>
      <c r="AU371">
        <v>0</v>
      </c>
      <c r="AV371">
        <v>0</v>
      </c>
      <c r="AW371">
        <v>0</v>
      </c>
      <c r="AX371" s="6">
        <v>0</v>
      </c>
      <c r="AY371">
        <v>0</v>
      </c>
      <c r="AZ371">
        <v>0</v>
      </c>
      <c r="BA371">
        <v>0</v>
      </c>
      <c r="BB371">
        <v>0</v>
      </c>
      <c r="BC371" s="6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 s="4">
        <v>0</v>
      </c>
      <c r="DE371" s="4">
        <v>0</v>
      </c>
      <c r="DF371" s="4">
        <v>0</v>
      </c>
      <c r="DG371" s="4">
        <v>0</v>
      </c>
    </row>
    <row r="372" spans="1:111" x14ac:dyDescent="0.35">
      <c r="A372" s="1" t="s">
        <v>1667</v>
      </c>
      <c r="B372" s="1" t="s">
        <v>57</v>
      </c>
      <c r="C372" s="1" t="s">
        <v>43</v>
      </c>
      <c r="D372" s="1">
        <v>371</v>
      </c>
      <c r="E372" s="1">
        <v>14</v>
      </c>
      <c r="F372" s="1">
        <v>3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 s="6">
        <v>0</v>
      </c>
      <c r="P372">
        <v>0</v>
      </c>
      <c r="Q372">
        <v>0</v>
      </c>
      <c r="R372">
        <v>0</v>
      </c>
      <c r="S372">
        <v>0</v>
      </c>
      <c r="T372" s="6">
        <v>0</v>
      </c>
      <c r="U372">
        <v>0</v>
      </c>
      <c r="V372">
        <v>0</v>
      </c>
      <c r="W372">
        <v>0</v>
      </c>
      <c r="X372">
        <v>0</v>
      </c>
      <c r="Y372" s="6">
        <v>0</v>
      </c>
      <c r="Z372">
        <v>0</v>
      </c>
      <c r="AA372">
        <v>0</v>
      </c>
      <c r="AB372">
        <v>0</v>
      </c>
      <c r="AC372">
        <v>0</v>
      </c>
      <c r="AD372" s="6">
        <v>0</v>
      </c>
      <c r="AE372">
        <v>0</v>
      </c>
      <c r="AF372">
        <v>0</v>
      </c>
      <c r="AG372">
        <v>0</v>
      </c>
      <c r="AH372">
        <v>0</v>
      </c>
      <c r="AI372" s="6">
        <v>0</v>
      </c>
      <c r="AJ372">
        <v>0</v>
      </c>
      <c r="AK372">
        <v>0</v>
      </c>
      <c r="AL372">
        <v>0</v>
      </c>
      <c r="AM372">
        <v>0</v>
      </c>
      <c r="AN372" s="6">
        <v>0</v>
      </c>
      <c r="AO372">
        <v>0</v>
      </c>
      <c r="AP372">
        <v>0</v>
      </c>
      <c r="AQ372">
        <v>0</v>
      </c>
      <c r="AR372">
        <v>0</v>
      </c>
      <c r="AS372" s="6">
        <v>0</v>
      </c>
      <c r="AT372">
        <v>0</v>
      </c>
      <c r="AU372">
        <v>0</v>
      </c>
      <c r="AV372">
        <v>0</v>
      </c>
      <c r="AW372">
        <v>0</v>
      </c>
      <c r="AX372" s="6">
        <v>0</v>
      </c>
      <c r="AY372">
        <v>0</v>
      </c>
      <c r="AZ372">
        <v>0</v>
      </c>
      <c r="BA372">
        <v>1</v>
      </c>
      <c r="BB372">
        <v>1</v>
      </c>
      <c r="BC372" s="6">
        <v>80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 s="4">
        <v>0</v>
      </c>
      <c r="DE372" s="4">
        <v>0</v>
      </c>
      <c r="DF372" s="4">
        <v>0</v>
      </c>
      <c r="DG372" s="4">
        <v>0</v>
      </c>
    </row>
    <row r="373" spans="1:111" x14ac:dyDescent="0.35">
      <c r="A373" s="1" t="s">
        <v>1788</v>
      </c>
      <c r="B373" s="1" t="s">
        <v>112</v>
      </c>
      <c r="C373" s="1" t="s">
        <v>13</v>
      </c>
      <c r="D373" s="1">
        <v>372</v>
      </c>
      <c r="E373" s="1">
        <v>53</v>
      </c>
      <c r="F373" s="1">
        <v>3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 s="6">
        <v>0</v>
      </c>
      <c r="P373">
        <v>0</v>
      </c>
      <c r="Q373">
        <v>0</v>
      </c>
      <c r="R373">
        <v>0</v>
      </c>
      <c r="S373">
        <v>0</v>
      </c>
      <c r="T373" s="6">
        <v>0</v>
      </c>
      <c r="U373">
        <v>0</v>
      </c>
      <c r="V373">
        <v>0</v>
      </c>
      <c r="W373">
        <v>0</v>
      </c>
      <c r="X373">
        <v>0</v>
      </c>
      <c r="Y373" s="6">
        <v>0</v>
      </c>
      <c r="Z373">
        <v>0</v>
      </c>
      <c r="AA373">
        <v>0</v>
      </c>
      <c r="AB373">
        <v>0</v>
      </c>
      <c r="AC373">
        <v>0</v>
      </c>
      <c r="AD373" s="6">
        <v>0</v>
      </c>
      <c r="AE373">
        <v>0</v>
      </c>
      <c r="AF373">
        <v>0</v>
      </c>
      <c r="AG373">
        <v>0</v>
      </c>
      <c r="AH373">
        <v>0</v>
      </c>
      <c r="AI373" s="6">
        <v>0</v>
      </c>
      <c r="AJ373">
        <v>0</v>
      </c>
      <c r="AK373">
        <v>0</v>
      </c>
      <c r="AL373">
        <v>1</v>
      </c>
      <c r="AM373">
        <v>1</v>
      </c>
      <c r="AN373" s="6">
        <v>81</v>
      </c>
      <c r="AO373">
        <v>0</v>
      </c>
      <c r="AP373">
        <v>0</v>
      </c>
      <c r="AQ373">
        <v>0</v>
      </c>
      <c r="AR373">
        <v>0</v>
      </c>
      <c r="AS373" s="6">
        <v>0</v>
      </c>
      <c r="AT373">
        <v>0</v>
      </c>
      <c r="AU373">
        <v>0</v>
      </c>
      <c r="AV373">
        <v>0</v>
      </c>
      <c r="AW373">
        <v>0</v>
      </c>
      <c r="AX373" s="6">
        <v>0</v>
      </c>
      <c r="AY373">
        <v>0</v>
      </c>
      <c r="AZ373">
        <v>0</v>
      </c>
      <c r="BA373">
        <v>0</v>
      </c>
      <c r="BB373">
        <v>0</v>
      </c>
      <c r="BC373" s="6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 s="4">
        <v>0</v>
      </c>
      <c r="DE373" s="4">
        <v>0</v>
      </c>
      <c r="DF373" s="4">
        <v>0</v>
      </c>
      <c r="DG373" s="4">
        <v>0</v>
      </c>
    </row>
    <row r="374" spans="1:111" x14ac:dyDescent="0.35">
      <c r="A374" s="1" t="s">
        <v>2065</v>
      </c>
      <c r="B374" s="1" t="s">
        <v>2066</v>
      </c>
      <c r="C374" s="1" t="s">
        <v>25</v>
      </c>
      <c r="D374" s="1">
        <v>373</v>
      </c>
      <c r="E374" s="1">
        <v>48</v>
      </c>
      <c r="F374" s="1">
        <v>1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 s="6">
        <v>0</v>
      </c>
      <c r="P374">
        <v>0</v>
      </c>
      <c r="Q374">
        <v>0</v>
      </c>
      <c r="R374">
        <v>0</v>
      </c>
      <c r="S374">
        <v>0</v>
      </c>
      <c r="T374" s="6">
        <v>0</v>
      </c>
      <c r="U374">
        <v>0</v>
      </c>
      <c r="V374">
        <v>0</v>
      </c>
      <c r="W374">
        <v>0</v>
      </c>
      <c r="X374">
        <v>0</v>
      </c>
      <c r="Y374" s="6">
        <v>0</v>
      </c>
      <c r="Z374">
        <v>0</v>
      </c>
      <c r="AA374">
        <v>0</v>
      </c>
      <c r="AB374">
        <v>0</v>
      </c>
      <c r="AC374">
        <v>0</v>
      </c>
      <c r="AD374" s="6">
        <v>0</v>
      </c>
      <c r="AE374">
        <v>0</v>
      </c>
      <c r="AF374">
        <v>0</v>
      </c>
      <c r="AG374">
        <v>0</v>
      </c>
      <c r="AH374">
        <v>0</v>
      </c>
      <c r="AI374" s="6">
        <v>0</v>
      </c>
      <c r="AJ374">
        <v>0</v>
      </c>
      <c r="AK374">
        <v>0</v>
      </c>
      <c r="AL374">
        <v>0</v>
      </c>
      <c r="AM374">
        <v>0</v>
      </c>
      <c r="AN374" s="6">
        <v>0</v>
      </c>
      <c r="AO374">
        <v>0</v>
      </c>
      <c r="AP374">
        <v>0</v>
      </c>
      <c r="AQ374">
        <v>0</v>
      </c>
      <c r="AR374">
        <v>0</v>
      </c>
      <c r="AS374" s="6">
        <v>0</v>
      </c>
      <c r="AT374">
        <v>1</v>
      </c>
      <c r="AU374">
        <v>0</v>
      </c>
      <c r="AV374">
        <v>0</v>
      </c>
      <c r="AW374">
        <v>1</v>
      </c>
      <c r="AX374" s="6">
        <v>67</v>
      </c>
      <c r="AY374">
        <v>0</v>
      </c>
      <c r="AZ374">
        <v>0</v>
      </c>
      <c r="BA374">
        <v>0</v>
      </c>
      <c r="BB374">
        <v>0</v>
      </c>
      <c r="BC374" s="6">
        <v>0</v>
      </c>
      <c r="BD374">
        <v>1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 s="4">
        <v>0</v>
      </c>
      <c r="DE374" s="4">
        <v>0</v>
      </c>
      <c r="DF374" s="4">
        <v>0</v>
      </c>
      <c r="DG374" s="4">
        <v>0</v>
      </c>
    </row>
    <row r="375" spans="1:111" x14ac:dyDescent="0.35">
      <c r="A375" s="1" t="s">
        <v>1949</v>
      </c>
      <c r="B375" s="1" t="s">
        <v>54</v>
      </c>
      <c r="C375" s="1" t="s">
        <v>25</v>
      </c>
      <c r="D375" s="1">
        <v>374</v>
      </c>
      <c r="E375" s="1">
        <v>49</v>
      </c>
      <c r="F375" s="1">
        <v>10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 s="6">
        <v>0</v>
      </c>
      <c r="P375">
        <v>0</v>
      </c>
      <c r="Q375">
        <v>0</v>
      </c>
      <c r="R375">
        <v>0</v>
      </c>
      <c r="S375">
        <v>0</v>
      </c>
      <c r="T375" s="6">
        <v>0</v>
      </c>
      <c r="U375">
        <v>0</v>
      </c>
      <c r="V375">
        <v>0</v>
      </c>
      <c r="W375">
        <v>0</v>
      </c>
      <c r="X375">
        <v>0</v>
      </c>
      <c r="Y375" s="6">
        <v>0</v>
      </c>
      <c r="Z375">
        <v>0</v>
      </c>
      <c r="AA375">
        <v>0</v>
      </c>
      <c r="AB375">
        <v>0</v>
      </c>
      <c r="AC375">
        <v>0</v>
      </c>
      <c r="AD375" s="6">
        <v>0</v>
      </c>
      <c r="AE375">
        <v>0</v>
      </c>
      <c r="AF375">
        <v>0</v>
      </c>
      <c r="AG375">
        <v>0</v>
      </c>
      <c r="AH375">
        <v>0</v>
      </c>
      <c r="AI375" s="6">
        <v>0</v>
      </c>
      <c r="AJ375">
        <v>0</v>
      </c>
      <c r="AK375">
        <v>0</v>
      </c>
      <c r="AL375">
        <v>0</v>
      </c>
      <c r="AM375">
        <v>0</v>
      </c>
      <c r="AN375" s="6">
        <v>0</v>
      </c>
      <c r="AO375">
        <v>0</v>
      </c>
      <c r="AP375">
        <v>0</v>
      </c>
      <c r="AQ375">
        <v>0</v>
      </c>
      <c r="AR375">
        <v>0</v>
      </c>
      <c r="AS375" s="6">
        <v>0</v>
      </c>
      <c r="AT375">
        <v>0</v>
      </c>
      <c r="AU375">
        <v>0</v>
      </c>
      <c r="AV375">
        <v>0</v>
      </c>
      <c r="AW375">
        <v>0</v>
      </c>
      <c r="AX375" s="6">
        <v>0</v>
      </c>
      <c r="AY375">
        <v>0</v>
      </c>
      <c r="AZ375">
        <v>1</v>
      </c>
      <c r="BA375">
        <v>0</v>
      </c>
      <c r="BB375">
        <v>1</v>
      </c>
      <c r="BC375" s="6">
        <v>80</v>
      </c>
      <c r="BD375">
        <v>0</v>
      </c>
      <c r="BE375">
        <v>1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 s="4">
        <v>0</v>
      </c>
      <c r="DE375" s="4">
        <v>0</v>
      </c>
      <c r="DF375" s="4">
        <v>0</v>
      </c>
      <c r="DG375" s="4">
        <v>0</v>
      </c>
    </row>
    <row r="376" spans="1:111" x14ac:dyDescent="0.35">
      <c r="A376" s="1" t="s">
        <v>4067</v>
      </c>
      <c r="B376" s="1" t="s">
        <v>4</v>
      </c>
      <c r="C376" s="1" t="s">
        <v>5</v>
      </c>
      <c r="D376" s="1">
        <v>375</v>
      </c>
      <c r="E376" s="1">
        <v>16</v>
      </c>
      <c r="F376" s="1">
        <v>12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1</v>
      </c>
      <c r="O376" s="6">
        <v>73</v>
      </c>
      <c r="P376">
        <v>0</v>
      </c>
      <c r="Q376">
        <v>0</v>
      </c>
      <c r="R376">
        <v>0</v>
      </c>
      <c r="S376">
        <v>0</v>
      </c>
      <c r="T376" s="6">
        <v>0</v>
      </c>
      <c r="U376">
        <v>0</v>
      </c>
      <c r="V376">
        <v>0</v>
      </c>
      <c r="W376">
        <v>0</v>
      </c>
      <c r="X376">
        <v>0</v>
      </c>
      <c r="Y376" s="6">
        <v>0</v>
      </c>
      <c r="Z376">
        <v>0</v>
      </c>
      <c r="AA376">
        <v>0</v>
      </c>
      <c r="AB376">
        <v>0</v>
      </c>
      <c r="AC376">
        <v>0</v>
      </c>
      <c r="AD376" s="6">
        <v>0</v>
      </c>
      <c r="AE376">
        <v>0</v>
      </c>
      <c r="AF376">
        <v>0</v>
      </c>
      <c r="AG376">
        <v>0</v>
      </c>
      <c r="AH376">
        <v>0</v>
      </c>
      <c r="AI376" s="6">
        <v>0</v>
      </c>
      <c r="AJ376">
        <v>0</v>
      </c>
      <c r="AK376">
        <v>0</v>
      </c>
      <c r="AL376">
        <v>0</v>
      </c>
      <c r="AM376">
        <v>0</v>
      </c>
      <c r="AN376" s="6">
        <v>0</v>
      </c>
      <c r="AO376">
        <v>0</v>
      </c>
      <c r="AP376">
        <v>0</v>
      </c>
      <c r="AQ376">
        <v>0</v>
      </c>
      <c r="AR376">
        <v>0</v>
      </c>
      <c r="AS376" s="6">
        <v>0</v>
      </c>
      <c r="AT376">
        <v>0</v>
      </c>
      <c r="AU376">
        <v>0</v>
      </c>
      <c r="AV376">
        <v>0</v>
      </c>
      <c r="AW376">
        <v>0</v>
      </c>
      <c r="AX376" s="6">
        <v>0</v>
      </c>
      <c r="AY376">
        <v>0</v>
      </c>
      <c r="AZ376">
        <v>0</v>
      </c>
      <c r="BA376">
        <v>0</v>
      </c>
      <c r="BB376">
        <v>0</v>
      </c>
      <c r="BC376" s="6">
        <v>0</v>
      </c>
      <c r="BD376">
        <v>0</v>
      </c>
      <c r="BE376">
        <v>0</v>
      </c>
      <c r="BF376">
        <v>1</v>
      </c>
      <c r="BG376">
        <v>1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 s="4">
        <v>0</v>
      </c>
      <c r="DE376" s="4">
        <v>0</v>
      </c>
      <c r="DF376" s="4">
        <v>0</v>
      </c>
      <c r="DG376" s="4">
        <v>0</v>
      </c>
    </row>
    <row r="377" spans="1:111" x14ac:dyDescent="0.35">
      <c r="A377" s="1" t="s">
        <v>1894</v>
      </c>
      <c r="B377" s="1" t="s">
        <v>1086</v>
      </c>
      <c r="C377" s="1" t="s">
        <v>1639</v>
      </c>
      <c r="D377" s="1">
        <v>376</v>
      </c>
      <c r="E377" s="1">
        <v>10</v>
      </c>
      <c r="F377" s="1">
        <v>2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1</v>
      </c>
      <c r="O377" s="6">
        <v>73</v>
      </c>
      <c r="P377">
        <v>0</v>
      </c>
      <c r="Q377">
        <v>0</v>
      </c>
      <c r="R377">
        <v>0</v>
      </c>
      <c r="S377">
        <v>0</v>
      </c>
      <c r="T377" s="6">
        <v>0</v>
      </c>
      <c r="U377">
        <v>0</v>
      </c>
      <c r="V377">
        <v>0</v>
      </c>
      <c r="W377">
        <v>0</v>
      </c>
      <c r="X377">
        <v>0</v>
      </c>
      <c r="Y377" s="6">
        <v>0</v>
      </c>
      <c r="Z377">
        <v>0</v>
      </c>
      <c r="AA377">
        <v>0</v>
      </c>
      <c r="AB377">
        <v>0</v>
      </c>
      <c r="AC377">
        <v>0</v>
      </c>
      <c r="AD377" s="6">
        <v>0</v>
      </c>
      <c r="AE377">
        <v>0</v>
      </c>
      <c r="AF377">
        <v>0</v>
      </c>
      <c r="AG377">
        <v>0</v>
      </c>
      <c r="AH377">
        <v>0</v>
      </c>
      <c r="AI377" s="6">
        <v>0</v>
      </c>
      <c r="AJ377">
        <v>0</v>
      </c>
      <c r="AK377">
        <v>0</v>
      </c>
      <c r="AL377">
        <v>0</v>
      </c>
      <c r="AM377">
        <v>0</v>
      </c>
      <c r="AN377" s="6">
        <v>0</v>
      </c>
      <c r="AO377">
        <v>0</v>
      </c>
      <c r="AP377">
        <v>0</v>
      </c>
      <c r="AQ377">
        <v>0</v>
      </c>
      <c r="AR377">
        <v>0</v>
      </c>
      <c r="AS377" s="6">
        <v>0</v>
      </c>
      <c r="AT377">
        <v>0</v>
      </c>
      <c r="AU377">
        <v>0</v>
      </c>
      <c r="AV377">
        <v>0</v>
      </c>
      <c r="AW377">
        <v>0</v>
      </c>
      <c r="AX377" s="6">
        <v>0</v>
      </c>
      <c r="AY377">
        <v>0</v>
      </c>
      <c r="AZ377">
        <v>0</v>
      </c>
      <c r="BA377">
        <v>0</v>
      </c>
      <c r="BB377">
        <v>0</v>
      </c>
      <c r="BC377" s="6">
        <v>0</v>
      </c>
      <c r="BD377">
        <v>0</v>
      </c>
      <c r="BE377">
        <v>0</v>
      </c>
      <c r="BF377">
        <v>1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 s="4">
        <v>0</v>
      </c>
      <c r="DE377" s="4">
        <v>0</v>
      </c>
      <c r="DF377" s="4">
        <v>0</v>
      </c>
      <c r="DG377" s="4">
        <v>0</v>
      </c>
    </row>
    <row r="378" spans="1:111" x14ac:dyDescent="0.35">
      <c r="A378" s="1" t="s">
        <v>2092</v>
      </c>
      <c r="B378" s="1" t="s">
        <v>2093</v>
      </c>
      <c r="C378" s="1" t="s">
        <v>43</v>
      </c>
      <c r="D378" s="1">
        <v>377</v>
      </c>
      <c r="E378" s="1">
        <v>15</v>
      </c>
      <c r="F378" s="1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 s="6">
        <v>0</v>
      </c>
      <c r="P378">
        <v>0</v>
      </c>
      <c r="Q378">
        <v>0</v>
      </c>
      <c r="R378">
        <v>0</v>
      </c>
      <c r="S378">
        <v>0</v>
      </c>
      <c r="T378" s="6">
        <v>0</v>
      </c>
      <c r="U378">
        <v>0</v>
      </c>
      <c r="V378">
        <v>0</v>
      </c>
      <c r="W378">
        <v>0</v>
      </c>
      <c r="X378">
        <v>0</v>
      </c>
      <c r="Y378" s="6">
        <v>0</v>
      </c>
      <c r="Z378">
        <v>0</v>
      </c>
      <c r="AA378">
        <v>0</v>
      </c>
      <c r="AB378">
        <v>0</v>
      </c>
      <c r="AC378">
        <v>0</v>
      </c>
      <c r="AD378" s="6">
        <v>0</v>
      </c>
      <c r="AE378">
        <v>0</v>
      </c>
      <c r="AF378">
        <v>0</v>
      </c>
      <c r="AG378">
        <v>0</v>
      </c>
      <c r="AH378">
        <v>0</v>
      </c>
      <c r="AI378" s="6">
        <v>0</v>
      </c>
      <c r="AJ378">
        <v>0</v>
      </c>
      <c r="AK378">
        <v>0</v>
      </c>
      <c r="AL378">
        <v>0</v>
      </c>
      <c r="AM378">
        <v>0</v>
      </c>
      <c r="AN378" s="6">
        <v>0</v>
      </c>
      <c r="AO378">
        <v>0</v>
      </c>
      <c r="AP378">
        <v>0</v>
      </c>
      <c r="AQ378">
        <v>0</v>
      </c>
      <c r="AR378">
        <v>0</v>
      </c>
      <c r="AS378" s="6">
        <v>0</v>
      </c>
      <c r="AT378">
        <v>0</v>
      </c>
      <c r="AU378">
        <v>0</v>
      </c>
      <c r="AV378">
        <v>1</v>
      </c>
      <c r="AW378">
        <v>1</v>
      </c>
      <c r="AX378" s="6">
        <v>67</v>
      </c>
      <c r="AY378">
        <v>0</v>
      </c>
      <c r="AZ378">
        <v>0</v>
      </c>
      <c r="BA378">
        <v>0</v>
      </c>
      <c r="BB378">
        <v>0</v>
      </c>
      <c r="BC378" s="6">
        <v>0</v>
      </c>
      <c r="BD378">
        <v>0</v>
      </c>
      <c r="BE378">
        <v>0</v>
      </c>
      <c r="BF378">
        <v>1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 s="4">
        <v>0</v>
      </c>
      <c r="DE378" s="4">
        <v>0</v>
      </c>
      <c r="DF378" s="4">
        <v>0</v>
      </c>
      <c r="DG378" s="4">
        <v>0</v>
      </c>
    </row>
    <row r="379" spans="1:111" x14ac:dyDescent="0.35">
      <c r="A379" s="1" t="s">
        <v>1998</v>
      </c>
      <c r="B379" s="1" t="s">
        <v>54</v>
      </c>
      <c r="C379" s="1" t="s">
        <v>25</v>
      </c>
      <c r="D379" s="1">
        <v>378</v>
      </c>
      <c r="E379" s="1">
        <v>50</v>
      </c>
      <c r="F379" s="1">
        <v>11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 s="6">
        <v>0</v>
      </c>
      <c r="P379">
        <v>0</v>
      </c>
      <c r="Q379">
        <v>0</v>
      </c>
      <c r="R379">
        <v>0</v>
      </c>
      <c r="S379">
        <v>0</v>
      </c>
      <c r="T379" s="6">
        <v>0</v>
      </c>
      <c r="U379">
        <v>0</v>
      </c>
      <c r="V379">
        <v>0</v>
      </c>
      <c r="W379">
        <v>0</v>
      </c>
      <c r="X379">
        <v>0</v>
      </c>
      <c r="Y379" s="6">
        <v>0</v>
      </c>
      <c r="Z379">
        <v>0</v>
      </c>
      <c r="AA379">
        <v>0</v>
      </c>
      <c r="AB379">
        <v>0</v>
      </c>
      <c r="AC379">
        <v>0</v>
      </c>
      <c r="AD379" s="6">
        <v>0</v>
      </c>
      <c r="AE379">
        <v>0</v>
      </c>
      <c r="AF379">
        <v>0</v>
      </c>
      <c r="AG379">
        <v>0</v>
      </c>
      <c r="AH379">
        <v>0</v>
      </c>
      <c r="AI379" s="6">
        <v>0</v>
      </c>
      <c r="AJ379">
        <v>0</v>
      </c>
      <c r="AK379">
        <v>0</v>
      </c>
      <c r="AL379">
        <v>1</v>
      </c>
      <c r="AM379">
        <v>1</v>
      </c>
      <c r="AN379" s="6">
        <v>81</v>
      </c>
      <c r="AO379">
        <v>0</v>
      </c>
      <c r="AP379">
        <v>0</v>
      </c>
      <c r="AQ379">
        <v>0</v>
      </c>
      <c r="AR379">
        <v>0</v>
      </c>
      <c r="AS379" s="6">
        <v>0</v>
      </c>
      <c r="AT379">
        <v>0</v>
      </c>
      <c r="AU379">
        <v>0</v>
      </c>
      <c r="AV379">
        <v>0</v>
      </c>
      <c r="AW379">
        <v>0</v>
      </c>
      <c r="AX379" s="6">
        <v>0</v>
      </c>
      <c r="AY379">
        <v>0</v>
      </c>
      <c r="AZ379">
        <v>0</v>
      </c>
      <c r="BA379">
        <v>0</v>
      </c>
      <c r="BB379">
        <v>0</v>
      </c>
      <c r="BC379" s="6">
        <v>0</v>
      </c>
      <c r="BD379">
        <v>0</v>
      </c>
      <c r="BE379">
        <v>0</v>
      </c>
      <c r="BF379">
        <v>1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 s="4">
        <v>0</v>
      </c>
      <c r="DE379" s="4">
        <v>0</v>
      </c>
      <c r="DF379" s="4">
        <v>0</v>
      </c>
      <c r="DG379" s="4">
        <v>0</v>
      </c>
    </row>
    <row r="380" spans="1:111" x14ac:dyDescent="0.35">
      <c r="A380" s="1" t="s">
        <v>2007</v>
      </c>
      <c r="B380" s="1" t="s">
        <v>1605</v>
      </c>
      <c r="C380" s="1" t="s">
        <v>10</v>
      </c>
      <c r="D380" s="1">
        <v>379</v>
      </c>
      <c r="E380" s="1">
        <v>56</v>
      </c>
      <c r="F380" s="1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 s="6">
        <v>0</v>
      </c>
      <c r="P380">
        <v>0</v>
      </c>
      <c r="Q380">
        <v>0</v>
      </c>
      <c r="R380">
        <v>0</v>
      </c>
      <c r="S380">
        <v>0</v>
      </c>
      <c r="T380" s="6">
        <v>0</v>
      </c>
      <c r="U380">
        <v>0</v>
      </c>
      <c r="V380">
        <v>1</v>
      </c>
      <c r="W380">
        <v>0</v>
      </c>
      <c r="X380">
        <v>1</v>
      </c>
      <c r="Y380" s="6">
        <v>65</v>
      </c>
      <c r="Z380">
        <v>0</v>
      </c>
      <c r="AA380">
        <v>0</v>
      </c>
      <c r="AB380">
        <v>0</v>
      </c>
      <c r="AC380">
        <v>0</v>
      </c>
      <c r="AD380" s="6">
        <v>0</v>
      </c>
      <c r="AE380">
        <v>0</v>
      </c>
      <c r="AF380">
        <v>0</v>
      </c>
      <c r="AG380">
        <v>0</v>
      </c>
      <c r="AH380">
        <v>0</v>
      </c>
      <c r="AI380" s="6">
        <v>0</v>
      </c>
      <c r="AJ380">
        <v>0</v>
      </c>
      <c r="AK380">
        <v>0</v>
      </c>
      <c r="AL380">
        <v>0</v>
      </c>
      <c r="AM380">
        <v>0</v>
      </c>
      <c r="AN380" s="6">
        <v>0</v>
      </c>
      <c r="AO380">
        <v>0</v>
      </c>
      <c r="AP380">
        <v>0</v>
      </c>
      <c r="AQ380">
        <v>0</v>
      </c>
      <c r="AR380">
        <v>0</v>
      </c>
      <c r="AS380" s="6">
        <v>0</v>
      </c>
      <c r="AT380">
        <v>0</v>
      </c>
      <c r="AU380">
        <v>0</v>
      </c>
      <c r="AV380">
        <v>0</v>
      </c>
      <c r="AW380">
        <v>0</v>
      </c>
      <c r="AX380" s="6">
        <v>0</v>
      </c>
      <c r="AY380">
        <v>0</v>
      </c>
      <c r="AZ380">
        <v>0</v>
      </c>
      <c r="BA380">
        <v>0</v>
      </c>
      <c r="BB380">
        <v>0</v>
      </c>
      <c r="BC380" s="6">
        <v>0</v>
      </c>
      <c r="BD380">
        <v>0</v>
      </c>
      <c r="BE380">
        <v>1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 s="4">
        <v>0</v>
      </c>
      <c r="DE380" s="4">
        <v>0</v>
      </c>
      <c r="DF380" s="4">
        <v>0</v>
      </c>
      <c r="DG380" s="4">
        <v>0</v>
      </c>
    </row>
    <row r="381" spans="1:111" x14ac:dyDescent="0.35">
      <c r="A381" s="1" t="s">
        <v>1862</v>
      </c>
      <c r="B381" s="1" t="s">
        <v>12</v>
      </c>
      <c r="C381" s="1" t="s">
        <v>13</v>
      </c>
      <c r="D381" s="1">
        <v>380</v>
      </c>
      <c r="E381" s="1">
        <v>54</v>
      </c>
      <c r="F381" s="1">
        <v>16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 s="6">
        <v>0</v>
      </c>
      <c r="P381">
        <v>0</v>
      </c>
      <c r="Q381">
        <v>0</v>
      </c>
      <c r="R381">
        <v>1</v>
      </c>
      <c r="S381">
        <v>1</v>
      </c>
      <c r="T381" s="6">
        <v>73</v>
      </c>
      <c r="U381">
        <v>0</v>
      </c>
      <c r="V381">
        <v>0</v>
      </c>
      <c r="W381">
        <v>0</v>
      </c>
      <c r="X381">
        <v>0</v>
      </c>
      <c r="Y381" s="6">
        <v>0</v>
      </c>
      <c r="Z381">
        <v>0</v>
      </c>
      <c r="AA381">
        <v>0</v>
      </c>
      <c r="AB381">
        <v>0</v>
      </c>
      <c r="AC381">
        <v>0</v>
      </c>
      <c r="AD381" s="6">
        <v>0</v>
      </c>
      <c r="AE381">
        <v>0</v>
      </c>
      <c r="AF381">
        <v>0</v>
      </c>
      <c r="AG381">
        <v>0</v>
      </c>
      <c r="AH381">
        <v>0</v>
      </c>
      <c r="AI381" s="6">
        <v>0</v>
      </c>
      <c r="AJ381">
        <v>0</v>
      </c>
      <c r="AK381">
        <v>0</v>
      </c>
      <c r="AL381">
        <v>0</v>
      </c>
      <c r="AM381">
        <v>0</v>
      </c>
      <c r="AN381" s="6">
        <v>0</v>
      </c>
      <c r="AO381">
        <v>0</v>
      </c>
      <c r="AP381">
        <v>0</v>
      </c>
      <c r="AQ381">
        <v>0</v>
      </c>
      <c r="AR381">
        <v>0</v>
      </c>
      <c r="AS381" s="6">
        <v>0</v>
      </c>
      <c r="AT381">
        <v>0</v>
      </c>
      <c r="AU381">
        <v>0</v>
      </c>
      <c r="AV381">
        <v>0</v>
      </c>
      <c r="AW381">
        <v>0</v>
      </c>
      <c r="AX381" s="6">
        <v>0</v>
      </c>
      <c r="AY381">
        <v>0</v>
      </c>
      <c r="AZ381">
        <v>0</v>
      </c>
      <c r="BA381">
        <v>0</v>
      </c>
      <c r="BB381">
        <v>0</v>
      </c>
      <c r="BC381" s="6">
        <v>0</v>
      </c>
      <c r="BD381">
        <v>0</v>
      </c>
      <c r="BE381">
        <v>0</v>
      </c>
      <c r="BF381">
        <v>1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 s="4">
        <v>0</v>
      </c>
      <c r="DE381" s="4">
        <v>0</v>
      </c>
      <c r="DF381" s="4">
        <v>0</v>
      </c>
      <c r="DG381" s="4">
        <v>0</v>
      </c>
    </row>
    <row r="382" spans="1:111" x14ac:dyDescent="0.35">
      <c r="A382" s="1" t="s">
        <v>2073</v>
      </c>
      <c r="B382" s="1" t="s">
        <v>2074</v>
      </c>
      <c r="C382" s="1" t="s">
        <v>175</v>
      </c>
      <c r="D382" s="1">
        <v>381</v>
      </c>
      <c r="E382" s="1">
        <v>4</v>
      </c>
      <c r="F382" s="1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 s="6">
        <v>0</v>
      </c>
      <c r="P382">
        <v>0</v>
      </c>
      <c r="Q382">
        <v>0</v>
      </c>
      <c r="R382">
        <v>0</v>
      </c>
      <c r="S382">
        <v>0</v>
      </c>
      <c r="T382" s="6">
        <v>0</v>
      </c>
      <c r="U382">
        <v>0</v>
      </c>
      <c r="V382">
        <v>0</v>
      </c>
      <c r="W382">
        <v>0</v>
      </c>
      <c r="X382">
        <v>0</v>
      </c>
      <c r="Y382" s="6">
        <v>0</v>
      </c>
      <c r="Z382">
        <v>0</v>
      </c>
      <c r="AA382">
        <v>0</v>
      </c>
      <c r="AB382">
        <v>0</v>
      </c>
      <c r="AC382">
        <v>0</v>
      </c>
      <c r="AD382" s="6">
        <v>0</v>
      </c>
      <c r="AE382">
        <v>0</v>
      </c>
      <c r="AF382">
        <v>0</v>
      </c>
      <c r="AG382">
        <v>0</v>
      </c>
      <c r="AH382">
        <v>0</v>
      </c>
      <c r="AI382" s="6">
        <v>0</v>
      </c>
      <c r="AJ382">
        <v>0</v>
      </c>
      <c r="AK382">
        <v>0</v>
      </c>
      <c r="AL382">
        <v>0</v>
      </c>
      <c r="AM382">
        <v>0</v>
      </c>
      <c r="AN382" s="6">
        <v>0</v>
      </c>
      <c r="AO382">
        <v>0</v>
      </c>
      <c r="AP382">
        <v>0</v>
      </c>
      <c r="AQ382">
        <v>0</v>
      </c>
      <c r="AR382">
        <v>0</v>
      </c>
      <c r="AS382" s="6">
        <v>0</v>
      </c>
      <c r="AT382">
        <v>0</v>
      </c>
      <c r="AU382">
        <v>1</v>
      </c>
      <c r="AV382">
        <v>0</v>
      </c>
      <c r="AW382">
        <v>1</v>
      </c>
      <c r="AX382" s="6">
        <v>67</v>
      </c>
      <c r="AY382">
        <v>0</v>
      </c>
      <c r="AZ382">
        <v>0</v>
      </c>
      <c r="BA382">
        <v>0</v>
      </c>
      <c r="BB382">
        <v>0</v>
      </c>
      <c r="BC382" s="6">
        <v>0</v>
      </c>
      <c r="BD382">
        <v>0</v>
      </c>
      <c r="BE382">
        <v>1</v>
      </c>
      <c r="BF382">
        <v>0</v>
      </c>
      <c r="BG382">
        <v>1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 s="4">
        <v>0</v>
      </c>
      <c r="DE382" s="4">
        <v>0</v>
      </c>
      <c r="DF382" s="4">
        <v>0</v>
      </c>
      <c r="DG382" s="4">
        <v>0</v>
      </c>
    </row>
    <row r="383" spans="1:111" x14ac:dyDescent="0.35">
      <c r="A383" s="1" t="s">
        <v>1975</v>
      </c>
      <c r="B383" s="1" t="s">
        <v>1976</v>
      </c>
      <c r="C383" s="1" t="s">
        <v>25</v>
      </c>
      <c r="D383" s="1">
        <v>382</v>
      </c>
      <c r="E383" s="1">
        <v>51</v>
      </c>
      <c r="F383" s="1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 s="6">
        <v>0</v>
      </c>
      <c r="P383">
        <v>0</v>
      </c>
      <c r="Q383">
        <v>0</v>
      </c>
      <c r="R383">
        <v>0</v>
      </c>
      <c r="S383">
        <v>0</v>
      </c>
      <c r="T383" s="6">
        <v>0</v>
      </c>
      <c r="U383">
        <v>0</v>
      </c>
      <c r="V383">
        <v>0</v>
      </c>
      <c r="W383">
        <v>0</v>
      </c>
      <c r="X383">
        <v>0</v>
      </c>
      <c r="Y383" s="6">
        <v>0</v>
      </c>
      <c r="Z383">
        <v>0</v>
      </c>
      <c r="AA383">
        <v>0</v>
      </c>
      <c r="AB383">
        <v>0</v>
      </c>
      <c r="AC383">
        <v>0</v>
      </c>
      <c r="AD383" s="6">
        <v>0</v>
      </c>
      <c r="AE383">
        <v>0</v>
      </c>
      <c r="AF383">
        <v>0</v>
      </c>
      <c r="AG383">
        <v>0</v>
      </c>
      <c r="AH383">
        <v>0</v>
      </c>
      <c r="AI383" s="6">
        <v>0</v>
      </c>
      <c r="AJ383">
        <v>1</v>
      </c>
      <c r="AK383">
        <v>0</v>
      </c>
      <c r="AL383">
        <v>0</v>
      </c>
      <c r="AM383">
        <v>1</v>
      </c>
      <c r="AN383" s="6">
        <v>81</v>
      </c>
      <c r="AO383">
        <v>0</v>
      </c>
      <c r="AP383">
        <v>0</v>
      </c>
      <c r="AQ383">
        <v>0</v>
      </c>
      <c r="AR383">
        <v>0</v>
      </c>
      <c r="AS383" s="6">
        <v>0</v>
      </c>
      <c r="AT383">
        <v>0</v>
      </c>
      <c r="AU383">
        <v>0</v>
      </c>
      <c r="AV383">
        <v>0</v>
      </c>
      <c r="AW383">
        <v>0</v>
      </c>
      <c r="AX383" s="6">
        <v>0</v>
      </c>
      <c r="AY383">
        <v>0</v>
      </c>
      <c r="AZ383">
        <v>0</v>
      </c>
      <c r="BA383">
        <v>0</v>
      </c>
      <c r="BB383">
        <v>0</v>
      </c>
      <c r="BC383" s="6">
        <v>0</v>
      </c>
      <c r="BD383">
        <v>1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 s="4">
        <v>0</v>
      </c>
      <c r="DE383" s="4">
        <v>0</v>
      </c>
      <c r="DF383" s="4">
        <v>0</v>
      </c>
      <c r="DG383" s="4">
        <v>0</v>
      </c>
    </row>
    <row r="384" spans="1:111" x14ac:dyDescent="0.35">
      <c r="A384" s="1" t="s">
        <v>1890</v>
      </c>
      <c r="B384" s="1" t="s">
        <v>46</v>
      </c>
      <c r="C384" s="1" t="s">
        <v>10</v>
      </c>
      <c r="D384" s="1">
        <v>383</v>
      </c>
      <c r="E384" s="1">
        <v>57</v>
      </c>
      <c r="F384" s="1">
        <v>2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1</v>
      </c>
      <c r="O384" s="6">
        <v>73</v>
      </c>
      <c r="P384">
        <v>0</v>
      </c>
      <c r="Q384">
        <v>0</v>
      </c>
      <c r="R384">
        <v>0</v>
      </c>
      <c r="S384">
        <v>0</v>
      </c>
      <c r="T384" s="6">
        <v>0</v>
      </c>
      <c r="U384">
        <v>0</v>
      </c>
      <c r="V384">
        <v>0</v>
      </c>
      <c r="W384">
        <v>0</v>
      </c>
      <c r="X384">
        <v>0</v>
      </c>
      <c r="Y384" s="6">
        <v>0</v>
      </c>
      <c r="Z384">
        <v>0</v>
      </c>
      <c r="AA384">
        <v>0</v>
      </c>
      <c r="AB384">
        <v>0</v>
      </c>
      <c r="AC384">
        <v>0</v>
      </c>
      <c r="AD384" s="6">
        <v>0</v>
      </c>
      <c r="AE384">
        <v>0</v>
      </c>
      <c r="AF384">
        <v>0</v>
      </c>
      <c r="AG384">
        <v>0</v>
      </c>
      <c r="AH384">
        <v>0</v>
      </c>
      <c r="AI384" s="6">
        <v>0</v>
      </c>
      <c r="AJ384">
        <v>0</v>
      </c>
      <c r="AK384">
        <v>0</v>
      </c>
      <c r="AL384">
        <v>0</v>
      </c>
      <c r="AM384">
        <v>0</v>
      </c>
      <c r="AN384" s="6">
        <v>0</v>
      </c>
      <c r="AO384">
        <v>0</v>
      </c>
      <c r="AP384">
        <v>0</v>
      </c>
      <c r="AQ384">
        <v>0</v>
      </c>
      <c r="AR384">
        <v>0</v>
      </c>
      <c r="AS384" s="6">
        <v>0</v>
      </c>
      <c r="AT384">
        <v>0</v>
      </c>
      <c r="AU384">
        <v>0</v>
      </c>
      <c r="AV384">
        <v>0</v>
      </c>
      <c r="AW384">
        <v>0</v>
      </c>
      <c r="AX384" s="6">
        <v>0</v>
      </c>
      <c r="AY384">
        <v>0</v>
      </c>
      <c r="AZ384">
        <v>0</v>
      </c>
      <c r="BA384">
        <v>0</v>
      </c>
      <c r="BB384">
        <v>0</v>
      </c>
      <c r="BC384" s="6">
        <v>0</v>
      </c>
      <c r="BD384">
        <v>0</v>
      </c>
      <c r="BE384">
        <v>0</v>
      </c>
      <c r="BF384">
        <v>1</v>
      </c>
      <c r="BG384">
        <v>1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 s="4">
        <v>0</v>
      </c>
      <c r="DE384" s="4">
        <v>0</v>
      </c>
      <c r="DF384" s="4">
        <v>0</v>
      </c>
      <c r="DG384" s="4">
        <v>0</v>
      </c>
    </row>
    <row r="385" spans="1:111" x14ac:dyDescent="0.35">
      <c r="A385" s="1" t="s">
        <v>1905</v>
      </c>
      <c r="B385" s="1" t="s">
        <v>1906</v>
      </c>
      <c r="C385" s="1" t="s">
        <v>2151</v>
      </c>
      <c r="D385" s="1">
        <v>384</v>
      </c>
      <c r="E385" s="1">
        <v>1</v>
      </c>
      <c r="F385" s="1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1</v>
      </c>
      <c r="O385" s="6">
        <v>73</v>
      </c>
      <c r="P385">
        <v>0</v>
      </c>
      <c r="Q385">
        <v>0</v>
      </c>
      <c r="R385">
        <v>0</v>
      </c>
      <c r="S385">
        <v>0</v>
      </c>
      <c r="T385" s="6">
        <v>0</v>
      </c>
      <c r="U385">
        <v>0</v>
      </c>
      <c r="V385">
        <v>0</v>
      </c>
      <c r="W385">
        <v>0</v>
      </c>
      <c r="X385">
        <v>0</v>
      </c>
      <c r="Y385" s="6">
        <v>0</v>
      </c>
      <c r="Z385">
        <v>0</v>
      </c>
      <c r="AA385">
        <v>0</v>
      </c>
      <c r="AB385">
        <v>0</v>
      </c>
      <c r="AC385">
        <v>0</v>
      </c>
      <c r="AD385" s="6">
        <v>0</v>
      </c>
      <c r="AE385">
        <v>0</v>
      </c>
      <c r="AF385">
        <v>0</v>
      </c>
      <c r="AG385">
        <v>0</v>
      </c>
      <c r="AH385">
        <v>0</v>
      </c>
      <c r="AI385" s="6">
        <v>0</v>
      </c>
      <c r="AJ385">
        <v>0</v>
      </c>
      <c r="AK385">
        <v>0</v>
      </c>
      <c r="AL385">
        <v>0</v>
      </c>
      <c r="AM385">
        <v>0</v>
      </c>
      <c r="AN385" s="6">
        <v>0</v>
      </c>
      <c r="AO385">
        <v>0</v>
      </c>
      <c r="AP385">
        <v>0</v>
      </c>
      <c r="AQ385">
        <v>0</v>
      </c>
      <c r="AR385">
        <v>0</v>
      </c>
      <c r="AS385" s="6">
        <v>0</v>
      </c>
      <c r="AT385">
        <v>0</v>
      </c>
      <c r="AU385">
        <v>0</v>
      </c>
      <c r="AV385">
        <v>0</v>
      </c>
      <c r="AW385">
        <v>0</v>
      </c>
      <c r="AX385" s="6">
        <v>0</v>
      </c>
      <c r="AY385">
        <v>0</v>
      </c>
      <c r="AZ385">
        <v>0</v>
      </c>
      <c r="BA385">
        <v>0</v>
      </c>
      <c r="BB385">
        <v>0</v>
      </c>
      <c r="BC385" s="6">
        <v>0</v>
      </c>
      <c r="BD385">
        <v>0</v>
      </c>
      <c r="BE385">
        <v>0</v>
      </c>
      <c r="BF385">
        <v>1</v>
      </c>
      <c r="BG385">
        <v>1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 s="4">
        <v>0</v>
      </c>
      <c r="DE385" s="4">
        <v>0</v>
      </c>
      <c r="DF385" s="4">
        <v>0</v>
      </c>
      <c r="DG385" s="4">
        <v>0</v>
      </c>
    </row>
    <row r="386" spans="1:111" x14ac:dyDescent="0.35">
      <c r="A386" s="1" t="s">
        <v>4055</v>
      </c>
      <c r="B386" s="1" t="s">
        <v>2</v>
      </c>
      <c r="C386" s="1" t="s">
        <v>1631</v>
      </c>
      <c r="D386" s="1">
        <v>385</v>
      </c>
      <c r="E386" s="1">
        <v>9</v>
      </c>
      <c r="F386" s="1">
        <v>4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 s="6">
        <v>0</v>
      </c>
      <c r="P386">
        <v>0</v>
      </c>
      <c r="Q386">
        <v>1</v>
      </c>
      <c r="R386">
        <v>0</v>
      </c>
      <c r="S386">
        <v>1</v>
      </c>
      <c r="T386" s="6">
        <v>73</v>
      </c>
      <c r="U386">
        <v>0</v>
      </c>
      <c r="V386">
        <v>0</v>
      </c>
      <c r="W386">
        <v>0</v>
      </c>
      <c r="X386">
        <v>0</v>
      </c>
      <c r="Y386" s="6">
        <v>0</v>
      </c>
      <c r="Z386">
        <v>0</v>
      </c>
      <c r="AA386">
        <v>0</v>
      </c>
      <c r="AB386">
        <v>0</v>
      </c>
      <c r="AC386">
        <v>0</v>
      </c>
      <c r="AD386" s="6">
        <v>0</v>
      </c>
      <c r="AE386">
        <v>0</v>
      </c>
      <c r="AF386">
        <v>0</v>
      </c>
      <c r="AG386">
        <v>0</v>
      </c>
      <c r="AH386">
        <v>0</v>
      </c>
      <c r="AI386" s="6">
        <v>0</v>
      </c>
      <c r="AJ386">
        <v>0</v>
      </c>
      <c r="AK386">
        <v>0</v>
      </c>
      <c r="AL386">
        <v>0</v>
      </c>
      <c r="AM386">
        <v>0</v>
      </c>
      <c r="AN386" s="6">
        <v>0</v>
      </c>
      <c r="AO386">
        <v>0</v>
      </c>
      <c r="AP386">
        <v>0</v>
      </c>
      <c r="AQ386">
        <v>0</v>
      </c>
      <c r="AR386">
        <v>0</v>
      </c>
      <c r="AS386" s="6">
        <v>0</v>
      </c>
      <c r="AT386">
        <v>0</v>
      </c>
      <c r="AU386">
        <v>0</v>
      </c>
      <c r="AV386">
        <v>0</v>
      </c>
      <c r="AW386">
        <v>0</v>
      </c>
      <c r="AX386" s="6">
        <v>0</v>
      </c>
      <c r="AY386">
        <v>0</v>
      </c>
      <c r="AZ386">
        <v>0</v>
      </c>
      <c r="BA386">
        <v>0</v>
      </c>
      <c r="BB386">
        <v>0</v>
      </c>
      <c r="BC386" s="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 s="4">
        <v>0</v>
      </c>
      <c r="DE386" s="4">
        <v>1</v>
      </c>
      <c r="DF386" s="4">
        <v>0</v>
      </c>
      <c r="DG386" s="4">
        <v>1</v>
      </c>
    </row>
    <row r="387" spans="1:111" x14ac:dyDescent="0.35">
      <c r="A387" s="1" t="s">
        <v>4045</v>
      </c>
      <c r="B387" s="1" t="s">
        <v>12</v>
      </c>
      <c r="C387" s="1" t="s">
        <v>13</v>
      </c>
      <c r="D387" s="1">
        <v>386</v>
      </c>
      <c r="E387" s="1">
        <v>55</v>
      </c>
      <c r="F387" s="1">
        <v>17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 s="6">
        <v>0</v>
      </c>
      <c r="P387">
        <v>0</v>
      </c>
      <c r="Q387">
        <v>1</v>
      </c>
      <c r="R387">
        <v>0</v>
      </c>
      <c r="S387">
        <v>1</v>
      </c>
      <c r="T387" s="6">
        <v>73</v>
      </c>
      <c r="U387">
        <v>0</v>
      </c>
      <c r="V387">
        <v>0</v>
      </c>
      <c r="W387">
        <v>0</v>
      </c>
      <c r="X387">
        <v>0</v>
      </c>
      <c r="Y387" s="6">
        <v>0</v>
      </c>
      <c r="Z387">
        <v>0</v>
      </c>
      <c r="AA387">
        <v>0</v>
      </c>
      <c r="AB387">
        <v>0</v>
      </c>
      <c r="AC387">
        <v>0</v>
      </c>
      <c r="AD387" s="6">
        <v>0</v>
      </c>
      <c r="AE387">
        <v>0</v>
      </c>
      <c r="AF387">
        <v>0</v>
      </c>
      <c r="AG387">
        <v>0</v>
      </c>
      <c r="AH387">
        <v>0</v>
      </c>
      <c r="AI387" s="6">
        <v>0</v>
      </c>
      <c r="AJ387">
        <v>0</v>
      </c>
      <c r="AK387">
        <v>0</v>
      </c>
      <c r="AL387">
        <v>0</v>
      </c>
      <c r="AM387">
        <v>0</v>
      </c>
      <c r="AN387" s="6">
        <v>0</v>
      </c>
      <c r="AO387">
        <v>0</v>
      </c>
      <c r="AP387">
        <v>0</v>
      </c>
      <c r="AQ387">
        <v>0</v>
      </c>
      <c r="AR387">
        <v>0</v>
      </c>
      <c r="AS387" s="6">
        <v>0</v>
      </c>
      <c r="AT387">
        <v>0</v>
      </c>
      <c r="AU387">
        <v>0</v>
      </c>
      <c r="AV387">
        <v>0</v>
      </c>
      <c r="AW387">
        <v>0</v>
      </c>
      <c r="AX387" s="6">
        <v>0</v>
      </c>
      <c r="AY387">
        <v>0</v>
      </c>
      <c r="AZ387">
        <v>0</v>
      </c>
      <c r="BA387">
        <v>0</v>
      </c>
      <c r="BB387">
        <v>0</v>
      </c>
      <c r="BC387" s="6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 s="4">
        <v>0</v>
      </c>
      <c r="DE387" s="4">
        <v>1</v>
      </c>
      <c r="DF387" s="4">
        <v>0</v>
      </c>
      <c r="DG387" s="4">
        <v>1</v>
      </c>
    </row>
    <row r="388" spans="1:111" x14ac:dyDescent="0.35">
      <c r="A388" s="1" t="s">
        <v>4037</v>
      </c>
      <c r="B388" s="1" t="s">
        <v>41</v>
      </c>
      <c r="C388" s="1" t="s">
        <v>1633</v>
      </c>
      <c r="D388" s="1">
        <v>387</v>
      </c>
      <c r="E388" s="1">
        <v>62</v>
      </c>
      <c r="F388" s="1">
        <v>12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 s="6">
        <v>0</v>
      </c>
      <c r="P388">
        <v>0</v>
      </c>
      <c r="Q388">
        <v>1</v>
      </c>
      <c r="R388">
        <v>0</v>
      </c>
      <c r="S388">
        <v>1</v>
      </c>
      <c r="T388" s="6">
        <v>73</v>
      </c>
      <c r="U388">
        <v>0</v>
      </c>
      <c r="V388">
        <v>0</v>
      </c>
      <c r="W388">
        <v>0</v>
      </c>
      <c r="X388">
        <v>0</v>
      </c>
      <c r="Y388" s="6">
        <v>0</v>
      </c>
      <c r="Z388">
        <v>0</v>
      </c>
      <c r="AA388">
        <v>0</v>
      </c>
      <c r="AB388">
        <v>0</v>
      </c>
      <c r="AC388">
        <v>0</v>
      </c>
      <c r="AD388" s="6">
        <v>0</v>
      </c>
      <c r="AE388">
        <v>0</v>
      </c>
      <c r="AF388">
        <v>0</v>
      </c>
      <c r="AG388">
        <v>0</v>
      </c>
      <c r="AH388">
        <v>0</v>
      </c>
      <c r="AI388" s="6">
        <v>0</v>
      </c>
      <c r="AJ388">
        <v>0</v>
      </c>
      <c r="AK388">
        <v>0</v>
      </c>
      <c r="AL388">
        <v>0</v>
      </c>
      <c r="AM388">
        <v>0</v>
      </c>
      <c r="AN388" s="6">
        <v>0</v>
      </c>
      <c r="AO388">
        <v>0</v>
      </c>
      <c r="AP388">
        <v>0</v>
      </c>
      <c r="AQ388">
        <v>0</v>
      </c>
      <c r="AR388">
        <v>0</v>
      </c>
      <c r="AS388" s="6">
        <v>0</v>
      </c>
      <c r="AT388">
        <v>0</v>
      </c>
      <c r="AU388">
        <v>0</v>
      </c>
      <c r="AV388">
        <v>0</v>
      </c>
      <c r="AW388">
        <v>0</v>
      </c>
      <c r="AX388" s="6">
        <v>0</v>
      </c>
      <c r="AY388">
        <v>0</v>
      </c>
      <c r="AZ388">
        <v>0</v>
      </c>
      <c r="BA388">
        <v>0</v>
      </c>
      <c r="BB388">
        <v>0</v>
      </c>
      <c r="BC388" s="6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 s="4">
        <v>0</v>
      </c>
      <c r="DE388" s="4">
        <v>1</v>
      </c>
      <c r="DF388" s="4">
        <v>0</v>
      </c>
      <c r="DG388" s="4">
        <v>1</v>
      </c>
    </row>
    <row r="389" spans="1:111" x14ac:dyDescent="0.35">
      <c r="A389" s="1" t="s">
        <v>4036</v>
      </c>
      <c r="B389" s="1" t="s">
        <v>8</v>
      </c>
      <c r="C389" s="1" t="s">
        <v>1467</v>
      </c>
      <c r="D389" s="1">
        <v>388</v>
      </c>
      <c r="E389" s="1">
        <v>17</v>
      </c>
      <c r="F389" s="1">
        <v>10</v>
      </c>
      <c r="G389">
        <v>1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 s="6">
        <v>0</v>
      </c>
      <c r="P389">
        <v>0</v>
      </c>
      <c r="Q389">
        <v>0</v>
      </c>
      <c r="R389">
        <v>0</v>
      </c>
      <c r="S389">
        <v>0</v>
      </c>
      <c r="T389" s="6">
        <v>0</v>
      </c>
      <c r="U389">
        <v>0</v>
      </c>
      <c r="V389">
        <v>0</v>
      </c>
      <c r="W389">
        <v>0</v>
      </c>
      <c r="X389">
        <v>0</v>
      </c>
      <c r="Y389" s="6">
        <v>0</v>
      </c>
      <c r="Z389">
        <v>0</v>
      </c>
      <c r="AA389">
        <v>0</v>
      </c>
      <c r="AB389">
        <v>0</v>
      </c>
      <c r="AC389">
        <v>0</v>
      </c>
      <c r="AD389" s="6">
        <v>0</v>
      </c>
      <c r="AE389">
        <v>0</v>
      </c>
      <c r="AF389">
        <v>0</v>
      </c>
      <c r="AG389">
        <v>0</v>
      </c>
      <c r="AH389">
        <v>0</v>
      </c>
      <c r="AI389" s="6">
        <v>0</v>
      </c>
      <c r="AJ389">
        <v>0</v>
      </c>
      <c r="AK389">
        <v>0</v>
      </c>
      <c r="AL389">
        <v>0</v>
      </c>
      <c r="AM389">
        <v>0</v>
      </c>
      <c r="AN389" s="6">
        <v>0</v>
      </c>
      <c r="AO389">
        <v>0</v>
      </c>
      <c r="AP389">
        <v>0</v>
      </c>
      <c r="AQ389">
        <v>0</v>
      </c>
      <c r="AR389">
        <v>0</v>
      </c>
      <c r="AS389" s="6">
        <v>0</v>
      </c>
      <c r="AT389">
        <v>1</v>
      </c>
      <c r="AU389">
        <v>0</v>
      </c>
      <c r="AV389">
        <v>0</v>
      </c>
      <c r="AW389">
        <v>1</v>
      </c>
      <c r="AX389" s="6">
        <v>67</v>
      </c>
      <c r="AY389">
        <v>0</v>
      </c>
      <c r="AZ389">
        <v>0</v>
      </c>
      <c r="BA389">
        <v>0</v>
      </c>
      <c r="BB389">
        <v>0</v>
      </c>
      <c r="BC389" s="6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 s="4">
        <v>1</v>
      </c>
      <c r="DE389" s="4">
        <v>0</v>
      </c>
      <c r="DF389" s="4">
        <v>0</v>
      </c>
      <c r="DG389" s="4">
        <v>1</v>
      </c>
    </row>
    <row r="390" spans="1:111" x14ac:dyDescent="0.35">
      <c r="A390" s="1" t="s">
        <v>4054</v>
      </c>
      <c r="B390" s="1" t="s">
        <v>3817</v>
      </c>
      <c r="C390" s="1" t="s">
        <v>1631</v>
      </c>
      <c r="D390" s="1">
        <v>389</v>
      </c>
      <c r="E390" s="1">
        <v>10</v>
      </c>
      <c r="F390" s="1">
        <v>1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 s="6">
        <v>0</v>
      </c>
      <c r="P390">
        <v>0</v>
      </c>
      <c r="Q390">
        <v>0</v>
      </c>
      <c r="R390">
        <v>1</v>
      </c>
      <c r="S390">
        <v>1</v>
      </c>
      <c r="T390" s="6">
        <v>73</v>
      </c>
      <c r="U390">
        <v>0</v>
      </c>
      <c r="V390">
        <v>0</v>
      </c>
      <c r="W390">
        <v>0</v>
      </c>
      <c r="X390">
        <v>0</v>
      </c>
      <c r="Y390" s="6">
        <v>0</v>
      </c>
      <c r="Z390">
        <v>0</v>
      </c>
      <c r="AA390">
        <v>0</v>
      </c>
      <c r="AB390">
        <v>0</v>
      </c>
      <c r="AC390">
        <v>0</v>
      </c>
      <c r="AD390" s="6">
        <v>0</v>
      </c>
      <c r="AE390">
        <v>0</v>
      </c>
      <c r="AF390">
        <v>0</v>
      </c>
      <c r="AG390">
        <v>0</v>
      </c>
      <c r="AH390">
        <v>0</v>
      </c>
      <c r="AI390" s="6">
        <v>0</v>
      </c>
      <c r="AJ390">
        <v>0</v>
      </c>
      <c r="AK390">
        <v>0</v>
      </c>
      <c r="AL390">
        <v>0</v>
      </c>
      <c r="AM390">
        <v>0</v>
      </c>
      <c r="AN390" s="6">
        <v>0</v>
      </c>
      <c r="AO390">
        <v>0</v>
      </c>
      <c r="AP390">
        <v>0</v>
      </c>
      <c r="AQ390">
        <v>0</v>
      </c>
      <c r="AR390">
        <v>0</v>
      </c>
      <c r="AS390" s="6">
        <v>0</v>
      </c>
      <c r="AT390">
        <v>0</v>
      </c>
      <c r="AU390">
        <v>0</v>
      </c>
      <c r="AV390">
        <v>0</v>
      </c>
      <c r="AW390">
        <v>0</v>
      </c>
      <c r="AX390" s="6">
        <v>0</v>
      </c>
      <c r="AY390">
        <v>0</v>
      </c>
      <c r="AZ390">
        <v>0</v>
      </c>
      <c r="BA390">
        <v>0</v>
      </c>
      <c r="BB390">
        <v>0</v>
      </c>
      <c r="BC390" s="6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 s="4">
        <v>0</v>
      </c>
      <c r="DE390" s="4">
        <v>0</v>
      </c>
      <c r="DF390" s="4">
        <v>1</v>
      </c>
      <c r="DG390" s="4">
        <v>1</v>
      </c>
    </row>
    <row r="391" spans="1:111" x14ac:dyDescent="0.35">
      <c r="A391" s="1" t="s">
        <v>2173</v>
      </c>
      <c r="B391" s="1" t="s">
        <v>2174</v>
      </c>
      <c r="C391" s="1" t="s">
        <v>13</v>
      </c>
      <c r="D391" s="1">
        <v>390</v>
      </c>
      <c r="E391" s="1">
        <v>56</v>
      </c>
      <c r="F391" s="1">
        <v>1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 s="6">
        <v>0</v>
      </c>
      <c r="P391">
        <v>0</v>
      </c>
      <c r="Q391">
        <v>0</v>
      </c>
      <c r="R391">
        <v>0</v>
      </c>
      <c r="S391">
        <v>0</v>
      </c>
      <c r="T391" s="6">
        <v>0</v>
      </c>
      <c r="U391">
        <v>0</v>
      </c>
      <c r="V391">
        <v>0</v>
      </c>
      <c r="W391">
        <v>0</v>
      </c>
      <c r="X391">
        <v>0</v>
      </c>
      <c r="Y391" s="6">
        <v>0</v>
      </c>
      <c r="Z391">
        <v>0</v>
      </c>
      <c r="AA391">
        <v>0</v>
      </c>
      <c r="AB391">
        <v>0</v>
      </c>
      <c r="AC391">
        <v>0</v>
      </c>
      <c r="AD391" s="6">
        <v>0</v>
      </c>
      <c r="AE391">
        <v>0</v>
      </c>
      <c r="AF391">
        <v>0</v>
      </c>
      <c r="AG391">
        <v>0</v>
      </c>
      <c r="AH391">
        <v>0</v>
      </c>
      <c r="AI391" s="6">
        <v>0</v>
      </c>
      <c r="AJ391">
        <v>0</v>
      </c>
      <c r="AK391">
        <v>1</v>
      </c>
      <c r="AL391">
        <v>0</v>
      </c>
      <c r="AM391">
        <v>1</v>
      </c>
      <c r="AN391" s="6">
        <v>81</v>
      </c>
      <c r="AO391">
        <v>0</v>
      </c>
      <c r="AP391">
        <v>0</v>
      </c>
      <c r="AQ391">
        <v>0</v>
      </c>
      <c r="AR391">
        <v>0</v>
      </c>
      <c r="AS391" s="6">
        <v>0</v>
      </c>
      <c r="AT391">
        <v>0</v>
      </c>
      <c r="AU391">
        <v>0</v>
      </c>
      <c r="AV391">
        <v>0</v>
      </c>
      <c r="AW391">
        <v>0</v>
      </c>
      <c r="AX391" s="6">
        <v>0</v>
      </c>
      <c r="AY391">
        <v>0</v>
      </c>
      <c r="AZ391">
        <v>0</v>
      </c>
      <c r="BA391">
        <v>0</v>
      </c>
      <c r="BB391">
        <v>0</v>
      </c>
      <c r="BC391" s="6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 s="4">
        <v>0</v>
      </c>
      <c r="DE391" s="4">
        <v>1</v>
      </c>
      <c r="DF391" s="4">
        <v>0</v>
      </c>
      <c r="DG391" s="4">
        <v>1</v>
      </c>
    </row>
    <row r="392" spans="1:111" x14ac:dyDescent="0.35">
      <c r="A392" s="1" t="s">
        <v>4042</v>
      </c>
      <c r="B392" s="1" t="s">
        <v>1624</v>
      </c>
      <c r="C392" s="1" t="s">
        <v>13</v>
      </c>
      <c r="D392" s="1">
        <v>391</v>
      </c>
      <c r="E392" s="1">
        <v>57</v>
      </c>
      <c r="F392" s="1">
        <v>2</v>
      </c>
      <c r="G392">
        <v>1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 s="6">
        <v>0</v>
      </c>
      <c r="P392">
        <v>0</v>
      </c>
      <c r="Q392">
        <v>0</v>
      </c>
      <c r="R392">
        <v>0</v>
      </c>
      <c r="S392">
        <v>0</v>
      </c>
      <c r="T392" s="6">
        <v>0</v>
      </c>
      <c r="U392">
        <v>0</v>
      </c>
      <c r="V392">
        <v>1</v>
      </c>
      <c r="W392">
        <v>0</v>
      </c>
      <c r="X392">
        <v>1</v>
      </c>
      <c r="Y392" s="6">
        <v>65</v>
      </c>
      <c r="Z392">
        <v>0</v>
      </c>
      <c r="AA392">
        <v>0</v>
      </c>
      <c r="AB392">
        <v>0</v>
      </c>
      <c r="AC392">
        <v>0</v>
      </c>
      <c r="AD392" s="6">
        <v>0</v>
      </c>
      <c r="AE392">
        <v>0</v>
      </c>
      <c r="AF392">
        <v>0</v>
      </c>
      <c r="AG392">
        <v>0</v>
      </c>
      <c r="AH392">
        <v>0</v>
      </c>
      <c r="AI392" s="6">
        <v>0</v>
      </c>
      <c r="AJ392">
        <v>0</v>
      </c>
      <c r="AK392">
        <v>0</v>
      </c>
      <c r="AL392">
        <v>0</v>
      </c>
      <c r="AM392">
        <v>0</v>
      </c>
      <c r="AN392" s="6">
        <v>0</v>
      </c>
      <c r="AO392">
        <v>0</v>
      </c>
      <c r="AP392">
        <v>0</v>
      </c>
      <c r="AQ392">
        <v>0</v>
      </c>
      <c r="AR392">
        <v>0</v>
      </c>
      <c r="AS392" s="6">
        <v>0</v>
      </c>
      <c r="AT392">
        <v>0</v>
      </c>
      <c r="AU392">
        <v>0</v>
      </c>
      <c r="AV392">
        <v>0</v>
      </c>
      <c r="AW392">
        <v>0</v>
      </c>
      <c r="AX392" s="6">
        <v>0</v>
      </c>
      <c r="AY392">
        <v>0</v>
      </c>
      <c r="AZ392">
        <v>0</v>
      </c>
      <c r="BA392">
        <v>0</v>
      </c>
      <c r="BB392">
        <v>0</v>
      </c>
      <c r="BC392" s="6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 s="4">
        <v>0</v>
      </c>
      <c r="DE392" s="4">
        <v>1</v>
      </c>
      <c r="DF392" s="4">
        <v>0</v>
      </c>
      <c r="DG392" s="4">
        <v>1</v>
      </c>
    </row>
    <row r="393" spans="1:111" x14ac:dyDescent="0.35">
      <c r="A393" s="1" t="s">
        <v>4041</v>
      </c>
      <c r="B393" s="1" t="s">
        <v>3908</v>
      </c>
      <c r="C393" s="1" t="s">
        <v>10</v>
      </c>
      <c r="D393" s="1">
        <v>392</v>
      </c>
      <c r="E393" s="1">
        <v>58</v>
      </c>
      <c r="F393" s="1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 s="6">
        <v>0</v>
      </c>
      <c r="P393">
        <v>0</v>
      </c>
      <c r="Q393">
        <v>0</v>
      </c>
      <c r="R393">
        <v>0</v>
      </c>
      <c r="S393">
        <v>0</v>
      </c>
      <c r="T393" s="6">
        <v>0</v>
      </c>
      <c r="U393">
        <v>0</v>
      </c>
      <c r="V393">
        <v>0</v>
      </c>
      <c r="W393">
        <v>0</v>
      </c>
      <c r="X393">
        <v>0</v>
      </c>
      <c r="Y393" s="6">
        <v>0</v>
      </c>
      <c r="Z393">
        <v>0</v>
      </c>
      <c r="AA393">
        <v>0</v>
      </c>
      <c r="AB393">
        <v>0</v>
      </c>
      <c r="AC393">
        <v>0</v>
      </c>
      <c r="AD393" s="6">
        <v>0</v>
      </c>
      <c r="AE393">
        <v>0</v>
      </c>
      <c r="AF393">
        <v>0</v>
      </c>
      <c r="AG393">
        <v>1</v>
      </c>
      <c r="AH393">
        <v>1</v>
      </c>
      <c r="AI393" s="6">
        <v>48</v>
      </c>
      <c r="AJ393">
        <v>0</v>
      </c>
      <c r="AK393">
        <v>0</v>
      </c>
      <c r="AL393">
        <v>0</v>
      </c>
      <c r="AM393">
        <v>0</v>
      </c>
      <c r="AN393" s="6">
        <v>0</v>
      </c>
      <c r="AO393">
        <v>0</v>
      </c>
      <c r="AP393">
        <v>0</v>
      </c>
      <c r="AQ393">
        <v>0</v>
      </c>
      <c r="AR393">
        <v>0</v>
      </c>
      <c r="AS393" s="6">
        <v>0</v>
      </c>
      <c r="AT393">
        <v>0</v>
      </c>
      <c r="AU393">
        <v>0</v>
      </c>
      <c r="AV393">
        <v>0</v>
      </c>
      <c r="AW393">
        <v>0</v>
      </c>
      <c r="AX393" s="6">
        <v>0</v>
      </c>
      <c r="AY393">
        <v>0</v>
      </c>
      <c r="AZ393">
        <v>0</v>
      </c>
      <c r="BA393">
        <v>0</v>
      </c>
      <c r="BB393">
        <v>0</v>
      </c>
      <c r="BC393" s="6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 s="4">
        <v>0</v>
      </c>
      <c r="DE393" s="4">
        <v>0</v>
      </c>
      <c r="DF393" s="4">
        <v>1</v>
      </c>
      <c r="DG393" s="4">
        <v>1</v>
      </c>
    </row>
    <row r="394" spans="1:111" x14ac:dyDescent="0.35">
      <c r="A394" s="1" t="s">
        <v>4043</v>
      </c>
      <c r="B394" s="1" t="s">
        <v>12</v>
      </c>
      <c r="C394" s="1" t="s">
        <v>13</v>
      </c>
      <c r="D394" s="1">
        <v>393</v>
      </c>
      <c r="E394" s="1">
        <v>58</v>
      </c>
      <c r="F394" s="1">
        <v>18</v>
      </c>
      <c r="G394">
        <v>1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 s="6">
        <v>0</v>
      </c>
      <c r="P394">
        <v>0</v>
      </c>
      <c r="Q394">
        <v>0</v>
      </c>
      <c r="R394">
        <v>0</v>
      </c>
      <c r="S394">
        <v>0</v>
      </c>
      <c r="T394" s="6">
        <v>0</v>
      </c>
      <c r="U394">
        <v>0</v>
      </c>
      <c r="V394">
        <v>0</v>
      </c>
      <c r="W394">
        <v>0</v>
      </c>
      <c r="X394">
        <v>0</v>
      </c>
      <c r="Y394" s="6">
        <v>0</v>
      </c>
      <c r="Z394">
        <v>0</v>
      </c>
      <c r="AA394">
        <v>0</v>
      </c>
      <c r="AB394">
        <v>0</v>
      </c>
      <c r="AC394">
        <v>0</v>
      </c>
      <c r="AD394" s="6">
        <v>0</v>
      </c>
      <c r="AE394">
        <v>0</v>
      </c>
      <c r="AF394">
        <v>0</v>
      </c>
      <c r="AG394">
        <v>0</v>
      </c>
      <c r="AH394">
        <v>0</v>
      </c>
      <c r="AI394" s="6">
        <v>0</v>
      </c>
      <c r="AJ394">
        <v>0</v>
      </c>
      <c r="AK394">
        <v>0</v>
      </c>
      <c r="AL394">
        <v>0</v>
      </c>
      <c r="AM394">
        <v>0</v>
      </c>
      <c r="AN394" s="6">
        <v>0</v>
      </c>
      <c r="AO394">
        <v>1</v>
      </c>
      <c r="AP394">
        <v>0</v>
      </c>
      <c r="AQ394">
        <v>0</v>
      </c>
      <c r="AR394">
        <v>1</v>
      </c>
      <c r="AS394" s="6">
        <v>68</v>
      </c>
      <c r="AT394">
        <v>0</v>
      </c>
      <c r="AU394">
        <v>0</v>
      </c>
      <c r="AV394">
        <v>0</v>
      </c>
      <c r="AW394">
        <v>0</v>
      </c>
      <c r="AX394" s="6">
        <v>0</v>
      </c>
      <c r="AY394">
        <v>0</v>
      </c>
      <c r="AZ394">
        <v>0</v>
      </c>
      <c r="BA394">
        <v>0</v>
      </c>
      <c r="BB394">
        <v>0</v>
      </c>
      <c r="BC394" s="6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 s="4">
        <v>1</v>
      </c>
      <c r="DE394" s="4">
        <v>0</v>
      </c>
      <c r="DF394" s="4">
        <v>0</v>
      </c>
      <c r="DG394" s="4">
        <v>1</v>
      </c>
    </row>
    <row r="395" spans="1:111" x14ac:dyDescent="0.35">
      <c r="A395" s="1" t="s">
        <v>4051</v>
      </c>
      <c r="B395" s="1" t="s">
        <v>100</v>
      </c>
      <c r="C395" s="1" t="s">
        <v>1634</v>
      </c>
      <c r="D395" s="1">
        <v>394</v>
      </c>
      <c r="E395" s="1">
        <v>6</v>
      </c>
      <c r="F395" s="1">
        <v>5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 s="6">
        <v>0</v>
      </c>
      <c r="P395">
        <v>0</v>
      </c>
      <c r="Q395">
        <v>0</v>
      </c>
      <c r="R395">
        <v>0</v>
      </c>
      <c r="S395">
        <v>0</v>
      </c>
      <c r="T395" s="6">
        <v>0</v>
      </c>
      <c r="U395">
        <v>0</v>
      </c>
      <c r="V395">
        <v>0</v>
      </c>
      <c r="W395">
        <v>0</v>
      </c>
      <c r="X395">
        <v>0</v>
      </c>
      <c r="Y395" s="6">
        <v>0</v>
      </c>
      <c r="Z395">
        <v>0</v>
      </c>
      <c r="AA395">
        <v>0</v>
      </c>
      <c r="AB395">
        <v>0</v>
      </c>
      <c r="AC395">
        <v>0</v>
      </c>
      <c r="AD395" s="6">
        <v>0</v>
      </c>
      <c r="AE395">
        <v>0</v>
      </c>
      <c r="AF395">
        <v>0</v>
      </c>
      <c r="AG395">
        <v>0</v>
      </c>
      <c r="AH395">
        <v>0</v>
      </c>
      <c r="AI395" s="6">
        <v>0</v>
      </c>
      <c r="AJ395">
        <v>0</v>
      </c>
      <c r="AK395">
        <v>0</v>
      </c>
      <c r="AL395">
        <v>0</v>
      </c>
      <c r="AM395">
        <v>0</v>
      </c>
      <c r="AN395" s="6">
        <v>0</v>
      </c>
      <c r="AO395">
        <v>0</v>
      </c>
      <c r="AP395">
        <v>0</v>
      </c>
      <c r="AQ395">
        <v>0</v>
      </c>
      <c r="AR395">
        <v>0</v>
      </c>
      <c r="AS395" s="6">
        <v>0</v>
      </c>
      <c r="AT395">
        <v>0</v>
      </c>
      <c r="AU395">
        <v>0</v>
      </c>
      <c r="AV395">
        <v>1</v>
      </c>
      <c r="AW395">
        <v>1</v>
      </c>
      <c r="AX395" s="6">
        <v>67</v>
      </c>
      <c r="AY395">
        <v>0</v>
      </c>
      <c r="AZ395">
        <v>0</v>
      </c>
      <c r="BA395">
        <v>0</v>
      </c>
      <c r="BB395">
        <v>0</v>
      </c>
      <c r="BC395" s="6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 s="4">
        <v>0</v>
      </c>
      <c r="DE395" s="4">
        <v>0</v>
      </c>
      <c r="DF395" s="4">
        <v>1</v>
      </c>
      <c r="DG395" s="4">
        <v>1</v>
      </c>
    </row>
    <row r="396" spans="1:111" x14ac:dyDescent="0.35">
      <c r="A396" s="1" t="s">
        <v>4044</v>
      </c>
      <c r="B396" s="1" t="s">
        <v>12</v>
      </c>
      <c r="C396" s="1" t="s">
        <v>13</v>
      </c>
      <c r="D396" s="1">
        <v>395</v>
      </c>
      <c r="E396" s="1">
        <v>59</v>
      </c>
      <c r="F396" s="1">
        <v>19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 s="6">
        <v>0</v>
      </c>
      <c r="P396">
        <v>0</v>
      </c>
      <c r="Q396">
        <v>0</v>
      </c>
      <c r="R396">
        <v>0</v>
      </c>
      <c r="S396">
        <v>0</v>
      </c>
      <c r="T396" s="6">
        <v>0</v>
      </c>
      <c r="U396">
        <v>0</v>
      </c>
      <c r="V396">
        <v>0</v>
      </c>
      <c r="W396">
        <v>0</v>
      </c>
      <c r="X396">
        <v>0</v>
      </c>
      <c r="Y396" s="6">
        <v>0</v>
      </c>
      <c r="Z396">
        <v>0</v>
      </c>
      <c r="AA396">
        <v>0</v>
      </c>
      <c r="AB396">
        <v>0</v>
      </c>
      <c r="AC396">
        <v>0</v>
      </c>
      <c r="AD396" s="6">
        <v>0</v>
      </c>
      <c r="AE396">
        <v>0</v>
      </c>
      <c r="AF396">
        <v>0</v>
      </c>
      <c r="AG396">
        <v>0</v>
      </c>
      <c r="AH396">
        <v>0</v>
      </c>
      <c r="AI396" s="6">
        <v>0</v>
      </c>
      <c r="AJ396">
        <v>0</v>
      </c>
      <c r="AK396">
        <v>0</v>
      </c>
      <c r="AL396">
        <v>0</v>
      </c>
      <c r="AM396">
        <v>0</v>
      </c>
      <c r="AN396" s="6">
        <v>0</v>
      </c>
      <c r="AO396">
        <v>0</v>
      </c>
      <c r="AP396">
        <v>1</v>
      </c>
      <c r="AQ396">
        <v>0</v>
      </c>
      <c r="AR396">
        <v>1</v>
      </c>
      <c r="AS396" s="6">
        <v>68</v>
      </c>
      <c r="AT396">
        <v>0</v>
      </c>
      <c r="AU396">
        <v>0</v>
      </c>
      <c r="AV396">
        <v>0</v>
      </c>
      <c r="AW396">
        <v>0</v>
      </c>
      <c r="AX396" s="6">
        <v>0</v>
      </c>
      <c r="AY396">
        <v>0</v>
      </c>
      <c r="AZ396">
        <v>0</v>
      </c>
      <c r="BA396">
        <v>0</v>
      </c>
      <c r="BB396">
        <v>0</v>
      </c>
      <c r="BC396" s="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 s="4">
        <v>0</v>
      </c>
      <c r="DE396" s="4">
        <v>1</v>
      </c>
      <c r="DF396" s="4">
        <v>0</v>
      </c>
      <c r="DG396" s="4">
        <v>1</v>
      </c>
    </row>
    <row r="397" spans="1:111" x14ac:dyDescent="0.35">
      <c r="A397" s="1" t="s">
        <v>436</v>
      </c>
      <c r="B397" s="1" t="s">
        <v>363</v>
      </c>
      <c r="C397" s="1" t="s">
        <v>13</v>
      </c>
      <c r="D397" s="1">
        <v>396</v>
      </c>
      <c r="E397" s="1">
        <v>60</v>
      </c>
      <c r="F397" s="1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 s="6">
        <v>0</v>
      </c>
      <c r="P397">
        <v>0</v>
      </c>
      <c r="Q397">
        <v>0</v>
      </c>
      <c r="R397">
        <v>0</v>
      </c>
      <c r="S397">
        <v>0</v>
      </c>
      <c r="T397" s="6">
        <v>0</v>
      </c>
      <c r="U397">
        <v>0</v>
      </c>
      <c r="V397">
        <v>0</v>
      </c>
      <c r="W397">
        <v>1</v>
      </c>
      <c r="X397">
        <v>1</v>
      </c>
      <c r="Y397" s="6">
        <v>65</v>
      </c>
      <c r="Z397">
        <v>0</v>
      </c>
      <c r="AA397">
        <v>0</v>
      </c>
      <c r="AB397">
        <v>0</v>
      </c>
      <c r="AC397">
        <v>0</v>
      </c>
      <c r="AD397" s="6">
        <v>0</v>
      </c>
      <c r="AE397">
        <v>0</v>
      </c>
      <c r="AF397">
        <v>0</v>
      </c>
      <c r="AG397">
        <v>0</v>
      </c>
      <c r="AH397">
        <v>0</v>
      </c>
      <c r="AI397" s="6">
        <v>0</v>
      </c>
      <c r="AJ397">
        <v>0</v>
      </c>
      <c r="AK397">
        <v>0</v>
      </c>
      <c r="AL397">
        <v>0</v>
      </c>
      <c r="AM397">
        <v>0</v>
      </c>
      <c r="AN397" s="6">
        <v>0</v>
      </c>
      <c r="AO397">
        <v>0</v>
      </c>
      <c r="AP397">
        <v>0</v>
      </c>
      <c r="AQ397">
        <v>0</v>
      </c>
      <c r="AR397">
        <v>0</v>
      </c>
      <c r="AS397" s="6">
        <v>0</v>
      </c>
      <c r="AT397">
        <v>0</v>
      </c>
      <c r="AU397">
        <v>0</v>
      </c>
      <c r="AV397">
        <v>0</v>
      </c>
      <c r="AW397">
        <v>0</v>
      </c>
      <c r="AX397" s="6">
        <v>0</v>
      </c>
      <c r="AY397">
        <v>0</v>
      </c>
      <c r="AZ397">
        <v>0</v>
      </c>
      <c r="BA397">
        <v>0</v>
      </c>
      <c r="BB397">
        <v>0</v>
      </c>
      <c r="BC397" s="6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1</v>
      </c>
      <c r="DC397">
        <v>1</v>
      </c>
      <c r="DD397" s="4">
        <v>0</v>
      </c>
      <c r="DE397" s="4">
        <v>0</v>
      </c>
      <c r="DF397" s="4">
        <v>0</v>
      </c>
      <c r="DG397" s="4">
        <v>0</v>
      </c>
    </row>
    <row r="398" spans="1:111" x14ac:dyDescent="0.35">
      <c r="A398" s="1" t="s">
        <v>425</v>
      </c>
      <c r="B398" s="1" t="s">
        <v>223</v>
      </c>
      <c r="C398" s="1" t="s">
        <v>43</v>
      </c>
      <c r="D398" s="1">
        <v>397</v>
      </c>
      <c r="E398" s="1">
        <v>16</v>
      </c>
      <c r="F398" s="1">
        <v>2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 s="6">
        <v>0</v>
      </c>
      <c r="P398">
        <v>0</v>
      </c>
      <c r="Q398">
        <v>0</v>
      </c>
      <c r="R398">
        <v>0</v>
      </c>
      <c r="S398">
        <v>0</v>
      </c>
      <c r="T398" s="6">
        <v>0</v>
      </c>
      <c r="U398">
        <v>0</v>
      </c>
      <c r="V398">
        <v>0</v>
      </c>
      <c r="W398">
        <v>0</v>
      </c>
      <c r="X398">
        <v>0</v>
      </c>
      <c r="Y398" s="6">
        <v>0</v>
      </c>
      <c r="Z398">
        <v>0</v>
      </c>
      <c r="AA398">
        <v>0</v>
      </c>
      <c r="AB398">
        <v>0</v>
      </c>
      <c r="AC398">
        <v>0</v>
      </c>
      <c r="AD398" s="6">
        <v>0</v>
      </c>
      <c r="AE398">
        <v>0</v>
      </c>
      <c r="AF398">
        <v>0</v>
      </c>
      <c r="AG398">
        <v>0</v>
      </c>
      <c r="AH398">
        <v>0</v>
      </c>
      <c r="AI398" s="6">
        <v>0</v>
      </c>
      <c r="AJ398">
        <v>0</v>
      </c>
      <c r="AK398">
        <v>0</v>
      </c>
      <c r="AL398">
        <v>0</v>
      </c>
      <c r="AM398">
        <v>0</v>
      </c>
      <c r="AN398" s="6">
        <v>0</v>
      </c>
      <c r="AO398">
        <v>0</v>
      </c>
      <c r="AP398">
        <v>0</v>
      </c>
      <c r="AQ398">
        <v>1</v>
      </c>
      <c r="AR398">
        <v>1</v>
      </c>
      <c r="AS398" s="6">
        <v>68</v>
      </c>
      <c r="AT398">
        <v>0</v>
      </c>
      <c r="AU398">
        <v>0</v>
      </c>
      <c r="AV398">
        <v>0</v>
      </c>
      <c r="AW398">
        <v>0</v>
      </c>
      <c r="AX398" s="6">
        <v>0</v>
      </c>
      <c r="AY398">
        <v>0</v>
      </c>
      <c r="AZ398">
        <v>0</v>
      </c>
      <c r="BA398">
        <v>0</v>
      </c>
      <c r="BB398">
        <v>0</v>
      </c>
      <c r="BC398" s="6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1</v>
      </c>
      <c r="DC398">
        <v>1</v>
      </c>
      <c r="DD398" s="4">
        <v>0</v>
      </c>
      <c r="DE398" s="4">
        <v>0</v>
      </c>
      <c r="DF398" s="4">
        <v>0</v>
      </c>
      <c r="DG398" s="4">
        <v>0</v>
      </c>
    </row>
    <row r="399" spans="1:111" x14ac:dyDescent="0.35">
      <c r="A399" s="1" t="s">
        <v>466</v>
      </c>
      <c r="B399" s="1" t="s">
        <v>105</v>
      </c>
      <c r="C399" s="1" t="s">
        <v>1633</v>
      </c>
      <c r="D399" s="1">
        <v>398</v>
      </c>
      <c r="E399" s="1">
        <v>63</v>
      </c>
      <c r="F399" s="1">
        <v>9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 s="6">
        <v>0</v>
      </c>
      <c r="P399">
        <v>0</v>
      </c>
      <c r="Q399">
        <v>0</v>
      </c>
      <c r="R399">
        <v>0</v>
      </c>
      <c r="S399">
        <v>0</v>
      </c>
      <c r="T399" s="6">
        <v>0</v>
      </c>
      <c r="U399">
        <v>0</v>
      </c>
      <c r="V399">
        <v>0</v>
      </c>
      <c r="W399">
        <v>0</v>
      </c>
      <c r="X399">
        <v>0</v>
      </c>
      <c r="Y399" s="6">
        <v>0</v>
      </c>
      <c r="Z399">
        <v>0</v>
      </c>
      <c r="AA399">
        <v>0</v>
      </c>
      <c r="AB399">
        <v>0</v>
      </c>
      <c r="AC399">
        <v>0</v>
      </c>
      <c r="AD399" s="6">
        <v>0</v>
      </c>
      <c r="AE399">
        <v>0</v>
      </c>
      <c r="AF399">
        <v>0</v>
      </c>
      <c r="AG399">
        <v>0</v>
      </c>
      <c r="AH399">
        <v>0</v>
      </c>
      <c r="AI399" s="6">
        <v>0</v>
      </c>
      <c r="AJ399">
        <v>0</v>
      </c>
      <c r="AK399">
        <v>0</v>
      </c>
      <c r="AL399">
        <v>0</v>
      </c>
      <c r="AM399">
        <v>0</v>
      </c>
      <c r="AN399" s="6">
        <v>0</v>
      </c>
      <c r="AO399">
        <v>0</v>
      </c>
      <c r="AP399">
        <v>0</v>
      </c>
      <c r="AQ399">
        <v>0</v>
      </c>
      <c r="AR399">
        <v>0</v>
      </c>
      <c r="AS399" s="6">
        <v>0</v>
      </c>
      <c r="AT399">
        <v>0</v>
      </c>
      <c r="AU399">
        <v>0</v>
      </c>
      <c r="AV399">
        <v>0</v>
      </c>
      <c r="AW399">
        <v>0</v>
      </c>
      <c r="AX399" s="6">
        <v>0</v>
      </c>
      <c r="AY399">
        <v>0</v>
      </c>
      <c r="AZ399">
        <v>1</v>
      </c>
      <c r="BA399">
        <v>0</v>
      </c>
      <c r="BB399">
        <v>1</v>
      </c>
      <c r="BC399" s="6">
        <v>80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1</v>
      </c>
      <c r="DB399">
        <v>0</v>
      </c>
      <c r="DC399">
        <v>1</v>
      </c>
      <c r="DD399" s="4">
        <v>0</v>
      </c>
      <c r="DE399" s="4">
        <v>0</v>
      </c>
      <c r="DF399" s="4">
        <v>0</v>
      </c>
      <c r="DG399" s="4">
        <v>0</v>
      </c>
    </row>
    <row r="400" spans="1:111" x14ac:dyDescent="0.35">
      <c r="A400" s="1" t="s">
        <v>467</v>
      </c>
      <c r="B400" s="1" t="s">
        <v>12</v>
      </c>
      <c r="C400" s="1" t="s">
        <v>13</v>
      </c>
      <c r="D400" s="1">
        <v>399</v>
      </c>
      <c r="E400" s="1">
        <v>61</v>
      </c>
      <c r="F400" s="1">
        <v>20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 s="6">
        <v>0</v>
      </c>
      <c r="P400">
        <v>0</v>
      </c>
      <c r="Q400">
        <v>0</v>
      </c>
      <c r="R400">
        <v>0</v>
      </c>
      <c r="S400">
        <v>0</v>
      </c>
      <c r="T400" s="6">
        <v>0</v>
      </c>
      <c r="U400">
        <v>0</v>
      </c>
      <c r="V400">
        <v>0</v>
      </c>
      <c r="W400">
        <v>0</v>
      </c>
      <c r="X400">
        <v>0</v>
      </c>
      <c r="Y400" s="6">
        <v>0</v>
      </c>
      <c r="Z400">
        <v>0</v>
      </c>
      <c r="AA400">
        <v>0</v>
      </c>
      <c r="AB400">
        <v>0</v>
      </c>
      <c r="AC400">
        <v>0</v>
      </c>
      <c r="AD400" s="6">
        <v>0</v>
      </c>
      <c r="AE400">
        <v>0</v>
      </c>
      <c r="AF400">
        <v>0</v>
      </c>
      <c r="AG400">
        <v>0</v>
      </c>
      <c r="AH400">
        <v>0</v>
      </c>
      <c r="AI400" s="6">
        <v>0</v>
      </c>
      <c r="AJ400">
        <v>0</v>
      </c>
      <c r="AK400">
        <v>0</v>
      </c>
      <c r="AL400">
        <v>0</v>
      </c>
      <c r="AM400">
        <v>0</v>
      </c>
      <c r="AN400" s="6">
        <v>0</v>
      </c>
      <c r="AO400">
        <v>1</v>
      </c>
      <c r="AP400">
        <v>0</v>
      </c>
      <c r="AQ400">
        <v>0</v>
      </c>
      <c r="AR400">
        <v>1</v>
      </c>
      <c r="AS400" s="6">
        <v>68</v>
      </c>
      <c r="AT400">
        <v>0</v>
      </c>
      <c r="AU400">
        <v>0</v>
      </c>
      <c r="AV400">
        <v>0</v>
      </c>
      <c r="AW400">
        <v>0</v>
      </c>
      <c r="AX400" s="6">
        <v>0</v>
      </c>
      <c r="AY400">
        <v>0</v>
      </c>
      <c r="AZ400">
        <v>0</v>
      </c>
      <c r="BA400">
        <v>0</v>
      </c>
      <c r="BB400">
        <v>0</v>
      </c>
      <c r="BC400" s="6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1</v>
      </c>
      <c r="DA400">
        <v>0</v>
      </c>
      <c r="DB400">
        <v>0</v>
      </c>
      <c r="DC400">
        <v>1</v>
      </c>
      <c r="DD400" s="4">
        <v>0</v>
      </c>
      <c r="DE400" s="4">
        <v>0</v>
      </c>
      <c r="DF400" s="4">
        <v>0</v>
      </c>
      <c r="DG400" s="4">
        <v>0</v>
      </c>
    </row>
    <row r="401" spans="1:111" x14ac:dyDescent="0.35">
      <c r="A401" s="1" t="s">
        <v>2181</v>
      </c>
      <c r="B401" s="1" t="s">
        <v>263</v>
      </c>
      <c r="C401" s="1" t="s">
        <v>13</v>
      </c>
      <c r="D401" s="1">
        <v>400</v>
      </c>
      <c r="E401" s="1">
        <v>62</v>
      </c>
      <c r="F401" s="1">
        <v>3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 s="6">
        <v>0</v>
      </c>
      <c r="P401">
        <v>0</v>
      </c>
      <c r="Q401">
        <v>0</v>
      </c>
      <c r="R401">
        <v>0</v>
      </c>
      <c r="S401">
        <v>0</v>
      </c>
      <c r="T401" s="6">
        <v>0</v>
      </c>
      <c r="U401">
        <v>0</v>
      </c>
      <c r="V401">
        <v>0</v>
      </c>
      <c r="W401">
        <v>0</v>
      </c>
      <c r="X401">
        <v>0</v>
      </c>
      <c r="Y401" s="6">
        <v>0</v>
      </c>
      <c r="Z401">
        <v>0</v>
      </c>
      <c r="AA401">
        <v>0</v>
      </c>
      <c r="AB401">
        <v>0</v>
      </c>
      <c r="AC401">
        <v>0</v>
      </c>
      <c r="AD401" s="6">
        <v>0</v>
      </c>
      <c r="AE401">
        <v>0</v>
      </c>
      <c r="AF401">
        <v>0</v>
      </c>
      <c r="AG401">
        <v>0</v>
      </c>
      <c r="AH401">
        <v>0</v>
      </c>
      <c r="AI401" s="6">
        <v>0</v>
      </c>
      <c r="AJ401">
        <v>0</v>
      </c>
      <c r="AK401">
        <v>0</v>
      </c>
      <c r="AL401">
        <v>0</v>
      </c>
      <c r="AM401">
        <v>0</v>
      </c>
      <c r="AN401" s="6">
        <v>0</v>
      </c>
      <c r="AO401">
        <v>1</v>
      </c>
      <c r="AP401">
        <v>0</v>
      </c>
      <c r="AQ401">
        <v>0</v>
      </c>
      <c r="AR401">
        <v>1</v>
      </c>
      <c r="AS401" s="6">
        <v>68</v>
      </c>
      <c r="AT401">
        <v>0</v>
      </c>
      <c r="AU401">
        <v>0</v>
      </c>
      <c r="AV401">
        <v>0</v>
      </c>
      <c r="AW401">
        <v>0</v>
      </c>
      <c r="AX401" s="6">
        <v>0</v>
      </c>
      <c r="AY401">
        <v>0</v>
      </c>
      <c r="AZ401">
        <v>0</v>
      </c>
      <c r="BA401">
        <v>0</v>
      </c>
      <c r="BB401">
        <v>0</v>
      </c>
      <c r="BC401" s="6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</v>
      </c>
      <c r="DA401">
        <v>0</v>
      </c>
      <c r="DB401">
        <v>0</v>
      </c>
      <c r="DC401">
        <v>1</v>
      </c>
      <c r="DD401" s="4">
        <v>0</v>
      </c>
      <c r="DE401" s="4">
        <v>0</v>
      </c>
      <c r="DF401" s="4">
        <v>0</v>
      </c>
      <c r="DG401" s="4">
        <v>0</v>
      </c>
    </row>
    <row r="402" spans="1:111" x14ac:dyDescent="0.35">
      <c r="A402" s="1" t="s">
        <v>451</v>
      </c>
      <c r="B402" s="1" t="s">
        <v>179</v>
      </c>
      <c r="C402" s="1" t="s">
        <v>25</v>
      </c>
      <c r="D402" s="1">
        <v>401</v>
      </c>
      <c r="E402" s="1">
        <v>52</v>
      </c>
      <c r="F402" s="1">
        <v>8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 s="6">
        <v>0</v>
      </c>
      <c r="P402">
        <v>0</v>
      </c>
      <c r="Q402">
        <v>0</v>
      </c>
      <c r="R402">
        <v>0</v>
      </c>
      <c r="S402">
        <v>0</v>
      </c>
      <c r="T402" s="6">
        <v>0</v>
      </c>
      <c r="U402">
        <v>0</v>
      </c>
      <c r="V402">
        <v>0</v>
      </c>
      <c r="W402">
        <v>0</v>
      </c>
      <c r="X402">
        <v>0</v>
      </c>
      <c r="Y402" s="6">
        <v>0</v>
      </c>
      <c r="Z402">
        <v>0</v>
      </c>
      <c r="AA402">
        <v>0</v>
      </c>
      <c r="AB402">
        <v>0</v>
      </c>
      <c r="AC402">
        <v>0</v>
      </c>
      <c r="AD402" s="6">
        <v>0</v>
      </c>
      <c r="AE402">
        <v>0</v>
      </c>
      <c r="AF402">
        <v>0</v>
      </c>
      <c r="AG402">
        <v>0</v>
      </c>
      <c r="AH402">
        <v>0</v>
      </c>
      <c r="AI402" s="6">
        <v>0</v>
      </c>
      <c r="AJ402">
        <v>0</v>
      </c>
      <c r="AK402">
        <v>0</v>
      </c>
      <c r="AL402">
        <v>0</v>
      </c>
      <c r="AM402">
        <v>0</v>
      </c>
      <c r="AN402" s="6">
        <v>0</v>
      </c>
      <c r="AO402">
        <v>0</v>
      </c>
      <c r="AP402">
        <v>0</v>
      </c>
      <c r="AQ402">
        <v>1</v>
      </c>
      <c r="AR402">
        <v>1</v>
      </c>
      <c r="AS402" s="6">
        <v>68</v>
      </c>
      <c r="AT402">
        <v>0</v>
      </c>
      <c r="AU402">
        <v>0</v>
      </c>
      <c r="AV402">
        <v>0</v>
      </c>
      <c r="AW402">
        <v>0</v>
      </c>
      <c r="AX402" s="6">
        <v>0</v>
      </c>
      <c r="AY402">
        <v>0</v>
      </c>
      <c r="AZ402">
        <v>0</v>
      </c>
      <c r="BA402">
        <v>0</v>
      </c>
      <c r="BB402">
        <v>0</v>
      </c>
      <c r="BC402" s="6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1</v>
      </c>
      <c r="DC402">
        <v>1</v>
      </c>
      <c r="DD402" s="4">
        <v>0</v>
      </c>
      <c r="DE402" s="4">
        <v>0</v>
      </c>
      <c r="DF402" s="4">
        <v>0</v>
      </c>
      <c r="DG402" s="4">
        <v>0</v>
      </c>
    </row>
    <row r="403" spans="1:111" x14ac:dyDescent="0.35">
      <c r="A403" s="1" t="s">
        <v>450</v>
      </c>
      <c r="B403" s="1" t="s">
        <v>59</v>
      </c>
      <c r="C403" s="1" t="s">
        <v>1633</v>
      </c>
      <c r="D403" s="1">
        <v>402</v>
      </c>
      <c r="E403" s="1">
        <v>64</v>
      </c>
      <c r="F403" s="1">
        <v>15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 s="6">
        <v>0</v>
      </c>
      <c r="P403">
        <v>0</v>
      </c>
      <c r="Q403">
        <v>0</v>
      </c>
      <c r="R403">
        <v>0</v>
      </c>
      <c r="S403">
        <v>0</v>
      </c>
      <c r="T403" s="6">
        <v>0</v>
      </c>
      <c r="U403">
        <v>0</v>
      </c>
      <c r="V403">
        <v>1</v>
      </c>
      <c r="W403">
        <v>0</v>
      </c>
      <c r="X403">
        <v>1</v>
      </c>
      <c r="Y403" s="6">
        <v>65</v>
      </c>
      <c r="Z403">
        <v>0</v>
      </c>
      <c r="AA403">
        <v>0</v>
      </c>
      <c r="AB403">
        <v>0</v>
      </c>
      <c r="AC403">
        <v>0</v>
      </c>
      <c r="AD403" s="6">
        <v>0</v>
      </c>
      <c r="AE403">
        <v>0</v>
      </c>
      <c r="AF403">
        <v>0</v>
      </c>
      <c r="AG403">
        <v>0</v>
      </c>
      <c r="AH403">
        <v>0</v>
      </c>
      <c r="AI403" s="6">
        <v>0</v>
      </c>
      <c r="AJ403">
        <v>0</v>
      </c>
      <c r="AK403">
        <v>0</v>
      </c>
      <c r="AL403">
        <v>0</v>
      </c>
      <c r="AM403">
        <v>0</v>
      </c>
      <c r="AN403" s="6">
        <v>0</v>
      </c>
      <c r="AO403">
        <v>0</v>
      </c>
      <c r="AP403">
        <v>0</v>
      </c>
      <c r="AQ403">
        <v>0</v>
      </c>
      <c r="AR403">
        <v>0</v>
      </c>
      <c r="AS403" s="6">
        <v>0</v>
      </c>
      <c r="AT403">
        <v>0</v>
      </c>
      <c r="AU403">
        <v>0</v>
      </c>
      <c r="AV403">
        <v>0</v>
      </c>
      <c r="AW403">
        <v>0</v>
      </c>
      <c r="AX403" s="6">
        <v>0</v>
      </c>
      <c r="AY403">
        <v>0</v>
      </c>
      <c r="AZ403">
        <v>0</v>
      </c>
      <c r="BA403">
        <v>0</v>
      </c>
      <c r="BB403">
        <v>0</v>
      </c>
      <c r="BC403" s="6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1</v>
      </c>
      <c r="DB403">
        <v>0</v>
      </c>
      <c r="DC403">
        <v>1</v>
      </c>
      <c r="DD403" s="4">
        <v>0</v>
      </c>
      <c r="DE403" s="4">
        <v>0</v>
      </c>
      <c r="DF403" s="4">
        <v>0</v>
      </c>
      <c r="DG403" s="4">
        <v>0</v>
      </c>
    </row>
    <row r="404" spans="1:111" x14ac:dyDescent="0.35">
      <c r="A404" s="1" t="s">
        <v>447</v>
      </c>
      <c r="B404" s="1" t="s">
        <v>19</v>
      </c>
      <c r="C404" s="1" t="s">
        <v>1633</v>
      </c>
      <c r="D404" s="1">
        <v>403</v>
      </c>
      <c r="E404" s="1">
        <v>65</v>
      </c>
      <c r="F404" s="1">
        <v>18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 s="6">
        <v>0</v>
      </c>
      <c r="P404">
        <v>0</v>
      </c>
      <c r="Q404">
        <v>0</v>
      </c>
      <c r="R404">
        <v>0</v>
      </c>
      <c r="S404">
        <v>0</v>
      </c>
      <c r="T404" s="6">
        <v>0</v>
      </c>
      <c r="U404">
        <v>0</v>
      </c>
      <c r="V404">
        <v>0</v>
      </c>
      <c r="W404">
        <v>0</v>
      </c>
      <c r="X404">
        <v>0</v>
      </c>
      <c r="Y404" s="6">
        <v>0</v>
      </c>
      <c r="Z404">
        <v>0</v>
      </c>
      <c r="AA404">
        <v>0</v>
      </c>
      <c r="AB404">
        <v>0</v>
      </c>
      <c r="AC404">
        <v>0</v>
      </c>
      <c r="AD404" s="6">
        <v>0</v>
      </c>
      <c r="AE404">
        <v>0</v>
      </c>
      <c r="AF404">
        <v>0</v>
      </c>
      <c r="AG404">
        <v>0</v>
      </c>
      <c r="AH404">
        <v>0</v>
      </c>
      <c r="AI404" s="6">
        <v>0</v>
      </c>
      <c r="AJ404">
        <v>0</v>
      </c>
      <c r="AK404">
        <v>0</v>
      </c>
      <c r="AL404">
        <v>0</v>
      </c>
      <c r="AM404">
        <v>0</v>
      </c>
      <c r="AN404" s="6">
        <v>0</v>
      </c>
      <c r="AO404">
        <v>0</v>
      </c>
      <c r="AP404">
        <v>0</v>
      </c>
      <c r="AQ404">
        <v>0</v>
      </c>
      <c r="AR404">
        <v>0</v>
      </c>
      <c r="AS404" s="6">
        <v>0</v>
      </c>
      <c r="AT404">
        <v>0</v>
      </c>
      <c r="AU404">
        <v>0</v>
      </c>
      <c r="AV404">
        <v>0</v>
      </c>
      <c r="AW404">
        <v>0</v>
      </c>
      <c r="AX404" s="6">
        <v>0</v>
      </c>
      <c r="AY404">
        <v>0</v>
      </c>
      <c r="AZ404">
        <v>1</v>
      </c>
      <c r="BA404">
        <v>0</v>
      </c>
      <c r="BB404">
        <v>1</v>
      </c>
      <c r="BC404" s="6">
        <v>80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1</v>
      </c>
      <c r="DB404">
        <v>0</v>
      </c>
      <c r="DC404">
        <v>1</v>
      </c>
      <c r="DD404" s="4">
        <v>0</v>
      </c>
      <c r="DE404" s="4">
        <v>0</v>
      </c>
      <c r="DF404" s="4">
        <v>0</v>
      </c>
      <c r="DG404" s="4">
        <v>0</v>
      </c>
    </row>
    <row r="405" spans="1:111" x14ac:dyDescent="0.35">
      <c r="A405" s="1" t="s">
        <v>440</v>
      </c>
      <c r="B405" s="1" t="s">
        <v>188</v>
      </c>
      <c r="C405" s="1" t="s">
        <v>1638</v>
      </c>
      <c r="D405" s="1">
        <v>404</v>
      </c>
      <c r="E405" s="1">
        <v>15</v>
      </c>
      <c r="F405" s="1">
        <v>2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 s="6">
        <v>0</v>
      </c>
      <c r="P405">
        <v>0</v>
      </c>
      <c r="Q405">
        <v>0</v>
      </c>
      <c r="R405">
        <v>0</v>
      </c>
      <c r="S405">
        <v>0</v>
      </c>
      <c r="T405" s="6">
        <v>0</v>
      </c>
      <c r="U405">
        <v>0</v>
      </c>
      <c r="V405">
        <v>0</v>
      </c>
      <c r="W405">
        <v>0</v>
      </c>
      <c r="X405">
        <v>0</v>
      </c>
      <c r="Y405" s="6">
        <v>0</v>
      </c>
      <c r="Z405">
        <v>0</v>
      </c>
      <c r="AA405">
        <v>0</v>
      </c>
      <c r="AB405">
        <v>1</v>
      </c>
      <c r="AC405">
        <v>1</v>
      </c>
      <c r="AD405" s="6">
        <v>72</v>
      </c>
      <c r="AE405">
        <v>0</v>
      </c>
      <c r="AF405">
        <v>0</v>
      </c>
      <c r="AG405">
        <v>0</v>
      </c>
      <c r="AH405">
        <v>0</v>
      </c>
      <c r="AI405" s="6">
        <v>0</v>
      </c>
      <c r="AJ405">
        <v>0</v>
      </c>
      <c r="AK405">
        <v>0</v>
      </c>
      <c r="AL405">
        <v>0</v>
      </c>
      <c r="AM405">
        <v>0</v>
      </c>
      <c r="AN405" s="6">
        <v>0</v>
      </c>
      <c r="AO405">
        <v>0</v>
      </c>
      <c r="AP405">
        <v>0</v>
      </c>
      <c r="AQ405">
        <v>0</v>
      </c>
      <c r="AR405">
        <v>0</v>
      </c>
      <c r="AS405" s="6">
        <v>0</v>
      </c>
      <c r="AT405">
        <v>0</v>
      </c>
      <c r="AU405">
        <v>0</v>
      </c>
      <c r="AV405">
        <v>0</v>
      </c>
      <c r="AW405">
        <v>0</v>
      </c>
      <c r="AX405" s="6">
        <v>0</v>
      </c>
      <c r="AY405">
        <v>0</v>
      </c>
      <c r="AZ405">
        <v>0</v>
      </c>
      <c r="BA405">
        <v>0</v>
      </c>
      <c r="BB405">
        <v>0</v>
      </c>
      <c r="BC405" s="6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1</v>
      </c>
      <c r="DC405">
        <v>1</v>
      </c>
      <c r="DD405" s="4">
        <v>0</v>
      </c>
      <c r="DE405" s="4">
        <v>0</v>
      </c>
      <c r="DF405" s="4">
        <v>0</v>
      </c>
      <c r="DG405" s="4">
        <v>0</v>
      </c>
    </row>
    <row r="406" spans="1:111" x14ac:dyDescent="0.35">
      <c r="A406" s="1" t="s">
        <v>445</v>
      </c>
      <c r="B406" s="1">
        <v>0</v>
      </c>
      <c r="C406" s="1">
        <v>0</v>
      </c>
      <c r="D406" s="1">
        <v>405</v>
      </c>
      <c r="E406" s="1">
        <v>30</v>
      </c>
      <c r="F406" s="1">
        <v>30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1</v>
      </c>
      <c r="N406">
        <v>1</v>
      </c>
      <c r="O406" s="6">
        <v>73</v>
      </c>
      <c r="P406">
        <v>0</v>
      </c>
      <c r="Q406">
        <v>0</v>
      </c>
      <c r="R406">
        <v>0</v>
      </c>
      <c r="S406">
        <v>0</v>
      </c>
      <c r="T406" s="6">
        <v>0</v>
      </c>
      <c r="U406">
        <v>0</v>
      </c>
      <c r="V406">
        <v>0</v>
      </c>
      <c r="W406">
        <v>0</v>
      </c>
      <c r="X406">
        <v>0</v>
      </c>
      <c r="Y406" s="6">
        <v>0</v>
      </c>
      <c r="Z406">
        <v>0</v>
      </c>
      <c r="AA406">
        <v>0</v>
      </c>
      <c r="AB406">
        <v>0</v>
      </c>
      <c r="AC406">
        <v>0</v>
      </c>
      <c r="AD406" s="6">
        <v>0</v>
      </c>
      <c r="AE406">
        <v>0</v>
      </c>
      <c r="AF406">
        <v>0</v>
      </c>
      <c r="AG406">
        <v>0</v>
      </c>
      <c r="AH406">
        <v>0</v>
      </c>
      <c r="AI406" s="6">
        <v>0</v>
      </c>
      <c r="AJ406">
        <v>0</v>
      </c>
      <c r="AK406">
        <v>0</v>
      </c>
      <c r="AL406">
        <v>0</v>
      </c>
      <c r="AM406">
        <v>0</v>
      </c>
      <c r="AN406" s="6">
        <v>0</v>
      </c>
      <c r="AO406">
        <v>0</v>
      </c>
      <c r="AP406">
        <v>0</v>
      </c>
      <c r="AQ406">
        <v>0</v>
      </c>
      <c r="AR406">
        <v>0</v>
      </c>
      <c r="AS406" s="6">
        <v>0</v>
      </c>
      <c r="AT406">
        <v>0</v>
      </c>
      <c r="AU406">
        <v>0</v>
      </c>
      <c r="AV406">
        <v>0</v>
      </c>
      <c r="AW406">
        <v>0</v>
      </c>
      <c r="AX406" s="6">
        <v>0</v>
      </c>
      <c r="AY406">
        <v>0</v>
      </c>
      <c r="AZ406">
        <v>0</v>
      </c>
      <c r="BA406">
        <v>0</v>
      </c>
      <c r="BB406">
        <v>0</v>
      </c>
      <c r="BC406" s="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1</v>
      </c>
      <c r="DC406">
        <v>1</v>
      </c>
      <c r="DD406" s="4">
        <v>0</v>
      </c>
      <c r="DE406" s="4">
        <v>0</v>
      </c>
      <c r="DF406" s="4">
        <v>0</v>
      </c>
      <c r="DG406" s="4">
        <v>0</v>
      </c>
    </row>
    <row r="407" spans="1:111" x14ac:dyDescent="0.35">
      <c r="A407" s="1" t="s">
        <v>455</v>
      </c>
      <c r="B407" s="1" t="s">
        <v>179</v>
      </c>
      <c r="C407" s="1" t="s">
        <v>25</v>
      </c>
      <c r="D407" s="1">
        <v>406</v>
      </c>
      <c r="E407" s="1">
        <v>53</v>
      </c>
      <c r="F407" s="1">
        <v>9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 s="6">
        <v>0</v>
      </c>
      <c r="P407">
        <v>0</v>
      </c>
      <c r="Q407">
        <v>0</v>
      </c>
      <c r="R407">
        <v>0</v>
      </c>
      <c r="S407">
        <v>0</v>
      </c>
      <c r="T407" s="6">
        <v>0</v>
      </c>
      <c r="U407">
        <v>0</v>
      </c>
      <c r="V407">
        <v>0</v>
      </c>
      <c r="W407">
        <v>0</v>
      </c>
      <c r="X407">
        <v>0</v>
      </c>
      <c r="Y407" s="6">
        <v>0</v>
      </c>
      <c r="Z407">
        <v>0</v>
      </c>
      <c r="AA407">
        <v>0</v>
      </c>
      <c r="AB407">
        <v>0</v>
      </c>
      <c r="AC407">
        <v>0</v>
      </c>
      <c r="AD407" s="6">
        <v>0</v>
      </c>
      <c r="AE407">
        <v>0</v>
      </c>
      <c r="AF407">
        <v>0</v>
      </c>
      <c r="AG407">
        <v>0</v>
      </c>
      <c r="AH407">
        <v>0</v>
      </c>
      <c r="AI407" s="6">
        <v>0</v>
      </c>
      <c r="AJ407">
        <v>0</v>
      </c>
      <c r="AK407">
        <v>0</v>
      </c>
      <c r="AL407">
        <v>0</v>
      </c>
      <c r="AM407">
        <v>0</v>
      </c>
      <c r="AN407" s="6">
        <v>0</v>
      </c>
      <c r="AO407">
        <v>0</v>
      </c>
      <c r="AP407">
        <v>0</v>
      </c>
      <c r="AQ407">
        <v>0</v>
      </c>
      <c r="AR407">
        <v>0</v>
      </c>
      <c r="AS407" s="6">
        <v>0</v>
      </c>
      <c r="AT407">
        <v>0</v>
      </c>
      <c r="AU407">
        <v>0</v>
      </c>
      <c r="AV407">
        <v>1</v>
      </c>
      <c r="AW407">
        <v>1</v>
      </c>
      <c r="AX407" s="6">
        <v>67</v>
      </c>
      <c r="AY407">
        <v>0</v>
      </c>
      <c r="AZ407">
        <v>0</v>
      </c>
      <c r="BA407">
        <v>0</v>
      </c>
      <c r="BB407">
        <v>0</v>
      </c>
      <c r="BC407" s="6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1</v>
      </c>
      <c r="DD407" s="4">
        <v>0</v>
      </c>
      <c r="DE407" s="4">
        <v>0</v>
      </c>
      <c r="DF407" s="4">
        <v>0</v>
      </c>
      <c r="DG407" s="4">
        <v>0</v>
      </c>
    </row>
    <row r="408" spans="1:111" x14ac:dyDescent="0.35">
      <c r="A408" s="1" t="s">
        <v>453</v>
      </c>
      <c r="B408" s="1" t="s">
        <v>112</v>
      </c>
      <c r="C408" s="1" t="s">
        <v>13</v>
      </c>
      <c r="D408" s="1">
        <v>407</v>
      </c>
      <c r="E408" s="1">
        <v>63</v>
      </c>
      <c r="F408" s="1">
        <v>4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 s="6">
        <v>0</v>
      </c>
      <c r="P408">
        <v>0</v>
      </c>
      <c r="Q408">
        <v>0</v>
      </c>
      <c r="R408">
        <v>0</v>
      </c>
      <c r="S408">
        <v>0</v>
      </c>
      <c r="T408" s="6">
        <v>0</v>
      </c>
      <c r="U408">
        <v>0</v>
      </c>
      <c r="V408">
        <v>1</v>
      </c>
      <c r="W408">
        <v>0</v>
      </c>
      <c r="X408">
        <v>1</v>
      </c>
      <c r="Y408" s="6">
        <v>65</v>
      </c>
      <c r="Z408">
        <v>0</v>
      </c>
      <c r="AA408">
        <v>0</v>
      </c>
      <c r="AB408">
        <v>0</v>
      </c>
      <c r="AC408">
        <v>0</v>
      </c>
      <c r="AD408" s="6">
        <v>0</v>
      </c>
      <c r="AE408">
        <v>0</v>
      </c>
      <c r="AF408">
        <v>0</v>
      </c>
      <c r="AG408">
        <v>0</v>
      </c>
      <c r="AH408">
        <v>0</v>
      </c>
      <c r="AI408" s="6">
        <v>0</v>
      </c>
      <c r="AJ408">
        <v>0</v>
      </c>
      <c r="AK408">
        <v>0</v>
      </c>
      <c r="AL408">
        <v>0</v>
      </c>
      <c r="AM408">
        <v>0</v>
      </c>
      <c r="AN408" s="6">
        <v>0</v>
      </c>
      <c r="AO408">
        <v>0</v>
      </c>
      <c r="AP408">
        <v>0</v>
      </c>
      <c r="AQ408">
        <v>0</v>
      </c>
      <c r="AR408">
        <v>0</v>
      </c>
      <c r="AS408" s="6">
        <v>0</v>
      </c>
      <c r="AT408">
        <v>0</v>
      </c>
      <c r="AU408">
        <v>0</v>
      </c>
      <c r="AV408">
        <v>0</v>
      </c>
      <c r="AW408">
        <v>0</v>
      </c>
      <c r="AX408" s="6">
        <v>0</v>
      </c>
      <c r="AY408">
        <v>0</v>
      </c>
      <c r="AZ408">
        <v>0</v>
      </c>
      <c r="BA408">
        <v>0</v>
      </c>
      <c r="BB408">
        <v>0</v>
      </c>
      <c r="BC408" s="6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1</v>
      </c>
      <c r="DB408">
        <v>0</v>
      </c>
      <c r="DC408">
        <v>1</v>
      </c>
      <c r="DD408" s="4">
        <v>0</v>
      </c>
      <c r="DE408" s="4">
        <v>0</v>
      </c>
      <c r="DF408" s="4">
        <v>0</v>
      </c>
      <c r="DG408" s="4">
        <v>0</v>
      </c>
    </row>
    <row r="409" spans="1:111" x14ac:dyDescent="0.35">
      <c r="A409" s="1" t="s">
        <v>443</v>
      </c>
      <c r="B409" s="1" t="s">
        <v>351</v>
      </c>
      <c r="C409" s="1" t="s">
        <v>1632</v>
      </c>
      <c r="D409" s="1">
        <v>408</v>
      </c>
      <c r="E409" s="1">
        <v>11</v>
      </c>
      <c r="F409" s="1">
        <v>2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 s="6">
        <v>0</v>
      </c>
      <c r="P409">
        <v>0</v>
      </c>
      <c r="Q409">
        <v>0</v>
      </c>
      <c r="R409">
        <v>0</v>
      </c>
      <c r="S409">
        <v>0</v>
      </c>
      <c r="T409" s="6">
        <v>0</v>
      </c>
      <c r="U409">
        <v>0</v>
      </c>
      <c r="V409">
        <v>0</v>
      </c>
      <c r="W409">
        <v>0</v>
      </c>
      <c r="X409">
        <v>0</v>
      </c>
      <c r="Y409" s="6">
        <v>0</v>
      </c>
      <c r="Z409">
        <v>0</v>
      </c>
      <c r="AA409">
        <v>0</v>
      </c>
      <c r="AB409">
        <v>0</v>
      </c>
      <c r="AC409">
        <v>0</v>
      </c>
      <c r="AD409" s="6">
        <v>0</v>
      </c>
      <c r="AE409">
        <v>0</v>
      </c>
      <c r="AF409">
        <v>0</v>
      </c>
      <c r="AG409">
        <v>0</v>
      </c>
      <c r="AH409">
        <v>0</v>
      </c>
      <c r="AI409" s="6">
        <v>0</v>
      </c>
      <c r="AJ409">
        <v>0</v>
      </c>
      <c r="AK409">
        <v>0</v>
      </c>
      <c r="AL409">
        <v>0</v>
      </c>
      <c r="AM409">
        <v>0</v>
      </c>
      <c r="AN409" s="6">
        <v>0</v>
      </c>
      <c r="AO409">
        <v>0</v>
      </c>
      <c r="AP409">
        <v>0</v>
      </c>
      <c r="AQ409">
        <v>0</v>
      </c>
      <c r="AR409">
        <v>0</v>
      </c>
      <c r="AS409" s="6">
        <v>0</v>
      </c>
      <c r="AT409">
        <v>0</v>
      </c>
      <c r="AU409">
        <v>0</v>
      </c>
      <c r="AV409">
        <v>1</v>
      </c>
      <c r="AW409">
        <v>1</v>
      </c>
      <c r="AX409" s="6">
        <v>67</v>
      </c>
      <c r="AY409">
        <v>0</v>
      </c>
      <c r="AZ409">
        <v>0</v>
      </c>
      <c r="BA409">
        <v>0</v>
      </c>
      <c r="BB409">
        <v>0</v>
      </c>
      <c r="BC409" s="6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1</v>
      </c>
      <c r="DC409">
        <v>1</v>
      </c>
      <c r="DD409" s="4">
        <v>0</v>
      </c>
      <c r="DE409" s="4">
        <v>0</v>
      </c>
      <c r="DF409" s="4">
        <v>0</v>
      </c>
      <c r="DG409" s="4">
        <v>0</v>
      </c>
    </row>
    <row r="410" spans="1:111" x14ac:dyDescent="0.35">
      <c r="A410" s="1" t="s">
        <v>3650</v>
      </c>
      <c r="B410" s="1" t="s">
        <v>1089</v>
      </c>
      <c r="C410" s="1" t="s">
        <v>13</v>
      </c>
      <c r="D410" s="1">
        <v>409</v>
      </c>
      <c r="E410" s="1">
        <v>64</v>
      </c>
      <c r="F410" s="1">
        <v>2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 s="6">
        <v>0</v>
      </c>
      <c r="P410">
        <v>0</v>
      </c>
      <c r="Q410">
        <v>0</v>
      </c>
      <c r="R410">
        <v>0</v>
      </c>
      <c r="S410">
        <v>0</v>
      </c>
      <c r="T410" s="6">
        <v>0</v>
      </c>
      <c r="U410">
        <v>0</v>
      </c>
      <c r="V410">
        <v>0</v>
      </c>
      <c r="W410">
        <v>0</v>
      </c>
      <c r="X410">
        <v>0</v>
      </c>
      <c r="Y410" s="6">
        <v>0</v>
      </c>
      <c r="Z410">
        <v>0</v>
      </c>
      <c r="AA410">
        <v>0</v>
      </c>
      <c r="AB410">
        <v>0</v>
      </c>
      <c r="AC410">
        <v>0</v>
      </c>
      <c r="AD410" s="6">
        <v>0</v>
      </c>
      <c r="AE410">
        <v>0</v>
      </c>
      <c r="AF410">
        <v>0</v>
      </c>
      <c r="AG410">
        <v>1</v>
      </c>
      <c r="AH410">
        <v>1</v>
      </c>
      <c r="AI410" s="6">
        <v>48</v>
      </c>
      <c r="AJ410">
        <v>0</v>
      </c>
      <c r="AK410">
        <v>0</v>
      </c>
      <c r="AL410">
        <v>0</v>
      </c>
      <c r="AM410">
        <v>0</v>
      </c>
      <c r="AN410" s="6">
        <v>0</v>
      </c>
      <c r="AO410">
        <v>0</v>
      </c>
      <c r="AP410">
        <v>0</v>
      </c>
      <c r="AQ410">
        <v>0</v>
      </c>
      <c r="AR410">
        <v>0</v>
      </c>
      <c r="AS410" s="6">
        <v>0</v>
      </c>
      <c r="AT410">
        <v>0</v>
      </c>
      <c r="AU410">
        <v>0</v>
      </c>
      <c r="AV410">
        <v>0</v>
      </c>
      <c r="AW410">
        <v>0</v>
      </c>
      <c r="AX410" s="6">
        <v>0</v>
      </c>
      <c r="AY410">
        <v>0</v>
      </c>
      <c r="AZ410">
        <v>0</v>
      </c>
      <c r="BA410">
        <v>0</v>
      </c>
      <c r="BB410">
        <v>0</v>
      </c>
      <c r="BC410" s="6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1</v>
      </c>
      <c r="DD410" s="4">
        <v>0</v>
      </c>
      <c r="DE410" s="4">
        <v>0</v>
      </c>
      <c r="DF410" s="4">
        <v>0</v>
      </c>
      <c r="DG410" s="4">
        <v>0</v>
      </c>
    </row>
    <row r="411" spans="1:111" x14ac:dyDescent="0.35">
      <c r="A411" s="1" t="s">
        <v>1649</v>
      </c>
      <c r="B411" s="1" t="s">
        <v>2</v>
      </c>
      <c r="C411" s="1" t="s">
        <v>1631</v>
      </c>
      <c r="D411" s="1">
        <v>410</v>
      </c>
      <c r="E411" s="1">
        <v>11</v>
      </c>
      <c r="F411" s="1">
        <v>5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 s="6">
        <v>0</v>
      </c>
      <c r="P411">
        <v>0</v>
      </c>
      <c r="Q411">
        <v>0</v>
      </c>
      <c r="R411">
        <v>0</v>
      </c>
      <c r="S411">
        <v>0</v>
      </c>
      <c r="T411" s="6">
        <v>0</v>
      </c>
      <c r="U411">
        <v>0</v>
      </c>
      <c r="V411">
        <v>0</v>
      </c>
      <c r="W411">
        <v>0</v>
      </c>
      <c r="X411">
        <v>0</v>
      </c>
      <c r="Y411" s="6">
        <v>0</v>
      </c>
      <c r="Z411">
        <v>0</v>
      </c>
      <c r="AA411">
        <v>0</v>
      </c>
      <c r="AB411">
        <v>0</v>
      </c>
      <c r="AC411">
        <v>0</v>
      </c>
      <c r="AD411" s="6">
        <v>0</v>
      </c>
      <c r="AE411">
        <v>0</v>
      </c>
      <c r="AF411">
        <v>0</v>
      </c>
      <c r="AG411">
        <v>0</v>
      </c>
      <c r="AH411">
        <v>0</v>
      </c>
      <c r="AI411" s="6">
        <v>0</v>
      </c>
      <c r="AJ411">
        <v>0</v>
      </c>
      <c r="AK411">
        <v>1</v>
      </c>
      <c r="AL411">
        <v>0</v>
      </c>
      <c r="AM411">
        <v>1</v>
      </c>
      <c r="AN411" s="6">
        <v>81</v>
      </c>
      <c r="AO411">
        <v>0</v>
      </c>
      <c r="AP411">
        <v>0</v>
      </c>
      <c r="AQ411">
        <v>0</v>
      </c>
      <c r="AR411">
        <v>0</v>
      </c>
      <c r="AS411" s="6">
        <v>0</v>
      </c>
      <c r="AT411">
        <v>0</v>
      </c>
      <c r="AU411">
        <v>0</v>
      </c>
      <c r="AV411">
        <v>0</v>
      </c>
      <c r="AW411">
        <v>0</v>
      </c>
      <c r="AX411" s="6">
        <v>0</v>
      </c>
      <c r="AY411">
        <v>0</v>
      </c>
      <c r="AZ411">
        <v>0</v>
      </c>
      <c r="BA411">
        <v>0</v>
      </c>
      <c r="BB411">
        <v>0</v>
      </c>
      <c r="BC411" s="6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1</v>
      </c>
      <c r="DB411">
        <v>0</v>
      </c>
      <c r="DC411">
        <v>1</v>
      </c>
      <c r="DD411" s="4">
        <v>0</v>
      </c>
      <c r="DE411" s="4">
        <v>0</v>
      </c>
      <c r="DF411" s="4">
        <v>0</v>
      </c>
      <c r="DG411" s="4">
        <v>0</v>
      </c>
    </row>
    <row r="412" spans="1:111" x14ac:dyDescent="0.35">
      <c r="A412" s="1" t="s">
        <v>1600</v>
      </c>
      <c r="B412" s="1" t="s">
        <v>188</v>
      </c>
      <c r="C412" s="1" t="s">
        <v>1638</v>
      </c>
      <c r="D412" s="1">
        <v>411</v>
      </c>
      <c r="E412" s="1">
        <v>16</v>
      </c>
      <c r="F412" s="1">
        <v>3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 s="6">
        <v>0</v>
      </c>
      <c r="P412">
        <v>0</v>
      </c>
      <c r="Q412">
        <v>0</v>
      </c>
      <c r="R412">
        <v>0</v>
      </c>
      <c r="S412">
        <v>0</v>
      </c>
      <c r="T412" s="6">
        <v>0</v>
      </c>
      <c r="U412">
        <v>0</v>
      </c>
      <c r="V412">
        <v>0</v>
      </c>
      <c r="W412">
        <v>0</v>
      </c>
      <c r="X412">
        <v>0</v>
      </c>
      <c r="Y412" s="6">
        <v>0</v>
      </c>
      <c r="Z412">
        <v>0</v>
      </c>
      <c r="AA412">
        <v>0</v>
      </c>
      <c r="AB412">
        <v>0</v>
      </c>
      <c r="AC412">
        <v>0</v>
      </c>
      <c r="AD412" s="6">
        <v>0</v>
      </c>
      <c r="AE412">
        <v>0</v>
      </c>
      <c r="AF412">
        <v>0</v>
      </c>
      <c r="AG412">
        <v>0</v>
      </c>
      <c r="AH412">
        <v>0</v>
      </c>
      <c r="AI412" s="6">
        <v>0</v>
      </c>
      <c r="AJ412">
        <v>0</v>
      </c>
      <c r="AK412">
        <v>0</v>
      </c>
      <c r="AL412">
        <v>0</v>
      </c>
      <c r="AM412">
        <v>0</v>
      </c>
      <c r="AN412" s="6">
        <v>0</v>
      </c>
      <c r="AO412">
        <v>0</v>
      </c>
      <c r="AP412">
        <v>1</v>
      </c>
      <c r="AQ412">
        <v>0</v>
      </c>
      <c r="AR412">
        <v>1</v>
      </c>
      <c r="AS412" s="6">
        <v>68</v>
      </c>
      <c r="AT412">
        <v>0</v>
      </c>
      <c r="AU412">
        <v>0</v>
      </c>
      <c r="AV412">
        <v>0</v>
      </c>
      <c r="AW412">
        <v>0</v>
      </c>
      <c r="AX412" s="6">
        <v>0</v>
      </c>
      <c r="AY412">
        <v>0</v>
      </c>
      <c r="AZ412">
        <v>0</v>
      </c>
      <c r="BA412">
        <v>0</v>
      </c>
      <c r="BB412">
        <v>0</v>
      </c>
      <c r="BC412" s="6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</v>
      </c>
      <c r="CX412">
        <v>0</v>
      </c>
      <c r="CY412">
        <v>1</v>
      </c>
      <c r="CZ412">
        <v>0</v>
      </c>
      <c r="DA412">
        <v>0</v>
      </c>
      <c r="DB412">
        <v>0</v>
      </c>
      <c r="DC412">
        <v>0</v>
      </c>
      <c r="DD412" s="4">
        <v>0</v>
      </c>
      <c r="DE412" s="4">
        <v>0</v>
      </c>
      <c r="DF412" s="4">
        <v>0</v>
      </c>
      <c r="DG412" s="4">
        <v>0</v>
      </c>
    </row>
    <row r="413" spans="1:111" x14ac:dyDescent="0.35">
      <c r="A413" s="1" t="s">
        <v>1583</v>
      </c>
      <c r="B413" s="1" t="s">
        <v>112</v>
      </c>
      <c r="C413" s="1" t="s">
        <v>13</v>
      </c>
      <c r="D413" s="1">
        <v>412</v>
      </c>
      <c r="E413" s="1">
        <v>65</v>
      </c>
      <c r="F413" s="1">
        <v>5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 s="6">
        <v>0</v>
      </c>
      <c r="P413">
        <v>0</v>
      </c>
      <c r="Q413">
        <v>0</v>
      </c>
      <c r="R413">
        <v>0</v>
      </c>
      <c r="S413">
        <v>0</v>
      </c>
      <c r="T413" s="6">
        <v>0</v>
      </c>
      <c r="U413">
        <v>0</v>
      </c>
      <c r="V413">
        <v>0</v>
      </c>
      <c r="W413">
        <v>0</v>
      </c>
      <c r="X413">
        <v>0</v>
      </c>
      <c r="Y413" s="6">
        <v>0</v>
      </c>
      <c r="Z413">
        <v>0</v>
      </c>
      <c r="AA413">
        <v>0</v>
      </c>
      <c r="AB413">
        <v>0</v>
      </c>
      <c r="AC413">
        <v>0</v>
      </c>
      <c r="AD413" s="6">
        <v>0</v>
      </c>
      <c r="AE413">
        <v>1</v>
      </c>
      <c r="AF413">
        <v>0</v>
      </c>
      <c r="AG413">
        <v>0</v>
      </c>
      <c r="AH413">
        <v>1</v>
      </c>
      <c r="AI413" s="6">
        <v>48</v>
      </c>
      <c r="AJ413">
        <v>0</v>
      </c>
      <c r="AK413">
        <v>0</v>
      </c>
      <c r="AL413">
        <v>0</v>
      </c>
      <c r="AM413">
        <v>0</v>
      </c>
      <c r="AN413" s="6">
        <v>0</v>
      </c>
      <c r="AO413">
        <v>0</v>
      </c>
      <c r="AP413">
        <v>0</v>
      </c>
      <c r="AQ413">
        <v>0</v>
      </c>
      <c r="AR413">
        <v>0</v>
      </c>
      <c r="AS413" s="6">
        <v>0</v>
      </c>
      <c r="AT413">
        <v>0</v>
      </c>
      <c r="AU413">
        <v>0</v>
      </c>
      <c r="AV413">
        <v>0</v>
      </c>
      <c r="AW413">
        <v>0</v>
      </c>
      <c r="AX413" s="6">
        <v>0</v>
      </c>
      <c r="AY413">
        <v>0</v>
      </c>
      <c r="AZ413">
        <v>0</v>
      </c>
      <c r="BA413">
        <v>0</v>
      </c>
      <c r="BB413">
        <v>0</v>
      </c>
      <c r="BC413" s="6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1</v>
      </c>
      <c r="CW413">
        <v>0</v>
      </c>
      <c r="CX413">
        <v>0</v>
      </c>
      <c r="CY413">
        <v>1</v>
      </c>
      <c r="CZ413">
        <v>0</v>
      </c>
      <c r="DA413">
        <v>0</v>
      </c>
      <c r="DB413">
        <v>0</v>
      </c>
      <c r="DC413">
        <v>0</v>
      </c>
      <c r="DD413" s="4">
        <v>0</v>
      </c>
      <c r="DE413" s="4">
        <v>0</v>
      </c>
      <c r="DF413" s="4">
        <v>0</v>
      </c>
      <c r="DG413" s="4">
        <v>0</v>
      </c>
    </row>
    <row r="414" spans="1:111" x14ac:dyDescent="0.35">
      <c r="A414" s="1" t="s">
        <v>1515</v>
      </c>
      <c r="B414" s="1" t="s">
        <v>687</v>
      </c>
      <c r="C414" s="1" t="s">
        <v>1641</v>
      </c>
      <c r="D414" s="1">
        <v>413</v>
      </c>
      <c r="E414" s="1">
        <v>7</v>
      </c>
      <c r="F414" s="1">
        <v>3</v>
      </c>
      <c r="G414">
        <v>1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 s="6">
        <v>0</v>
      </c>
      <c r="P414">
        <v>0</v>
      </c>
      <c r="Q414">
        <v>0</v>
      </c>
      <c r="R414">
        <v>0</v>
      </c>
      <c r="S414">
        <v>0</v>
      </c>
      <c r="T414" s="6">
        <v>0</v>
      </c>
      <c r="U414">
        <v>0</v>
      </c>
      <c r="V414">
        <v>0</v>
      </c>
      <c r="W414">
        <v>0</v>
      </c>
      <c r="X414">
        <v>0</v>
      </c>
      <c r="Y414" s="6">
        <v>0</v>
      </c>
      <c r="Z414">
        <v>0</v>
      </c>
      <c r="AA414">
        <v>1</v>
      </c>
      <c r="AB414">
        <v>0</v>
      </c>
      <c r="AC414">
        <v>1</v>
      </c>
      <c r="AD414" s="6">
        <v>72</v>
      </c>
      <c r="AE414">
        <v>0</v>
      </c>
      <c r="AF414">
        <v>0</v>
      </c>
      <c r="AG414">
        <v>0</v>
      </c>
      <c r="AH414">
        <v>0</v>
      </c>
      <c r="AI414" s="6">
        <v>0</v>
      </c>
      <c r="AJ414">
        <v>0</v>
      </c>
      <c r="AK414">
        <v>0</v>
      </c>
      <c r="AL414">
        <v>0</v>
      </c>
      <c r="AM414">
        <v>0</v>
      </c>
      <c r="AN414" s="6">
        <v>0</v>
      </c>
      <c r="AO414">
        <v>0</v>
      </c>
      <c r="AP414">
        <v>0</v>
      </c>
      <c r="AQ414">
        <v>0</v>
      </c>
      <c r="AR414">
        <v>0</v>
      </c>
      <c r="AS414" s="6">
        <v>0</v>
      </c>
      <c r="AT414">
        <v>0</v>
      </c>
      <c r="AU414">
        <v>0</v>
      </c>
      <c r="AV414">
        <v>0</v>
      </c>
      <c r="AW414">
        <v>0</v>
      </c>
      <c r="AX414" s="6">
        <v>0</v>
      </c>
      <c r="AY414">
        <v>0</v>
      </c>
      <c r="AZ414">
        <v>0</v>
      </c>
      <c r="BA414">
        <v>0</v>
      </c>
      <c r="BB414">
        <v>0</v>
      </c>
      <c r="BC414" s="6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</v>
      </c>
      <c r="CX414">
        <v>0</v>
      </c>
      <c r="CY414">
        <v>1</v>
      </c>
      <c r="CZ414">
        <v>0</v>
      </c>
      <c r="DA414">
        <v>0</v>
      </c>
      <c r="DB414">
        <v>0</v>
      </c>
      <c r="DC414">
        <v>0</v>
      </c>
      <c r="DD414" s="4">
        <v>0</v>
      </c>
      <c r="DE414" s="4">
        <v>0</v>
      </c>
      <c r="DF414" s="4">
        <v>0</v>
      </c>
      <c r="DG414" s="4">
        <v>0</v>
      </c>
    </row>
    <row r="415" spans="1:111" x14ac:dyDescent="0.35">
      <c r="A415" s="1" t="s">
        <v>3645</v>
      </c>
      <c r="B415" s="1" t="s">
        <v>1627</v>
      </c>
      <c r="C415" s="1" t="s">
        <v>96</v>
      </c>
      <c r="D415" s="1">
        <v>414</v>
      </c>
      <c r="E415" s="1">
        <v>3</v>
      </c>
      <c r="F415" s="1">
        <v>1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 s="6">
        <v>0</v>
      </c>
      <c r="P415">
        <v>0</v>
      </c>
      <c r="Q415">
        <v>0</v>
      </c>
      <c r="R415">
        <v>0</v>
      </c>
      <c r="S415">
        <v>0</v>
      </c>
      <c r="T415" s="6">
        <v>0</v>
      </c>
      <c r="U415">
        <v>0</v>
      </c>
      <c r="V415">
        <v>0</v>
      </c>
      <c r="W415">
        <v>1</v>
      </c>
      <c r="X415">
        <v>1</v>
      </c>
      <c r="Y415" s="6">
        <v>65</v>
      </c>
      <c r="Z415">
        <v>0</v>
      </c>
      <c r="AA415">
        <v>0</v>
      </c>
      <c r="AB415">
        <v>0</v>
      </c>
      <c r="AC415">
        <v>0</v>
      </c>
      <c r="AD415" s="6">
        <v>0</v>
      </c>
      <c r="AE415">
        <v>0</v>
      </c>
      <c r="AF415">
        <v>0</v>
      </c>
      <c r="AG415">
        <v>0</v>
      </c>
      <c r="AH415">
        <v>0</v>
      </c>
      <c r="AI415" s="6">
        <v>0</v>
      </c>
      <c r="AJ415">
        <v>0</v>
      </c>
      <c r="AK415">
        <v>0</v>
      </c>
      <c r="AL415">
        <v>0</v>
      </c>
      <c r="AM415">
        <v>0</v>
      </c>
      <c r="AN415" s="6">
        <v>0</v>
      </c>
      <c r="AO415">
        <v>0</v>
      </c>
      <c r="AP415">
        <v>0</v>
      </c>
      <c r="AQ415">
        <v>0</v>
      </c>
      <c r="AR415">
        <v>0</v>
      </c>
      <c r="AS415" s="6">
        <v>0</v>
      </c>
      <c r="AT415">
        <v>0</v>
      </c>
      <c r="AU415">
        <v>0</v>
      </c>
      <c r="AV415">
        <v>0</v>
      </c>
      <c r="AW415">
        <v>0</v>
      </c>
      <c r="AX415" s="6">
        <v>0</v>
      </c>
      <c r="AY415">
        <v>0</v>
      </c>
      <c r="AZ415">
        <v>0</v>
      </c>
      <c r="BA415">
        <v>0</v>
      </c>
      <c r="BB415">
        <v>0</v>
      </c>
      <c r="BC415" s="6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1</v>
      </c>
      <c r="CY415">
        <v>1</v>
      </c>
      <c r="CZ415">
        <v>0</v>
      </c>
      <c r="DA415">
        <v>0</v>
      </c>
      <c r="DB415">
        <v>0</v>
      </c>
      <c r="DC415">
        <v>0</v>
      </c>
      <c r="DD415" s="4">
        <v>0</v>
      </c>
      <c r="DE415" s="4">
        <v>0</v>
      </c>
      <c r="DF415" s="4">
        <v>0</v>
      </c>
      <c r="DG415" s="4">
        <v>0</v>
      </c>
    </row>
    <row r="416" spans="1:111" x14ac:dyDescent="0.35">
      <c r="A416" s="1" t="s">
        <v>1502</v>
      </c>
      <c r="B416" s="1" t="s">
        <v>59</v>
      </c>
      <c r="C416" s="1" t="s">
        <v>1633</v>
      </c>
      <c r="D416" s="1">
        <v>415</v>
      </c>
      <c r="E416" s="1">
        <v>66</v>
      </c>
      <c r="F416" s="1">
        <v>16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 s="6">
        <v>0</v>
      </c>
      <c r="P416">
        <v>0</v>
      </c>
      <c r="Q416">
        <v>0</v>
      </c>
      <c r="R416">
        <v>0</v>
      </c>
      <c r="S416">
        <v>0</v>
      </c>
      <c r="T416" s="6">
        <v>0</v>
      </c>
      <c r="U416">
        <v>0</v>
      </c>
      <c r="V416">
        <v>0</v>
      </c>
      <c r="W416">
        <v>0</v>
      </c>
      <c r="X416">
        <v>0</v>
      </c>
      <c r="Y416" s="6">
        <v>0</v>
      </c>
      <c r="Z416">
        <v>0</v>
      </c>
      <c r="AA416">
        <v>0</v>
      </c>
      <c r="AB416">
        <v>0</v>
      </c>
      <c r="AC416">
        <v>0</v>
      </c>
      <c r="AD416" s="6">
        <v>0</v>
      </c>
      <c r="AE416">
        <v>0</v>
      </c>
      <c r="AF416">
        <v>0</v>
      </c>
      <c r="AG416">
        <v>0</v>
      </c>
      <c r="AH416">
        <v>0</v>
      </c>
      <c r="AI416" s="6">
        <v>0</v>
      </c>
      <c r="AJ416">
        <v>0</v>
      </c>
      <c r="AK416">
        <v>0</v>
      </c>
      <c r="AL416">
        <v>0</v>
      </c>
      <c r="AM416">
        <v>0</v>
      </c>
      <c r="AN416" s="6">
        <v>0</v>
      </c>
      <c r="AO416">
        <v>0</v>
      </c>
      <c r="AP416">
        <v>1</v>
      </c>
      <c r="AQ416">
        <v>0</v>
      </c>
      <c r="AR416">
        <v>1</v>
      </c>
      <c r="AS416" s="6">
        <v>68</v>
      </c>
      <c r="AT416">
        <v>0</v>
      </c>
      <c r="AU416">
        <v>0</v>
      </c>
      <c r="AV416">
        <v>0</v>
      </c>
      <c r="AW416">
        <v>0</v>
      </c>
      <c r="AX416" s="6">
        <v>0</v>
      </c>
      <c r="AY416">
        <v>0</v>
      </c>
      <c r="AZ416">
        <v>0</v>
      </c>
      <c r="BA416">
        <v>0</v>
      </c>
      <c r="BB416">
        <v>0</v>
      </c>
      <c r="BC416" s="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</v>
      </c>
      <c r="CX416">
        <v>0</v>
      </c>
      <c r="CY416">
        <v>1</v>
      </c>
      <c r="CZ416">
        <v>0</v>
      </c>
      <c r="DA416">
        <v>0</v>
      </c>
      <c r="DB416">
        <v>0</v>
      </c>
      <c r="DC416">
        <v>0</v>
      </c>
      <c r="DD416" s="4">
        <v>0</v>
      </c>
      <c r="DE416" s="4">
        <v>0</v>
      </c>
      <c r="DF416" s="4">
        <v>0</v>
      </c>
      <c r="DG416" s="4">
        <v>0</v>
      </c>
    </row>
    <row r="417" spans="1:111" x14ac:dyDescent="0.35">
      <c r="A417" s="1" t="s">
        <v>1480</v>
      </c>
      <c r="B417" s="1" t="s">
        <v>762</v>
      </c>
      <c r="C417" s="1" t="s">
        <v>13</v>
      </c>
      <c r="D417" s="1">
        <v>416</v>
      </c>
      <c r="E417" s="1">
        <v>66</v>
      </c>
      <c r="F417" s="1">
        <v>3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 s="6">
        <v>0</v>
      </c>
      <c r="P417">
        <v>0</v>
      </c>
      <c r="Q417">
        <v>0</v>
      </c>
      <c r="R417">
        <v>1</v>
      </c>
      <c r="S417">
        <v>1</v>
      </c>
      <c r="T417" s="6">
        <v>73</v>
      </c>
      <c r="U417">
        <v>0</v>
      </c>
      <c r="V417">
        <v>0</v>
      </c>
      <c r="W417">
        <v>0</v>
      </c>
      <c r="X417">
        <v>0</v>
      </c>
      <c r="Y417" s="6">
        <v>0</v>
      </c>
      <c r="Z417">
        <v>0</v>
      </c>
      <c r="AA417">
        <v>0</v>
      </c>
      <c r="AB417">
        <v>0</v>
      </c>
      <c r="AC417">
        <v>0</v>
      </c>
      <c r="AD417" s="6">
        <v>0</v>
      </c>
      <c r="AE417">
        <v>0</v>
      </c>
      <c r="AF417">
        <v>0</v>
      </c>
      <c r="AG417">
        <v>0</v>
      </c>
      <c r="AH417">
        <v>0</v>
      </c>
      <c r="AI417" s="6">
        <v>0</v>
      </c>
      <c r="AJ417">
        <v>0</v>
      </c>
      <c r="AK417">
        <v>0</v>
      </c>
      <c r="AL417">
        <v>0</v>
      </c>
      <c r="AM417">
        <v>0</v>
      </c>
      <c r="AN417" s="6">
        <v>0</v>
      </c>
      <c r="AO417">
        <v>0</v>
      </c>
      <c r="AP417">
        <v>0</v>
      </c>
      <c r="AQ417">
        <v>0</v>
      </c>
      <c r="AR417">
        <v>0</v>
      </c>
      <c r="AS417" s="6">
        <v>0</v>
      </c>
      <c r="AT417">
        <v>0</v>
      </c>
      <c r="AU417">
        <v>0</v>
      </c>
      <c r="AV417">
        <v>0</v>
      </c>
      <c r="AW417">
        <v>0</v>
      </c>
      <c r="AX417" s="6">
        <v>0</v>
      </c>
      <c r="AY417">
        <v>0</v>
      </c>
      <c r="AZ417">
        <v>0</v>
      </c>
      <c r="BA417">
        <v>0</v>
      </c>
      <c r="BB417">
        <v>0</v>
      </c>
      <c r="BC417" s="6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1</v>
      </c>
      <c r="CY417">
        <v>1</v>
      </c>
      <c r="CZ417">
        <v>0</v>
      </c>
      <c r="DA417">
        <v>0</v>
      </c>
      <c r="DB417">
        <v>0</v>
      </c>
      <c r="DC417">
        <v>0</v>
      </c>
      <c r="DD417" s="4">
        <v>0</v>
      </c>
      <c r="DE417" s="4">
        <v>0</v>
      </c>
      <c r="DF417" s="4">
        <v>0</v>
      </c>
      <c r="DG417" s="4">
        <v>0</v>
      </c>
    </row>
    <row r="418" spans="1:111" x14ac:dyDescent="0.35">
      <c r="A418" s="1" t="s">
        <v>1540</v>
      </c>
      <c r="B418" s="1" t="s">
        <v>41</v>
      </c>
      <c r="C418" s="1" t="s">
        <v>1633</v>
      </c>
      <c r="D418" s="1">
        <v>417</v>
      </c>
      <c r="E418" s="1">
        <v>67</v>
      </c>
      <c r="F418" s="1">
        <v>13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 s="6">
        <v>73</v>
      </c>
      <c r="P418">
        <v>0</v>
      </c>
      <c r="Q418">
        <v>0</v>
      </c>
      <c r="R418">
        <v>0</v>
      </c>
      <c r="S418">
        <v>0</v>
      </c>
      <c r="T418" s="6">
        <v>0</v>
      </c>
      <c r="U418">
        <v>0</v>
      </c>
      <c r="V418">
        <v>0</v>
      </c>
      <c r="W418">
        <v>0</v>
      </c>
      <c r="X418">
        <v>0</v>
      </c>
      <c r="Y418" s="6">
        <v>0</v>
      </c>
      <c r="Z418">
        <v>0</v>
      </c>
      <c r="AA418">
        <v>0</v>
      </c>
      <c r="AB418">
        <v>0</v>
      </c>
      <c r="AC418">
        <v>0</v>
      </c>
      <c r="AD418" s="6">
        <v>0</v>
      </c>
      <c r="AE418">
        <v>0</v>
      </c>
      <c r="AF418">
        <v>0</v>
      </c>
      <c r="AG418">
        <v>0</v>
      </c>
      <c r="AH418">
        <v>0</v>
      </c>
      <c r="AI418" s="6">
        <v>0</v>
      </c>
      <c r="AJ418">
        <v>0</v>
      </c>
      <c r="AK418">
        <v>0</v>
      </c>
      <c r="AL418">
        <v>0</v>
      </c>
      <c r="AM418">
        <v>0</v>
      </c>
      <c r="AN418" s="6">
        <v>0</v>
      </c>
      <c r="AO418">
        <v>0</v>
      </c>
      <c r="AP418">
        <v>0</v>
      </c>
      <c r="AQ418">
        <v>0</v>
      </c>
      <c r="AR418">
        <v>0</v>
      </c>
      <c r="AS418" s="6">
        <v>0</v>
      </c>
      <c r="AT418">
        <v>0</v>
      </c>
      <c r="AU418">
        <v>0</v>
      </c>
      <c r="AV418">
        <v>0</v>
      </c>
      <c r="AW418">
        <v>0</v>
      </c>
      <c r="AX418" s="6">
        <v>0</v>
      </c>
      <c r="AY418">
        <v>0</v>
      </c>
      <c r="AZ418">
        <v>0</v>
      </c>
      <c r="BA418">
        <v>0</v>
      </c>
      <c r="BB418">
        <v>0</v>
      </c>
      <c r="BC418" s="6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</v>
      </c>
      <c r="CX418">
        <v>0</v>
      </c>
      <c r="CY418">
        <v>1</v>
      </c>
      <c r="CZ418">
        <v>0</v>
      </c>
      <c r="DA418">
        <v>0</v>
      </c>
      <c r="DB418">
        <v>0</v>
      </c>
      <c r="DC418">
        <v>0</v>
      </c>
      <c r="DD418" s="4">
        <v>0</v>
      </c>
      <c r="DE418" s="4">
        <v>0</v>
      </c>
      <c r="DF418" s="4">
        <v>0</v>
      </c>
      <c r="DG418" s="4">
        <v>0</v>
      </c>
    </row>
    <row r="419" spans="1:111" x14ac:dyDescent="0.35">
      <c r="A419" s="1" t="s">
        <v>3647</v>
      </c>
      <c r="B419" s="1" t="s">
        <v>128</v>
      </c>
      <c r="C419" s="1" t="s">
        <v>5</v>
      </c>
      <c r="D419" s="1">
        <v>418</v>
      </c>
      <c r="E419" s="1">
        <v>17</v>
      </c>
      <c r="F419" s="1">
        <v>3</v>
      </c>
      <c r="G419">
        <v>1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 s="6">
        <v>0</v>
      </c>
      <c r="P419">
        <v>0</v>
      </c>
      <c r="Q419">
        <v>0</v>
      </c>
      <c r="R419">
        <v>0</v>
      </c>
      <c r="S419">
        <v>0</v>
      </c>
      <c r="T419" s="6">
        <v>0</v>
      </c>
      <c r="U419">
        <v>0</v>
      </c>
      <c r="V419">
        <v>0</v>
      </c>
      <c r="W419">
        <v>0</v>
      </c>
      <c r="X419">
        <v>0</v>
      </c>
      <c r="Y419" s="6">
        <v>0</v>
      </c>
      <c r="Z419">
        <v>0</v>
      </c>
      <c r="AA419">
        <v>0</v>
      </c>
      <c r="AB419">
        <v>1</v>
      </c>
      <c r="AC419">
        <v>1</v>
      </c>
      <c r="AD419" s="6">
        <v>72</v>
      </c>
      <c r="AE419">
        <v>0</v>
      </c>
      <c r="AF419">
        <v>0</v>
      </c>
      <c r="AG419">
        <v>0</v>
      </c>
      <c r="AH419">
        <v>0</v>
      </c>
      <c r="AI419" s="6">
        <v>0</v>
      </c>
      <c r="AJ419">
        <v>0</v>
      </c>
      <c r="AK419">
        <v>0</v>
      </c>
      <c r="AL419">
        <v>0</v>
      </c>
      <c r="AM419">
        <v>0</v>
      </c>
      <c r="AN419" s="6">
        <v>0</v>
      </c>
      <c r="AO419">
        <v>0</v>
      </c>
      <c r="AP419">
        <v>0</v>
      </c>
      <c r="AQ419">
        <v>0</v>
      </c>
      <c r="AR419">
        <v>0</v>
      </c>
      <c r="AS419" s="6">
        <v>0</v>
      </c>
      <c r="AT419">
        <v>0</v>
      </c>
      <c r="AU419">
        <v>0</v>
      </c>
      <c r="AV419">
        <v>0</v>
      </c>
      <c r="AW419">
        <v>0</v>
      </c>
      <c r="AX419" s="6">
        <v>0</v>
      </c>
      <c r="AY419">
        <v>0</v>
      </c>
      <c r="AZ419">
        <v>0</v>
      </c>
      <c r="BA419">
        <v>0</v>
      </c>
      <c r="BB419">
        <v>0</v>
      </c>
      <c r="BC419" s="6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1</v>
      </c>
      <c r="CU419">
        <v>1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 s="4">
        <v>0</v>
      </c>
      <c r="DE419" s="4">
        <v>0</v>
      </c>
      <c r="DF419" s="4">
        <v>0</v>
      </c>
      <c r="DG419" s="4">
        <v>0</v>
      </c>
    </row>
    <row r="420" spans="1:111" x14ac:dyDescent="0.35">
      <c r="A420" s="1" t="s">
        <v>588</v>
      </c>
      <c r="B420" s="1" t="s">
        <v>2179</v>
      </c>
      <c r="C420" s="1" t="s">
        <v>13</v>
      </c>
      <c r="D420" s="1">
        <v>419</v>
      </c>
      <c r="E420" s="1">
        <v>67</v>
      </c>
      <c r="F420" s="1">
        <v>1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 s="6">
        <v>0</v>
      </c>
      <c r="P420">
        <v>0</v>
      </c>
      <c r="Q420">
        <v>0</v>
      </c>
      <c r="R420">
        <v>0</v>
      </c>
      <c r="S420">
        <v>0</v>
      </c>
      <c r="T420" s="6">
        <v>0</v>
      </c>
      <c r="U420">
        <v>0</v>
      </c>
      <c r="V420">
        <v>0</v>
      </c>
      <c r="W420">
        <v>0</v>
      </c>
      <c r="X420">
        <v>0</v>
      </c>
      <c r="Y420" s="6">
        <v>0</v>
      </c>
      <c r="Z420">
        <v>0</v>
      </c>
      <c r="AA420">
        <v>0</v>
      </c>
      <c r="AB420">
        <v>0</v>
      </c>
      <c r="AC420">
        <v>0</v>
      </c>
      <c r="AD420" s="6">
        <v>0</v>
      </c>
      <c r="AE420">
        <v>0</v>
      </c>
      <c r="AF420">
        <v>0</v>
      </c>
      <c r="AG420">
        <v>0</v>
      </c>
      <c r="AH420">
        <v>0</v>
      </c>
      <c r="AI420" s="6">
        <v>0</v>
      </c>
      <c r="AJ420">
        <v>0</v>
      </c>
      <c r="AK420">
        <v>0</v>
      </c>
      <c r="AL420">
        <v>0</v>
      </c>
      <c r="AM420">
        <v>0</v>
      </c>
      <c r="AN420" s="6">
        <v>0</v>
      </c>
      <c r="AO420">
        <v>1</v>
      </c>
      <c r="AP420">
        <v>0</v>
      </c>
      <c r="AQ420">
        <v>0</v>
      </c>
      <c r="AR420">
        <v>1</v>
      </c>
      <c r="AS420" s="6">
        <v>68</v>
      </c>
      <c r="AT420">
        <v>0</v>
      </c>
      <c r="AU420">
        <v>0</v>
      </c>
      <c r="AV420">
        <v>0</v>
      </c>
      <c r="AW420">
        <v>0</v>
      </c>
      <c r="AX420" s="6">
        <v>0</v>
      </c>
      <c r="AY420">
        <v>0</v>
      </c>
      <c r="AZ420">
        <v>0</v>
      </c>
      <c r="BA420">
        <v>0</v>
      </c>
      <c r="BB420">
        <v>0</v>
      </c>
      <c r="BC420" s="6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1</v>
      </c>
      <c r="CS420">
        <v>0</v>
      </c>
      <c r="CT420">
        <v>0</v>
      </c>
      <c r="CU420">
        <v>1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 s="4">
        <v>0</v>
      </c>
      <c r="DE420" s="4">
        <v>0</v>
      </c>
      <c r="DF420" s="4">
        <v>0</v>
      </c>
      <c r="DG420" s="4">
        <v>0</v>
      </c>
    </row>
    <row r="421" spans="1:111" x14ac:dyDescent="0.35">
      <c r="A421" s="1" t="s">
        <v>538</v>
      </c>
      <c r="B421" s="1" t="s">
        <v>41</v>
      </c>
      <c r="C421" s="1" t="s">
        <v>1633</v>
      </c>
      <c r="D421" s="1">
        <v>420</v>
      </c>
      <c r="E421" s="1">
        <v>68</v>
      </c>
      <c r="F421" s="1">
        <v>14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 s="6">
        <v>0</v>
      </c>
      <c r="P421">
        <v>0</v>
      </c>
      <c r="Q421">
        <v>0</v>
      </c>
      <c r="R421">
        <v>0</v>
      </c>
      <c r="S421">
        <v>0</v>
      </c>
      <c r="T421" s="6">
        <v>0</v>
      </c>
      <c r="U421">
        <v>0</v>
      </c>
      <c r="V421">
        <v>0</v>
      </c>
      <c r="W421">
        <v>0</v>
      </c>
      <c r="X421">
        <v>0</v>
      </c>
      <c r="Y421" s="6">
        <v>0</v>
      </c>
      <c r="Z421">
        <v>0</v>
      </c>
      <c r="AA421">
        <v>0</v>
      </c>
      <c r="AB421">
        <v>0</v>
      </c>
      <c r="AC421">
        <v>0</v>
      </c>
      <c r="AD421" s="6">
        <v>0</v>
      </c>
      <c r="AE421">
        <v>0</v>
      </c>
      <c r="AF421">
        <v>0</v>
      </c>
      <c r="AG421">
        <v>0</v>
      </c>
      <c r="AH421">
        <v>0</v>
      </c>
      <c r="AI421" s="6">
        <v>0</v>
      </c>
      <c r="AJ421">
        <v>0</v>
      </c>
      <c r="AK421">
        <v>0</v>
      </c>
      <c r="AL421">
        <v>0</v>
      </c>
      <c r="AM421">
        <v>0</v>
      </c>
      <c r="AN421" s="6">
        <v>0</v>
      </c>
      <c r="AO421">
        <v>0</v>
      </c>
      <c r="AP421">
        <v>0</v>
      </c>
      <c r="AQ421">
        <v>0</v>
      </c>
      <c r="AR421">
        <v>0</v>
      </c>
      <c r="AS421" s="6">
        <v>0</v>
      </c>
      <c r="AT421">
        <v>0</v>
      </c>
      <c r="AU421">
        <v>0</v>
      </c>
      <c r="AV421">
        <v>0</v>
      </c>
      <c r="AW421">
        <v>0</v>
      </c>
      <c r="AX421" s="6">
        <v>0</v>
      </c>
      <c r="AY421">
        <v>0</v>
      </c>
      <c r="AZ421">
        <v>0</v>
      </c>
      <c r="BA421">
        <v>1</v>
      </c>
      <c r="BB421">
        <v>1</v>
      </c>
      <c r="BC421" s="6">
        <v>80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1</v>
      </c>
      <c r="CU421">
        <v>1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 s="4">
        <v>0</v>
      </c>
      <c r="DE421" s="4">
        <v>0</v>
      </c>
      <c r="DF421" s="4">
        <v>0</v>
      </c>
      <c r="DG421" s="4">
        <v>0</v>
      </c>
    </row>
    <row r="422" spans="1:111" x14ac:dyDescent="0.35">
      <c r="A422" s="1" t="s">
        <v>697</v>
      </c>
      <c r="B422" s="1" t="s">
        <v>1415</v>
      </c>
      <c r="C422" s="1" t="s">
        <v>1416</v>
      </c>
      <c r="D422" s="1">
        <v>421</v>
      </c>
      <c r="E422" s="1">
        <v>4</v>
      </c>
      <c r="F422" s="1">
        <v>2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 s="6">
        <v>0</v>
      </c>
      <c r="P422">
        <v>0</v>
      </c>
      <c r="Q422">
        <v>0</v>
      </c>
      <c r="R422">
        <v>0</v>
      </c>
      <c r="S422">
        <v>0</v>
      </c>
      <c r="T422" s="6">
        <v>0</v>
      </c>
      <c r="U422">
        <v>0</v>
      </c>
      <c r="V422">
        <v>0</v>
      </c>
      <c r="W422">
        <v>0</v>
      </c>
      <c r="X422">
        <v>0</v>
      </c>
      <c r="Y422" s="6">
        <v>0</v>
      </c>
      <c r="Z422">
        <v>1</v>
      </c>
      <c r="AA422">
        <v>0</v>
      </c>
      <c r="AB422">
        <v>0</v>
      </c>
      <c r="AC422">
        <v>1</v>
      </c>
      <c r="AD422" s="6">
        <v>72</v>
      </c>
      <c r="AE422">
        <v>0</v>
      </c>
      <c r="AF422">
        <v>0</v>
      </c>
      <c r="AG422">
        <v>0</v>
      </c>
      <c r="AH422">
        <v>0</v>
      </c>
      <c r="AI422" s="6">
        <v>0</v>
      </c>
      <c r="AJ422">
        <v>0</v>
      </c>
      <c r="AK422">
        <v>0</v>
      </c>
      <c r="AL422">
        <v>0</v>
      </c>
      <c r="AM422">
        <v>0</v>
      </c>
      <c r="AN422" s="6">
        <v>0</v>
      </c>
      <c r="AO422">
        <v>0</v>
      </c>
      <c r="AP422">
        <v>0</v>
      </c>
      <c r="AQ422">
        <v>0</v>
      </c>
      <c r="AR422">
        <v>0</v>
      </c>
      <c r="AS422" s="6">
        <v>0</v>
      </c>
      <c r="AT422">
        <v>0</v>
      </c>
      <c r="AU422">
        <v>0</v>
      </c>
      <c r="AV422">
        <v>0</v>
      </c>
      <c r="AW422">
        <v>0</v>
      </c>
      <c r="AX422" s="6">
        <v>0</v>
      </c>
      <c r="AY422">
        <v>0</v>
      </c>
      <c r="AZ422">
        <v>0</v>
      </c>
      <c r="BA422">
        <v>0</v>
      </c>
      <c r="BB422">
        <v>0</v>
      </c>
      <c r="BC422" s="6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1</v>
      </c>
      <c r="CS422">
        <v>0</v>
      </c>
      <c r="CT422">
        <v>0</v>
      </c>
      <c r="CU422">
        <v>1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 s="4">
        <v>0</v>
      </c>
      <c r="DE422" s="4">
        <v>0</v>
      </c>
      <c r="DF422" s="4">
        <v>0</v>
      </c>
      <c r="DG422" s="4">
        <v>0</v>
      </c>
    </row>
    <row r="423" spans="1:111" x14ac:dyDescent="0.35">
      <c r="A423" s="1" t="s">
        <v>741</v>
      </c>
      <c r="B423" s="1" t="s">
        <v>1086</v>
      </c>
      <c r="C423" s="1" t="s">
        <v>1639</v>
      </c>
      <c r="D423" s="1">
        <v>422</v>
      </c>
      <c r="E423" s="1">
        <v>11</v>
      </c>
      <c r="F423" s="1">
        <v>3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 s="6">
        <v>0</v>
      </c>
      <c r="P423">
        <v>0</v>
      </c>
      <c r="Q423">
        <v>0</v>
      </c>
      <c r="R423">
        <v>0</v>
      </c>
      <c r="S423">
        <v>0</v>
      </c>
      <c r="T423" s="6">
        <v>0</v>
      </c>
      <c r="U423">
        <v>0</v>
      </c>
      <c r="V423">
        <v>0</v>
      </c>
      <c r="W423">
        <v>0</v>
      </c>
      <c r="X423">
        <v>0</v>
      </c>
      <c r="Y423" s="6">
        <v>0</v>
      </c>
      <c r="Z423">
        <v>0</v>
      </c>
      <c r="AA423">
        <v>0</v>
      </c>
      <c r="AB423">
        <v>0</v>
      </c>
      <c r="AC423">
        <v>0</v>
      </c>
      <c r="AD423" s="6">
        <v>0</v>
      </c>
      <c r="AE423">
        <v>0</v>
      </c>
      <c r="AF423">
        <v>0</v>
      </c>
      <c r="AG423">
        <v>0</v>
      </c>
      <c r="AH423">
        <v>0</v>
      </c>
      <c r="AI423" s="6">
        <v>0</v>
      </c>
      <c r="AJ423">
        <v>0</v>
      </c>
      <c r="AK423">
        <v>1</v>
      </c>
      <c r="AL423">
        <v>0</v>
      </c>
      <c r="AM423">
        <v>1</v>
      </c>
      <c r="AN423" s="6">
        <v>81</v>
      </c>
      <c r="AO423">
        <v>0</v>
      </c>
      <c r="AP423">
        <v>0</v>
      </c>
      <c r="AQ423">
        <v>0</v>
      </c>
      <c r="AR423">
        <v>0</v>
      </c>
      <c r="AS423" s="6">
        <v>0</v>
      </c>
      <c r="AT423">
        <v>0</v>
      </c>
      <c r="AU423">
        <v>0</v>
      </c>
      <c r="AV423">
        <v>0</v>
      </c>
      <c r="AW423">
        <v>0</v>
      </c>
      <c r="AX423" s="6">
        <v>0</v>
      </c>
      <c r="AY423">
        <v>0</v>
      </c>
      <c r="AZ423">
        <v>0</v>
      </c>
      <c r="BA423">
        <v>0</v>
      </c>
      <c r="BB423">
        <v>0</v>
      </c>
      <c r="BC423" s="6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1</v>
      </c>
      <c r="CT423">
        <v>0</v>
      </c>
      <c r="CU423">
        <v>1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 s="4">
        <v>0</v>
      </c>
      <c r="DE423" s="4">
        <v>0</v>
      </c>
      <c r="DF423" s="4">
        <v>0</v>
      </c>
      <c r="DG423" s="4">
        <v>0</v>
      </c>
    </row>
    <row r="424" spans="1:111" x14ac:dyDescent="0.35">
      <c r="A424" s="1" t="s">
        <v>2134</v>
      </c>
      <c r="B424" s="1" t="s">
        <v>146</v>
      </c>
      <c r="C424" s="1" t="s">
        <v>13</v>
      </c>
      <c r="D424" s="1">
        <v>423</v>
      </c>
      <c r="E424" s="1">
        <v>68</v>
      </c>
      <c r="F424" s="1">
        <v>5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 s="6">
        <v>0</v>
      </c>
      <c r="P424">
        <v>0</v>
      </c>
      <c r="Q424">
        <v>1</v>
      </c>
      <c r="R424">
        <v>0</v>
      </c>
      <c r="S424">
        <v>1</v>
      </c>
      <c r="T424" s="6">
        <v>73</v>
      </c>
      <c r="U424">
        <v>0</v>
      </c>
      <c r="V424">
        <v>0</v>
      </c>
      <c r="W424">
        <v>0</v>
      </c>
      <c r="X424">
        <v>0</v>
      </c>
      <c r="Y424" s="6">
        <v>0</v>
      </c>
      <c r="Z424">
        <v>0</v>
      </c>
      <c r="AA424">
        <v>0</v>
      </c>
      <c r="AB424">
        <v>0</v>
      </c>
      <c r="AC424">
        <v>0</v>
      </c>
      <c r="AD424" s="6">
        <v>0</v>
      </c>
      <c r="AE424">
        <v>0</v>
      </c>
      <c r="AF424">
        <v>0</v>
      </c>
      <c r="AG424">
        <v>0</v>
      </c>
      <c r="AH424">
        <v>0</v>
      </c>
      <c r="AI424" s="6">
        <v>0</v>
      </c>
      <c r="AJ424">
        <v>0</v>
      </c>
      <c r="AK424">
        <v>0</v>
      </c>
      <c r="AL424">
        <v>0</v>
      </c>
      <c r="AM424">
        <v>0</v>
      </c>
      <c r="AN424" s="6">
        <v>0</v>
      </c>
      <c r="AO424">
        <v>0</v>
      </c>
      <c r="AP424">
        <v>0</v>
      </c>
      <c r="AQ424">
        <v>0</v>
      </c>
      <c r="AR424">
        <v>0</v>
      </c>
      <c r="AS424" s="6">
        <v>0</v>
      </c>
      <c r="AT424">
        <v>0</v>
      </c>
      <c r="AU424">
        <v>0</v>
      </c>
      <c r="AV424">
        <v>0</v>
      </c>
      <c r="AW424">
        <v>0</v>
      </c>
      <c r="AX424" s="6">
        <v>0</v>
      </c>
      <c r="AY424">
        <v>0</v>
      </c>
      <c r="AZ424">
        <v>0</v>
      </c>
      <c r="BA424">
        <v>0</v>
      </c>
      <c r="BB424">
        <v>0</v>
      </c>
      <c r="BC424" s="6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1</v>
      </c>
      <c r="CT424">
        <v>0</v>
      </c>
      <c r="CU424">
        <v>1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 s="4">
        <v>0</v>
      </c>
      <c r="DE424" s="4">
        <v>0</v>
      </c>
      <c r="DF424" s="4">
        <v>0</v>
      </c>
      <c r="DG424" s="4">
        <v>0</v>
      </c>
    </row>
    <row r="425" spans="1:111" x14ac:dyDescent="0.35">
      <c r="A425" s="1" t="s">
        <v>1599</v>
      </c>
      <c r="B425" s="1" t="s">
        <v>388</v>
      </c>
      <c r="C425" s="1" t="s">
        <v>3728</v>
      </c>
      <c r="D425" s="1">
        <v>424</v>
      </c>
      <c r="E425" s="1">
        <v>6</v>
      </c>
      <c r="F425" s="1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 s="6">
        <v>0</v>
      </c>
      <c r="P425">
        <v>0</v>
      </c>
      <c r="Q425">
        <v>0</v>
      </c>
      <c r="R425">
        <v>0</v>
      </c>
      <c r="S425">
        <v>0</v>
      </c>
      <c r="T425" s="6">
        <v>0</v>
      </c>
      <c r="U425">
        <v>0</v>
      </c>
      <c r="V425">
        <v>0</v>
      </c>
      <c r="W425">
        <v>0</v>
      </c>
      <c r="X425">
        <v>0</v>
      </c>
      <c r="Y425" s="6">
        <v>0</v>
      </c>
      <c r="Z425">
        <v>0</v>
      </c>
      <c r="AA425">
        <v>0</v>
      </c>
      <c r="AB425">
        <v>0</v>
      </c>
      <c r="AC425">
        <v>0</v>
      </c>
      <c r="AD425" s="6">
        <v>0</v>
      </c>
      <c r="AE425">
        <v>0</v>
      </c>
      <c r="AF425">
        <v>0</v>
      </c>
      <c r="AG425">
        <v>1</v>
      </c>
      <c r="AH425">
        <v>1</v>
      </c>
      <c r="AI425" s="6">
        <v>48</v>
      </c>
      <c r="AJ425">
        <v>0</v>
      </c>
      <c r="AK425">
        <v>0</v>
      </c>
      <c r="AL425">
        <v>0</v>
      </c>
      <c r="AM425">
        <v>0</v>
      </c>
      <c r="AN425" s="6">
        <v>0</v>
      </c>
      <c r="AO425">
        <v>0</v>
      </c>
      <c r="AP425">
        <v>0</v>
      </c>
      <c r="AQ425">
        <v>0</v>
      </c>
      <c r="AR425">
        <v>0</v>
      </c>
      <c r="AS425" s="6">
        <v>0</v>
      </c>
      <c r="AT425">
        <v>0</v>
      </c>
      <c r="AU425">
        <v>0</v>
      </c>
      <c r="AV425">
        <v>0</v>
      </c>
      <c r="AW425">
        <v>0</v>
      </c>
      <c r="AX425" s="6">
        <v>0</v>
      </c>
      <c r="AY425">
        <v>0</v>
      </c>
      <c r="AZ425">
        <v>0</v>
      </c>
      <c r="BA425">
        <v>0</v>
      </c>
      <c r="BB425">
        <v>0</v>
      </c>
      <c r="BC425" s="6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 s="4">
        <v>0</v>
      </c>
      <c r="DE425" s="4">
        <v>0</v>
      </c>
      <c r="DF425" s="4">
        <v>0</v>
      </c>
      <c r="DG425" s="4">
        <v>0</v>
      </c>
    </row>
    <row r="426" spans="1:111" x14ac:dyDescent="0.35">
      <c r="A426" s="1" t="s">
        <v>1578</v>
      </c>
      <c r="B426" s="1" t="s">
        <v>1086</v>
      </c>
      <c r="C426" s="1" t="s">
        <v>1639</v>
      </c>
      <c r="D426" s="1">
        <v>425</v>
      </c>
      <c r="E426" s="1">
        <v>12</v>
      </c>
      <c r="F426" s="1">
        <v>4</v>
      </c>
      <c r="G426">
        <v>1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1</v>
      </c>
      <c r="O426" s="6">
        <v>73</v>
      </c>
      <c r="P426">
        <v>0</v>
      </c>
      <c r="Q426">
        <v>0</v>
      </c>
      <c r="R426">
        <v>0</v>
      </c>
      <c r="S426">
        <v>0</v>
      </c>
      <c r="T426" s="6">
        <v>0</v>
      </c>
      <c r="U426">
        <v>0</v>
      </c>
      <c r="V426">
        <v>0</v>
      </c>
      <c r="W426">
        <v>0</v>
      </c>
      <c r="X426">
        <v>0</v>
      </c>
      <c r="Y426" s="6">
        <v>0</v>
      </c>
      <c r="Z426">
        <v>0</v>
      </c>
      <c r="AA426">
        <v>0</v>
      </c>
      <c r="AB426">
        <v>0</v>
      </c>
      <c r="AC426">
        <v>0</v>
      </c>
      <c r="AD426" s="6">
        <v>0</v>
      </c>
      <c r="AE426">
        <v>0</v>
      </c>
      <c r="AF426">
        <v>0</v>
      </c>
      <c r="AG426">
        <v>0</v>
      </c>
      <c r="AH426">
        <v>0</v>
      </c>
      <c r="AI426" s="6">
        <v>0</v>
      </c>
      <c r="AJ426">
        <v>0</v>
      </c>
      <c r="AK426">
        <v>0</v>
      </c>
      <c r="AL426">
        <v>0</v>
      </c>
      <c r="AM426">
        <v>0</v>
      </c>
      <c r="AN426" s="6">
        <v>0</v>
      </c>
      <c r="AO426">
        <v>0</v>
      </c>
      <c r="AP426">
        <v>0</v>
      </c>
      <c r="AQ426">
        <v>0</v>
      </c>
      <c r="AR426">
        <v>0</v>
      </c>
      <c r="AS426" s="6">
        <v>0</v>
      </c>
      <c r="AT426">
        <v>0</v>
      </c>
      <c r="AU426">
        <v>0</v>
      </c>
      <c r="AV426">
        <v>0</v>
      </c>
      <c r="AW426">
        <v>0</v>
      </c>
      <c r="AX426" s="6">
        <v>0</v>
      </c>
      <c r="AY426">
        <v>0</v>
      </c>
      <c r="AZ426">
        <v>0</v>
      </c>
      <c r="BA426">
        <v>0</v>
      </c>
      <c r="BB426">
        <v>0</v>
      </c>
      <c r="BC426" s="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1</v>
      </c>
      <c r="CP426">
        <v>0</v>
      </c>
      <c r="CQ426">
        <v>1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 s="4">
        <v>0</v>
      </c>
      <c r="DE426" s="4">
        <v>0</v>
      </c>
      <c r="DF426" s="4">
        <v>0</v>
      </c>
      <c r="DG426" s="4">
        <v>0</v>
      </c>
    </row>
    <row r="427" spans="1:111" x14ac:dyDescent="0.35">
      <c r="A427" s="1" t="s">
        <v>1468</v>
      </c>
      <c r="B427" s="1" t="s">
        <v>36</v>
      </c>
      <c r="C427" s="1" t="s">
        <v>27</v>
      </c>
      <c r="D427" s="1">
        <v>426</v>
      </c>
      <c r="E427" s="1">
        <v>16</v>
      </c>
      <c r="F427" s="1">
        <v>9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 s="6">
        <v>0</v>
      </c>
      <c r="P427">
        <v>0</v>
      </c>
      <c r="Q427">
        <v>0</v>
      </c>
      <c r="R427">
        <v>0</v>
      </c>
      <c r="S427">
        <v>0</v>
      </c>
      <c r="T427" s="6">
        <v>0</v>
      </c>
      <c r="U427">
        <v>0</v>
      </c>
      <c r="V427">
        <v>0</v>
      </c>
      <c r="W427">
        <v>0</v>
      </c>
      <c r="X427">
        <v>0</v>
      </c>
      <c r="Y427" s="6">
        <v>0</v>
      </c>
      <c r="Z427">
        <v>0</v>
      </c>
      <c r="AA427">
        <v>0</v>
      </c>
      <c r="AB427">
        <v>0</v>
      </c>
      <c r="AC427">
        <v>0</v>
      </c>
      <c r="AD427" s="6">
        <v>0</v>
      </c>
      <c r="AE427">
        <v>0</v>
      </c>
      <c r="AF427">
        <v>0</v>
      </c>
      <c r="AG427">
        <v>0</v>
      </c>
      <c r="AH427">
        <v>0</v>
      </c>
      <c r="AI427" s="6">
        <v>0</v>
      </c>
      <c r="AJ427">
        <v>0</v>
      </c>
      <c r="AK427">
        <v>0</v>
      </c>
      <c r="AL427">
        <v>0</v>
      </c>
      <c r="AM427">
        <v>0</v>
      </c>
      <c r="AN427" s="6">
        <v>0</v>
      </c>
      <c r="AO427">
        <v>0</v>
      </c>
      <c r="AP427">
        <v>0</v>
      </c>
      <c r="AQ427">
        <v>0</v>
      </c>
      <c r="AR427">
        <v>0</v>
      </c>
      <c r="AS427" s="6">
        <v>0</v>
      </c>
      <c r="AT427">
        <v>0</v>
      </c>
      <c r="AU427">
        <v>0</v>
      </c>
      <c r="AV427">
        <v>0</v>
      </c>
      <c r="AW427">
        <v>0</v>
      </c>
      <c r="AX427" s="6">
        <v>0</v>
      </c>
      <c r="AY427">
        <v>1</v>
      </c>
      <c r="AZ427">
        <v>0</v>
      </c>
      <c r="BA427">
        <v>0</v>
      </c>
      <c r="BB427">
        <v>1</v>
      </c>
      <c r="BC427" s="6">
        <v>80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1</v>
      </c>
      <c r="CO427">
        <v>0</v>
      </c>
      <c r="CP427">
        <v>0</v>
      </c>
      <c r="CQ427">
        <v>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 s="4">
        <v>0</v>
      </c>
      <c r="DE427" s="4">
        <v>0</v>
      </c>
      <c r="DF427" s="4">
        <v>0</v>
      </c>
      <c r="DG427" s="4">
        <v>0</v>
      </c>
    </row>
    <row r="428" spans="1:111" x14ac:dyDescent="0.35">
      <c r="A428" s="1" t="s">
        <v>2136</v>
      </c>
      <c r="B428" s="1" t="s">
        <v>1242</v>
      </c>
      <c r="C428" s="1" t="s">
        <v>13</v>
      </c>
      <c r="D428" s="1">
        <v>427</v>
      </c>
      <c r="E428" s="1">
        <v>69</v>
      </c>
      <c r="F428" s="1">
        <v>1</v>
      </c>
      <c r="G428">
        <v>1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 s="6">
        <v>0</v>
      </c>
      <c r="P428">
        <v>0</v>
      </c>
      <c r="Q428">
        <v>0</v>
      </c>
      <c r="R428">
        <v>0</v>
      </c>
      <c r="S428">
        <v>0</v>
      </c>
      <c r="T428" s="6">
        <v>0</v>
      </c>
      <c r="U428">
        <v>0</v>
      </c>
      <c r="V428">
        <v>1</v>
      </c>
      <c r="W428">
        <v>0</v>
      </c>
      <c r="X428">
        <v>1</v>
      </c>
      <c r="Y428" s="6">
        <v>65</v>
      </c>
      <c r="Z428">
        <v>0</v>
      </c>
      <c r="AA428">
        <v>0</v>
      </c>
      <c r="AB428">
        <v>0</v>
      </c>
      <c r="AC428">
        <v>0</v>
      </c>
      <c r="AD428" s="6">
        <v>0</v>
      </c>
      <c r="AE428">
        <v>0</v>
      </c>
      <c r="AF428">
        <v>0</v>
      </c>
      <c r="AG428">
        <v>0</v>
      </c>
      <c r="AH428">
        <v>0</v>
      </c>
      <c r="AI428" s="6">
        <v>0</v>
      </c>
      <c r="AJ428">
        <v>0</v>
      </c>
      <c r="AK428">
        <v>0</v>
      </c>
      <c r="AL428">
        <v>0</v>
      </c>
      <c r="AM428">
        <v>0</v>
      </c>
      <c r="AN428" s="6">
        <v>0</v>
      </c>
      <c r="AO428">
        <v>0</v>
      </c>
      <c r="AP428">
        <v>0</v>
      </c>
      <c r="AQ428">
        <v>0</v>
      </c>
      <c r="AR428">
        <v>0</v>
      </c>
      <c r="AS428" s="6">
        <v>0</v>
      </c>
      <c r="AT428">
        <v>0</v>
      </c>
      <c r="AU428">
        <v>0</v>
      </c>
      <c r="AV428">
        <v>0</v>
      </c>
      <c r="AW428">
        <v>0</v>
      </c>
      <c r="AX428" s="6">
        <v>0</v>
      </c>
      <c r="AY428">
        <v>0</v>
      </c>
      <c r="AZ428">
        <v>0</v>
      </c>
      <c r="BA428">
        <v>0</v>
      </c>
      <c r="BB428">
        <v>0</v>
      </c>
      <c r="BC428" s="6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1</v>
      </c>
      <c r="CP428">
        <v>0</v>
      </c>
      <c r="CQ428">
        <v>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 s="4">
        <v>0</v>
      </c>
      <c r="DE428" s="4">
        <v>0</v>
      </c>
      <c r="DF428" s="4">
        <v>0</v>
      </c>
      <c r="DG428" s="4">
        <v>0</v>
      </c>
    </row>
    <row r="429" spans="1:111" x14ac:dyDescent="0.35">
      <c r="A429" s="1" t="s">
        <v>1488</v>
      </c>
      <c r="B429" s="1" t="s">
        <v>569</v>
      </c>
      <c r="C429" s="1" t="s">
        <v>1639</v>
      </c>
      <c r="D429" s="1">
        <v>428</v>
      </c>
      <c r="E429" s="1">
        <v>13</v>
      </c>
      <c r="F429" s="1">
        <v>3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 s="6">
        <v>0</v>
      </c>
      <c r="P429">
        <v>0</v>
      </c>
      <c r="Q429">
        <v>0</v>
      </c>
      <c r="R429">
        <v>0</v>
      </c>
      <c r="S429">
        <v>0</v>
      </c>
      <c r="T429" s="6">
        <v>0</v>
      </c>
      <c r="U429">
        <v>0</v>
      </c>
      <c r="V429">
        <v>0</v>
      </c>
      <c r="W429">
        <v>0</v>
      </c>
      <c r="X429">
        <v>0</v>
      </c>
      <c r="Y429" s="6">
        <v>0</v>
      </c>
      <c r="Z429">
        <v>0</v>
      </c>
      <c r="AA429">
        <v>1</v>
      </c>
      <c r="AB429">
        <v>0</v>
      </c>
      <c r="AC429">
        <v>1</v>
      </c>
      <c r="AD429" s="6">
        <v>72</v>
      </c>
      <c r="AE429">
        <v>0</v>
      </c>
      <c r="AF429">
        <v>0</v>
      </c>
      <c r="AG429">
        <v>0</v>
      </c>
      <c r="AH429">
        <v>0</v>
      </c>
      <c r="AI429" s="6">
        <v>0</v>
      </c>
      <c r="AJ429">
        <v>0</v>
      </c>
      <c r="AK429">
        <v>0</v>
      </c>
      <c r="AL429">
        <v>0</v>
      </c>
      <c r="AM429">
        <v>0</v>
      </c>
      <c r="AN429" s="6">
        <v>0</v>
      </c>
      <c r="AO429">
        <v>0</v>
      </c>
      <c r="AP429">
        <v>0</v>
      </c>
      <c r="AQ429">
        <v>0</v>
      </c>
      <c r="AR429">
        <v>0</v>
      </c>
      <c r="AS429" s="6">
        <v>0</v>
      </c>
      <c r="AT429">
        <v>0</v>
      </c>
      <c r="AU429">
        <v>0</v>
      </c>
      <c r="AV429">
        <v>0</v>
      </c>
      <c r="AW429">
        <v>0</v>
      </c>
      <c r="AX429" s="6">
        <v>0</v>
      </c>
      <c r="AY429">
        <v>0</v>
      </c>
      <c r="AZ429">
        <v>0</v>
      </c>
      <c r="BA429">
        <v>0</v>
      </c>
      <c r="BB429">
        <v>0</v>
      </c>
      <c r="BC429" s="6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1</v>
      </c>
      <c r="CP429">
        <v>0</v>
      </c>
      <c r="CQ429">
        <v>1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 s="4">
        <v>0</v>
      </c>
      <c r="DE429" s="4">
        <v>0</v>
      </c>
      <c r="DF429" s="4">
        <v>0</v>
      </c>
      <c r="DG429" s="4">
        <v>0</v>
      </c>
    </row>
    <row r="430" spans="1:111" x14ac:dyDescent="0.35">
      <c r="A430" s="1" t="s">
        <v>1482</v>
      </c>
      <c r="B430" s="1" t="s">
        <v>4</v>
      </c>
      <c r="C430" s="1" t="s">
        <v>5</v>
      </c>
      <c r="D430" s="1">
        <v>429</v>
      </c>
      <c r="E430" s="1">
        <v>18</v>
      </c>
      <c r="F430" s="1">
        <v>13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 s="6">
        <v>0</v>
      </c>
      <c r="P430">
        <v>0</v>
      </c>
      <c r="Q430">
        <v>0</v>
      </c>
      <c r="R430">
        <v>0</v>
      </c>
      <c r="S430">
        <v>0</v>
      </c>
      <c r="T430" s="6">
        <v>0</v>
      </c>
      <c r="U430">
        <v>0</v>
      </c>
      <c r="V430">
        <v>0</v>
      </c>
      <c r="W430">
        <v>0</v>
      </c>
      <c r="X430">
        <v>0</v>
      </c>
      <c r="Y430" s="6">
        <v>0</v>
      </c>
      <c r="Z430">
        <v>0</v>
      </c>
      <c r="AA430">
        <v>0</v>
      </c>
      <c r="AB430">
        <v>0</v>
      </c>
      <c r="AC430">
        <v>0</v>
      </c>
      <c r="AD430" s="6">
        <v>0</v>
      </c>
      <c r="AE430">
        <v>0</v>
      </c>
      <c r="AF430">
        <v>0</v>
      </c>
      <c r="AG430">
        <v>0</v>
      </c>
      <c r="AH430">
        <v>0</v>
      </c>
      <c r="AI430" s="6">
        <v>0</v>
      </c>
      <c r="AJ430">
        <v>0</v>
      </c>
      <c r="AK430">
        <v>0</v>
      </c>
      <c r="AL430">
        <v>0</v>
      </c>
      <c r="AM430">
        <v>0</v>
      </c>
      <c r="AN430" s="6">
        <v>0</v>
      </c>
      <c r="AO430">
        <v>0</v>
      </c>
      <c r="AP430">
        <v>0</v>
      </c>
      <c r="AQ430">
        <v>0</v>
      </c>
      <c r="AR430">
        <v>0</v>
      </c>
      <c r="AS430" s="6">
        <v>0</v>
      </c>
      <c r="AT430">
        <v>0</v>
      </c>
      <c r="AU430">
        <v>1</v>
      </c>
      <c r="AV430">
        <v>0</v>
      </c>
      <c r="AW430">
        <v>1</v>
      </c>
      <c r="AX430" s="6">
        <v>67</v>
      </c>
      <c r="AY430">
        <v>0</v>
      </c>
      <c r="AZ430">
        <v>0</v>
      </c>
      <c r="BA430">
        <v>0</v>
      </c>
      <c r="BB430">
        <v>0</v>
      </c>
      <c r="BC430" s="6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1</v>
      </c>
      <c r="CP430">
        <v>0</v>
      </c>
      <c r="CQ430">
        <v>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 s="4">
        <v>0</v>
      </c>
      <c r="DE430" s="4">
        <v>0</v>
      </c>
      <c r="DF430" s="4">
        <v>0</v>
      </c>
      <c r="DG430" s="4">
        <v>0</v>
      </c>
    </row>
    <row r="431" spans="1:111" x14ac:dyDescent="0.35">
      <c r="A431" s="1" t="s">
        <v>1507</v>
      </c>
      <c r="B431" s="1" t="s">
        <v>351</v>
      </c>
      <c r="C431" s="1" t="s">
        <v>1632</v>
      </c>
      <c r="D431" s="1">
        <v>430</v>
      </c>
      <c r="E431" s="1">
        <v>12</v>
      </c>
      <c r="F431" s="1">
        <v>3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 s="6">
        <v>0</v>
      </c>
      <c r="P431">
        <v>0</v>
      </c>
      <c r="Q431">
        <v>0</v>
      </c>
      <c r="R431">
        <v>0</v>
      </c>
      <c r="S431">
        <v>0</v>
      </c>
      <c r="T431" s="6">
        <v>0</v>
      </c>
      <c r="U431">
        <v>0</v>
      </c>
      <c r="V431">
        <v>0</v>
      </c>
      <c r="W431">
        <v>0</v>
      </c>
      <c r="X431">
        <v>0</v>
      </c>
      <c r="Y431" s="6">
        <v>0</v>
      </c>
      <c r="Z431">
        <v>0</v>
      </c>
      <c r="AA431">
        <v>0</v>
      </c>
      <c r="AB431">
        <v>0</v>
      </c>
      <c r="AC431">
        <v>0</v>
      </c>
      <c r="AD431" s="6">
        <v>0</v>
      </c>
      <c r="AE431">
        <v>0</v>
      </c>
      <c r="AF431">
        <v>0</v>
      </c>
      <c r="AG431">
        <v>0</v>
      </c>
      <c r="AH431">
        <v>0</v>
      </c>
      <c r="AI431" s="6">
        <v>0</v>
      </c>
      <c r="AJ431">
        <v>0</v>
      </c>
      <c r="AK431">
        <v>0</v>
      </c>
      <c r="AL431">
        <v>0</v>
      </c>
      <c r="AM431">
        <v>0</v>
      </c>
      <c r="AN431" s="6">
        <v>0</v>
      </c>
      <c r="AO431">
        <v>0</v>
      </c>
      <c r="AP431">
        <v>0</v>
      </c>
      <c r="AQ431">
        <v>0</v>
      </c>
      <c r="AR431">
        <v>0</v>
      </c>
      <c r="AS431" s="6">
        <v>0</v>
      </c>
      <c r="AT431">
        <v>0</v>
      </c>
      <c r="AU431">
        <v>1</v>
      </c>
      <c r="AV431">
        <v>0</v>
      </c>
      <c r="AW431">
        <v>1</v>
      </c>
      <c r="AX431" s="6">
        <v>67</v>
      </c>
      <c r="AY431">
        <v>0</v>
      </c>
      <c r="AZ431">
        <v>0</v>
      </c>
      <c r="BA431">
        <v>0</v>
      </c>
      <c r="BB431">
        <v>0</v>
      </c>
      <c r="BC431" s="6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1</v>
      </c>
      <c r="CP431">
        <v>0</v>
      </c>
      <c r="CQ431">
        <v>1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 s="4">
        <v>0</v>
      </c>
      <c r="DE431" s="4">
        <v>0</v>
      </c>
      <c r="DF431" s="4">
        <v>0</v>
      </c>
      <c r="DG431" s="4">
        <v>0</v>
      </c>
    </row>
    <row r="432" spans="1:111" x14ac:dyDescent="0.35">
      <c r="A432" s="1" t="s">
        <v>1597</v>
      </c>
      <c r="B432" s="1" t="s">
        <v>185</v>
      </c>
      <c r="C432" s="1" t="s">
        <v>186</v>
      </c>
      <c r="D432" s="1">
        <v>431</v>
      </c>
      <c r="E432" s="1">
        <v>1</v>
      </c>
      <c r="F432" s="1">
        <v>1</v>
      </c>
      <c r="G432">
        <v>1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 s="6">
        <v>0</v>
      </c>
      <c r="P432">
        <v>0</v>
      </c>
      <c r="Q432">
        <v>0</v>
      </c>
      <c r="R432">
        <v>0</v>
      </c>
      <c r="S432">
        <v>0</v>
      </c>
      <c r="T432" s="6">
        <v>0</v>
      </c>
      <c r="U432">
        <v>0</v>
      </c>
      <c r="V432">
        <v>0</v>
      </c>
      <c r="W432">
        <v>0</v>
      </c>
      <c r="X432">
        <v>0</v>
      </c>
      <c r="Y432" s="6">
        <v>0</v>
      </c>
      <c r="Z432">
        <v>0</v>
      </c>
      <c r="AA432">
        <v>0</v>
      </c>
      <c r="AB432">
        <v>0</v>
      </c>
      <c r="AC432">
        <v>0</v>
      </c>
      <c r="AD432" s="6">
        <v>0</v>
      </c>
      <c r="AE432">
        <v>0</v>
      </c>
      <c r="AF432">
        <v>0</v>
      </c>
      <c r="AG432">
        <v>0</v>
      </c>
      <c r="AH432">
        <v>0</v>
      </c>
      <c r="AI432" s="6">
        <v>0</v>
      </c>
      <c r="AJ432">
        <v>0</v>
      </c>
      <c r="AK432">
        <v>0</v>
      </c>
      <c r="AL432">
        <v>0</v>
      </c>
      <c r="AM432">
        <v>0</v>
      </c>
      <c r="AN432" s="6">
        <v>0</v>
      </c>
      <c r="AO432">
        <v>0</v>
      </c>
      <c r="AP432">
        <v>0</v>
      </c>
      <c r="AQ432">
        <v>0</v>
      </c>
      <c r="AR432">
        <v>0</v>
      </c>
      <c r="AS432" s="6">
        <v>0</v>
      </c>
      <c r="AT432">
        <v>1</v>
      </c>
      <c r="AU432">
        <v>0</v>
      </c>
      <c r="AV432">
        <v>0</v>
      </c>
      <c r="AW432">
        <v>1</v>
      </c>
      <c r="AX432" s="6">
        <v>67</v>
      </c>
      <c r="AY432">
        <v>0</v>
      </c>
      <c r="AZ432">
        <v>0</v>
      </c>
      <c r="BA432">
        <v>0</v>
      </c>
      <c r="BB432">
        <v>0</v>
      </c>
      <c r="BC432" s="6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1</v>
      </c>
      <c r="CK432">
        <v>0</v>
      </c>
      <c r="CL432">
        <v>0</v>
      </c>
      <c r="CM432">
        <v>1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 s="4">
        <v>0</v>
      </c>
      <c r="DE432" s="4">
        <v>0</v>
      </c>
      <c r="DF432" s="4">
        <v>0</v>
      </c>
      <c r="DG432" s="4">
        <v>0</v>
      </c>
    </row>
    <row r="433" spans="1:111" x14ac:dyDescent="0.35">
      <c r="A433" s="1" t="s">
        <v>1582</v>
      </c>
      <c r="B433" s="1" t="s">
        <v>128</v>
      </c>
      <c r="C433" s="1" t="s">
        <v>5</v>
      </c>
      <c r="D433" s="1">
        <v>432</v>
      </c>
      <c r="E433" s="1">
        <v>19</v>
      </c>
      <c r="F433" s="1">
        <v>4</v>
      </c>
      <c r="G433">
        <v>1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 s="6">
        <v>0</v>
      </c>
      <c r="P433">
        <v>0</v>
      </c>
      <c r="Q433">
        <v>0</v>
      </c>
      <c r="R433">
        <v>0</v>
      </c>
      <c r="S433">
        <v>0</v>
      </c>
      <c r="T433" s="6">
        <v>0</v>
      </c>
      <c r="U433">
        <v>0</v>
      </c>
      <c r="V433">
        <v>0</v>
      </c>
      <c r="W433">
        <v>0</v>
      </c>
      <c r="X433">
        <v>0</v>
      </c>
      <c r="Y433" s="6">
        <v>0</v>
      </c>
      <c r="Z433">
        <v>0</v>
      </c>
      <c r="AA433">
        <v>0</v>
      </c>
      <c r="AB433">
        <v>0</v>
      </c>
      <c r="AC433">
        <v>0</v>
      </c>
      <c r="AD433" s="6">
        <v>0</v>
      </c>
      <c r="AE433">
        <v>0</v>
      </c>
      <c r="AF433">
        <v>0</v>
      </c>
      <c r="AG433">
        <v>0</v>
      </c>
      <c r="AH433">
        <v>0</v>
      </c>
      <c r="AI433" s="6">
        <v>0</v>
      </c>
      <c r="AJ433">
        <v>0</v>
      </c>
      <c r="AK433">
        <v>0</v>
      </c>
      <c r="AL433">
        <v>0</v>
      </c>
      <c r="AM433">
        <v>0</v>
      </c>
      <c r="AN433" s="6">
        <v>0</v>
      </c>
      <c r="AO433">
        <v>0</v>
      </c>
      <c r="AP433">
        <v>0</v>
      </c>
      <c r="AQ433">
        <v>0</v>
      </c>
      <c r="AR433">
        <v>0</v>
      </c>
      <c r="AS433" s="6">
        <v>0</v>
      </c>
      <c r="AT433">
        <v>0</v>
      </c>
      <c r="AU433">
        <v>0</v>
      </c>
      <c r="AV433">
        <v>0</v>
      </c>
      <c r="AW433">
        <v>0</v>
      </c>
      <c r="AX433" s="6">
        <v>0</v>
      </c>
      <c r="AY433">
        <v>0</v>
      </c>
      <c r="AZ433">
        <v>0</v>
      </c>
      <c r="BA433">
        <v>1</v>
      </c>
      <c r="BB433">
        <v>1</v>
      </c>
      <c r="BC433" s="6">
        <v>80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1</v>
      </c>
      <c r="CM433">
        <v>1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 s="4">
        <v>0</v>
      </c>
      <c r="DE433" s="4">
        <v>0</v>
      </c>
      <c r="DF433" s="4">
        <v>0</v>
      </c>
      <c r="DG433" s="4">
        <v>0</v>
      </c>
    </row>
    <row r="434" spans="1:111" x14ac:dyDescent="0.35">
      <c r="A434" s="1" t="s">
        <v>1504</v>
      </c>
      <c r="B434" s="1" t="s">
        <v>54</v>
      </c>
      <c r="C434" s="1" t="s">
        <v>25</v>
      </c>
      <c r="D434" s="1">
        <v>433</v>
      </c>
      <c r="E434" s="1">
        <v>54</v>
      </c>
      <c r="F434" s="1">
        <v>12</v>
      </c>
      <c r="G434">
        <v>1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 s="6">
        <v>0</v>
      </c>
      <c r="P434">
        <v>0</v>
      </c>
      <c r="Q434">
        <v>0</v>
      </c>
      <c r="R434">
        <v>0</v>
      </c>
      <c r="S434">
        <v>0</v>
      </c>
      <c r="T434" s="6">
        <v>0</v>
      </c>
      <c r="U434">
        <v>0</v>
      </c>
      <c r="V434">
        <v>0</v>
      </c>
      <c r="W434">
        <v>0</v>
      </c>
      <c r="X434">
        <v>0</v>
      </c>
      <c r="Y434" s="6">
        <v>0</v>
      </c>
      <c r="Z434">
        <v>0</v>
      </c>
      <c r="AA434">
        <v>0</v>
      </c>
      <c r="AB434">
        <v>1</v>
      </c>
      <c r="AC434">
        <v>1</v>
      </c>
      <c r="AD434" s="6">
        <v>72</v>
      </c>
      <c r="AE434">
        <v>0</v>
      </c>
      <c r="AF434">
        <v>0</v>
      </c>
      <c r="AG434">
        <v>0</v>
      </c>
      <c r="AH434">
        <v>0</v>
      </c>
      <c r="AI434" s="6">
        <v>0</v>
      </c>
      <c r="AJ434">
        <v>0</v>
      </c>
      <c r="AK434">
        <v>0</v>
      </c>
      <c r="AL434">
        <v>0</v>
      </c>
      <c r="AM434">
        <v>0</v>
      </c>
      <c r="AN434" s="6">
        <v>0</v>
      </c>
      <c r="AO434">
        <v>0</v>
      </c>
      <c r="AP434">
        <v>0</v>
      </c>
      <c r="AQ434">
        <v>0</v>
      </c>
      <c r="AR434">
        <v>0</v>
      </c>
      <c r="AS434" s="6">
        <v>0</v>
      </c>
      <c r="AT434">
        <v>0</v>
      </c>
      <c r="AU434">
        <v>0</v>
      </c>
      <c r="AV434">
        <v>0</v>
      </c>
      <c r="AW434">
        <v>0</v>
      </c>
      <c r="AX434" s="6">
        <v>0</v>
      </c>
      <c r="AY434">
        <v>0</v>
      </c>
      <c r="AZ434">
        <v>0</v>
      </c>
      <c r="BA434">
        <v>0</v>
      </c>
      <c r="BB434">
        <v>0</v>
      </c>
      <c r="BC434" s="6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1</v>
      </c>
      <c r="CM434">
        <v>1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 s="4">
        <v>0</v>
      </c>
      <c r="DE434" s="4">
        <v>0</v>
      </c>
      <c r="DF434" s="4">
        <v>0</v>
      </c>
      <c r="DG434" s="4">
        <v>0</v>
      </c>
    </row>
    <row r="435" spans="1:111" x14ac:dyDescent="0.35">
      <c r="A435" s="1" t="s">
        <v>1517</v>
      </c>
      <c r="B435" s="1" t="s">
        <v>24</v>
      </c>
      <c r="C435" s="1" t="s">
        <v>25</v>
      </c>
      <c r="D435" s="1">
        <v>434</v>
      </c>
      <c r="E435" s="1">
        <v>55</v>
      </c>
      <c r="F435" s="1">
        <v>6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 s="6">
        <v>0</v>
      </c>
      <c r="P435">
        <v>0</v>
      </c>
      <c r="Q435">
        <v>0</v>
      </c>
      <c r="R435">
        <v>0</v>
      </c>
      <c r="S435">
        <v>0</v>
      </c>
      <c r="T435" s="6">
        <v>0</v>
      </c>
      <c r="U435">
        <v>0</v>
      </c>
      <c r="V435">
        <v>0</v>
      </c>
      <c r="W435">
        <v>0</v>
      </c>
      <c r="X435">
        <v>0</v>
      </c>
      <c r="Y435" s="6">
        <v>0</v>
      </c>
      <c r="Z435">
        <v>0</v>
      </c>
      <c r="AA435">
        <v>0</v>
      </c>
      <c r="AB435">
        <v>0</v>
      </c>
      <c r="AC435">
        <v>0</v>
      </c>
      <c r="AD435" s="6">
        <v>0</v>
      </c>
      <c r="AE435">
        <v>0</v>
      </c>
      <c r="AF435">
        <v>0</v>
      </c>
      <c r="AG435">
        <v>0</v>
      </c>
      <c r="AH435">
        <v>0</v>
      </c>
      <c r="AI435" s="6">
        <v>0</v>
      </c>
      <c r="AJ435">
        <v>0</v>
      </c>
      <c r="AK435">
        <v>0</v>
      </c>
      <c r="AL435">
        <v>0</v>
      </c>
      <c r="AM435">
        <v>0</v>
      </c>
      <c r="AN435" s="6">
        <v>0</v>
      </c>
      <c r="AO435">
        <v>0</v>
      </c>
      <c r="AP435">
        <v>0</v>
      </c>
      <c r="AQ435">
        <v>0</v>
      </c>
      <c r="AR435">
        <v>0</v>
      </c>
      <c r="AS435" s="6">
        <v>0</v>
      </c>
      <c r="AT435">
        <v>0</v>
      </c>
      <c r="AU435">
        <v>1</v>
      </c>
      <c r="AV435">
        <v>0</v>
      </c>
      <c r="AW435">
        <v>1</v>
      </c>
      <c r="AX435" s="6">
        <v>67</v>
      </c>
      <c r="AY435">
        <v>0</v>
      </c>
      <c r="AZ435">
        <v>0</v>
      </c>
      <c r="BA435">
        <v>0</v>
      </c>
      <c r="BB435">
        <v>0</v>
      </c>
      <c r="BC435" s="6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1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 s="4">
        <v>0</v>
      </c>
      <c r="DE435" s="4">
        <v>0</v>
      </c>
      <c r="DF435" s="4">
        <v>0</v>
      </c>
      <c r="DG435" s="4">
        <v>0</v>
      </c>
    </row>
    <row r="436" spans="1:111" x14ac:dyDescent="0.35">
      <c r="A436" s="1" t="s">
        <v>1473</v>
      </c>
      <c r="B436" s="1" t="s">
        <v>188</v>
      </c>
      <c r="C436" s="1" t="s">
        <v>1638</v>
      </c>
      <c r="D436" s="1">
        <v>435</v>
      </c>
      <c r="E436" s="1">
        <v>17</v>
      </c>
      <c r="F436" s="1">
        <v>4</v>
      </c>
      <c r="G436">
        <v>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 s="6">
        <v>0</v>
      </c>
      <c r="P436">
        <v>0</v>
      </c>
      <c r="Q436">
        <v>0</v>
      </c>
      <c r="R436">
        <v>0</v>
      </c>
      <c r="S436">
        <v>0</v>
      </c>
      <c r="T436" s="6">
        <v>0</v>
      </c>
      <c r="U436">
        <v>0</v>
      </c>
      <c r="V436">
        <v>0</v>
      </c>
      <c r="W436">
        <v>0</v>
      </c>
      <c r="X436">
        <v>0</v>
      </c>
      <c r="Y436" s="6">
        <v>0</v>
      </c>
      <c r="Z436">
        <v>0</v>
      </c>
      <c r="AA436">
        <v>0</v>
      </c>
      <c r="AB436">
        <v>0</v>
      </c>
      <c r="AC436">
        <v>0</v>
      </c>
      <c r="AD436" s="6">
        <v>0</v>
      </c>
      <c r="AE436">
        <v>0</v>
      </c>
      <c r="AF436">
        <v>1</v>
      </c>
      <c r="AG436">
        <v>0</v>
      </c>
      <c r="AH436">
        <v>1</v>
      </c>
      <c r="AI436" s="6">
        <v>48</v>
      </c>
      <c r="AJ436">
        <v>0</v>
      </c>
      <c r="AK436">
        <v>0</v>
      </c>
      <c r="AL436">
        <v>0</v>
      </c>
      <c r="AM436">
        <v>0</v>
      </c>
      <c r="AN436" s="6">
        <v>0</v>
      </c>
      <c r="AO436">
        <v>0</v>
      </c>
      <c r="AP436">
        <v>0</v>
      </c>
      <c r="AQ436">
        <v>0</v>
      </c>
      <c r="AR436">
        <v>0</v>
      </c>
      <c r="AS436" s="6">
        <v>0</v>
      </c>
      <c r="AT436">
        <v>0</v>
      </c>
      <c r="AU436">
        <v>0</v>
      </c>
      <c r="AV436">
        <v>0</v>
      </c>
      <c r="AW436">
        <v>0</v>
      </c>
      <c r="AX436" s="6">
        <v>0</v>
      </c>
      <c r="AY436">
        <v>0</v>
      </c>
      <c r="AZ436">
        <v>0</v>
      </c>
      <c r="BA436">
        <v>0</v>
      </c>
      <c r="BB436">
        <v>0</v>
      </c>
      <c r="BC436" s="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1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 s="4">
        <v>0</v>
      </c>
      <c r="DE436" s="4">
        <v>0</v>
      </c>
      <c r="DF436" s="4">
        <v>0</v>
      </c>
      <c r="DG436" s="4">
        <v>0</v>
      </c>
    </row>
    <row r="437" spans="1:111" x14ac:dyDescent="0.35">
      <c r="A437" s="1" t="s">
        <v>1525</v>
      </c>
      <c r="B437" s="1" t="s">
        <v>1017</v>
      </c>
      <c r="C437" s="1" t="s">
        <v>1638</v>
      </c>
      <c r="D437" s="1">
        <v>436</v>
      </c>
      <c r="E437" s="1">
        <v>18</v>
      </c>
      <c r="F437" s="1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1</v>
      </c>
      <c r="O437" s="6">
        <v>73</v>
      </c>
      <c r="P437">
        <v>0</v>
      </c>
      <c r="Q437">
        <v>0</v>
      </c>
      <c r="R437">
        <v>0</v>
      </c>
      <c r="S437">
        <v>0</v>
      </c>
      <c r="T437" s="6">
        <v>0</v>
      </c>
      <c r="U437">
        <v>0</v>
      </c>
      <c r="V437">
        <v>0</v>
      </c>
      <c r="W437">
        <v>0</v>
      </c>
      <c r="X437">
        <v>0</v>
      </c>
      <c r="Y437" s="6">
        <v>0</v>
      </c>
      <c r="Z437">
        <v>0</v>
      </c>
      <c r="AA437">
        <v>0</v>
      </c>
      <c r="AB437">
        <v>0</v>
      </c>
      <c r="AC437">
        <v>0</v>
      </c>
      <c r="AD437" s="6">
        <v>0</v>
      </c>
      <c r="AE437">
        <v>0</v>
      </c>
      <c r="AF437">
        <v>0</v>
      </c>
      <c r="AG437">
        <v>0</v>
      </c>
      <c r="AH437">
        <v>0</v>
      </c>
      <c r="AI437" s="6">
        <v>0</v>
      </c>
      <c r="AJ437">
        <v>0</v>
      </c>
      <c r="AK437">
        <v>0</v>
      </c>
      <c r="AL437">
        <v>0</v>
      </c>
      <c r="AM437">
        <v>0</v>
      </c>
      <c r="AN437" s="6">
        <v>0</v>
      </c>
      <c r="AO437">
        <v>0</v>
      </c>
      <c r="AP437">
        <v>0</v>
      </c>
      <c r="AQ437">
        <v>0</v>
      </c>
      <c r="AR437">
        <v>0</v>
      </c>
      <c r="AS437" s="6">
        <v>0</v>
      </c>
      <c r="AT437">
        <v>0</v>
      </c>
      <c r="AU437">
        <v>0</v>
      </c>
      <c r="AV437">
        <v>0</v>
      </c>
      <c r="AW437">
        <v>0</v>
      </c>
      <c r="AX437" s="6">
        <v>0</v>
      </c>
      <c r="AY437">
        <v>0</v>
      </c>
      <c r="AZ437">
        <v>0</v>
      </c>
      <c r="BA437">
        <v>0</v>
      </c>
      <c r="BB437">
        <v>0</v>
      </c>
      <c r="BC437" s="6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1</v>
      </c>
      <c r="CM437">
        <v>1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 s="4">
        <v>0</v>
      </c>
      <c r="DE437" s="4">
        <v>0</v>
      </c>
      <c r="DF437" s="4">
        <v>0</v>
      </c>
      <c r="DG437" s="4">
        <v>0</v>
      </c>
    </row>
    <row r="438" spans="1:111" x14ac:dyDescent="0.35">
      <c r="A438" s="1" t="s">
        <v>1526</v>
      </c>
      <c r="B438" s="1" t="s">
        <v>1630</v>
      </c>
      <c r="C438" s="1" t="s">
        <v>1643</v>
      </c>
      <c r="D438" s="1">
        <v>437</v>
      </c>
      <c r="E438" s="1">
        <v>2</v>
      </c>
      <c r="F438" s="1">
        <v>2</v>
      </c>
      <c r="G438">
        <v>1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 s="6">
        <v>0</v>
      </c>
      <c r="P438">
        <v>0</v>
      </c>
      <c r="Q438">
        <v>1</v>
      </c>
      <c r="R438">
        <v>0</v>
      </c>
      <c r="S438">
        <v>1</v>
      </c>
      <c r="T438" s="6">
        <v>73</v>
      </c>
      <c r="U438">
        <v>0</v>
      </c>
      <c r="V438">
        <v>0</v>
      </c>
      <c r="W438">
        <v>0</v>
      </c>
      <c r="X438">
        <v>0</v>
      </c>
      <c r="Y438" s="6">
        <v>0</v>
      </c>
      <c r="Z438">
        <v>0</v>
      </c>
      <c r="AA438">
        <v>0</v>
      </c>
      <c r="AB438">
        <v>0</v>
      </c>
      <c r="AC438">
        <v>0</v>
      </c>
      <c r="AD438" s="6">
        <v>0</v>
      </c>
      <c r="AE438">
        <v>0</v>
      </c>
      <c r="AF438">
        <v>0</v>
      </c>
      <c r="AG438">
        <v>0</v>
      </c>
      <c r="AH438">
        <v>0</v>
      </c>
      <c r="AI438" s="6">
        <v>0</v>
      </c>
      <c r="AJ438">
        <v>0</v>
      </c>
      <c r="AK438">
        <v>0</v>
      </c>
      <c r="AL438">
        <v>0</v>
      </c>
      <c r="AM438">
        <v>0</v>
      </c>
      <c r="AN438" s="6">
        <v>0</v>
      </c>
      <c r="AO438">
        <v>0</v>
      </c>
      <c r="AP438">
        <v>0</v>
      </c>
      <c r="AQ438">
        <v>0</v>
      </c>
      <c r="AR438">
        <v>0</v>
      </c>
      <c r="AS438" s="6">
        <v>0</v>
      </c>
      <c r="AT438">
        <v>0</v>
      </c>
      <c r="AU438">
        <v>0</v>
      </c>
      <c r="AV438">
        <v>0</v>
      </c>
      <c r="AW438">
        <v>0</v>
      </c>
      <c r="AX438" s="6">
        <v>0</v>
      </c>
      <c r="AY438">
        <v>0</v>
      </c>
      <c r="AZ438">
        <v>0</v>
      </c>
      <c r="BA438">
        <v>0</v>
      </c>
      <c r="BB438">
        <v>0</v>
      </c>
      <c r="BC438" s="6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1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 s="4">
        <v>0</v>
      </c>
      <c r="DE438" s="4">
        <v>0</v>
      </c>
      <c r="DF438" s="4">
        <v>0</v>
      </c>
      <c r="DG438" s="4">
        <v>0</v>
      </c>
    </row>
    <row r="439" spans="1:111" x14ac:dyDescent="0.35">
      <c r="A439" s="1" t="s">
        <v>1494</v>
      </c>
      <c r="B439" s="1" t="s">
        <v>12</v>
      </c>
      <c r="C439" s="1" t="s">
        <v>13</v>
      </c>
      <c r="D439" s="1">
        <v>438</v>
      </c>
      <c r="E439" s="1">
        <v>70</v>
      </c>
      <c r="F439" s="1">
        <v>21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1</v>
      </c>
      <c r="N439">
        <v>1</v>
      </c>
      <c r="O439" s="6">
        <v>73</v>
      </c>
      <c r="P439">
        <v>0</v>
      </c>
      <c r="Q439">
        <v>0</v>
      </c>
      <c r="R439">
        <v>0</v>
      </c>
      <c r="S439">
        <v>0</v>
      </c>
      <c r="T439" s="6">
        <v>0</v>
      </c>
      <c r="U439">
        <v>0</v>
      </c>
      <c r="V439">
        <v>0</v>
      </c>
      <c r="W439">
        <v>0</v>
      </c>
      <c r="X439">
        <v>0</v>
      </c>
      <c r="Y439" s="6">
        <v>0</v>
      </c>
      <c r="Z439">
        <v>0</v>
      </c>
      <c r="AA439">
        <v>0</v>
      </c>
      <c r="AB439">
        <v>0</v>
      </c>
      <c r="AC439">
        <v>0</v>
      </c>
      <c r="AD439" s="6">
        <v>0</v>
      </c>
      <c r="AE439">
        <v>0</v>
      </c>
      <c r="AF439">
        <v>0</v>
      </c>
      <c r="AG439">
        <v>0</v>
      </c>
      <c r="AH439">
        <v>0</v>
      </c>
      <c r="AI439" s="6">
        <v>0</v>
      </c>
      <c r="AJ439">
        <v>0</v>
      </c>
      <c r="AK439">
        <v>0</v>
      </c>
      <c r="AL439">
        <v>0</v>
      </c>
      <c r="AM439">
        <v>0</v>
      </c>
      <c r="AN439" s="6">
        <v>0</v>
      </c>
      <c r="AO439">
        <v>0</v>
      </c>
      <c r="AP439">
        <v>0</v>
      </c>
      <c r="AQ439">
        <v>0</v>
      </c>
      <c r="AR439">
        <v>0</v>
      </c>
      <c r="AS439" s="6">
        <v>0</v>
      </c>
      <c r="AT439">
        <v>0</v>
      </c>
      <c r="AU439">
        <v>0</v>
      </c>
      <c r="AV439">
        <v>0</v>
      </c>
      <c r="AW439">
        <v>0</v>
      </c>
      <c r="AX439" s="6">
        <v>0</v>
      </c>
      <c r="AY439">
        <v>0</v>
      </c>
      <c r="AZ439">
        <v>0</v>
      </c>
      <c r="BA439">
        <v>0</v>
      </c>
      <c r="BB439">
        <v>0</v>
      </c>
      <c r="BC439" s="6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1</v>
      </c>
      <c r="CM439">
        <v>1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 s="4">
        <v>0</v>
      </c>
      <c r="DE439" s="4">
        <v>0</v>
      </c>
      <c r="DF439" s="4">
        <v>0</v>
      </c>
      <c r="DG439" s="4">
        <v>0</v>
      </c>
    </row>
    <row r="440" spans="1:111" x14ac:dyDescent="0.35">
      <c r="A440" s="1" t="s">
        <v>3724</v>
      </c>
      <c r="B440" s="1" t="s">
        <v>330</v>
      </c>
      <c r="C440" s="1" t="s">
        <v>1632</v>
      </c>
      <c r="D440" s="1">
        <v>439</v>
      </c>
      <c r="E440" s="1">
        <v>13</v>
      </c>
      <c r="F440" s="1">
        <v>3</v>
      </c>
      <c r="G440">
        <v>1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 s="6">
        <v>0</v>
      </c>
      <c r="P440">
        <v>0</v>
      </c>
      <c r="Q440">
        <v>0</v>
      </c>
      <c r="R440">
        <v>0</v>
      </c>
      <c r="S440">
        <v>0</v>
      </c>
      <c r="T440" s="6">
        <v>0</v>
      </c>
      <c r="U440">
        <v>0</v>
      </c>
      <c r="V440">
        <v>0</v>
      </c>
      <c r="W440">
        <v>0</v>
      </c>
      <c r="X440">
        <v>0</v>
      </c>
      <c r="Y440" s="6">
        <v>0</v>
      </c>
      <c r="Z440">
        <v>0</v>
      </c>
      <c r="AA440">
        <v>0</v>
      </c>
      <c r="AB440">
        <v>0</v>
      </c>
      <c r="AC440">
        <v>0</v>
      </c>
      <c r="AD440" s="6">
        <v>0</v>
      </c>
      <c r="AE440">
        <v>0</v>
      </c>
      <c r="AF440">
        <v>0</v>
      </c>
      <c r="AG440">
        <v>0</v>
      </c>
      <c r="AH440">
        <v>0</v>
      </c>
      <c r="AI440" s="6">
        <v>0</v>
      </c>
      <c r="AJ440">
        <v>0</v>
      </c>
      <c r="AK440">
        <v>0</v>
      </c>
      <c r="AL440">
        <v>0</v>
      </c>
      <c r="AM440">
        <v>0</v>
      </c>
      <c r="AN440" s="6">
        <v>0</v>
      </c>
      <c r="AO440">
        <v>0</v>
      </c>
      <c r="AP440">
        <v>0</v>
      </c>
      <c r="AQ440">
        <v>0</v>
      </c>
      <c r="AR440">
        <v>0</v>
      </c>
      <c r="AS440" s="6">
        <v>0</v>
      </c>
      <c r="AT440">
        <v>0</v>
      </c>
      <c r="AU440">
        <v>0</v>
      </c>
      <c r="AV440">
        <v>0</v>
      </c>
      <c r="AW440">
        <v>0</v>
      </c>
      <c r="AX440" s="6">
        <v>0</v>
      </c>
      <c r="AY440">
        <v>0</v>
      </c>
      <c r="AZ440">
        <v>0</v>
      </c>
      <c r="BA440">
        <v>1</v>
      </c>
      <c r="BB440">
        <v>1</v>
      </c>
      <c r="BC440" s="6">
        <v>80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1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 s="4">
        <v>0</v>
      </c>
      <c r="DE440" s="4">
        <v>0</v>
      </c>
      <c r="DF440" s="4">
        <v>0</v>
      </c>
      <c r="DG440" s="4">
        <v>0</v>
      </c>
    </row>
    <row r="441" spans="1:111" x14ac:dyDescent="0.35">
      <c r="A441" s="1" t="s">
        <v>3719</v>
      </c>
      <c r="B441" s="1" t="s">
        <v>258</v>
      </c>
      <c r="C441" s="1" t="s">
        <v>1467</v>
      </c>
      <c r="D441" s="1">
        <v>440</v>
      </c>
      <c r="E441" s="1">
        <v>18</v>
      </c>
      <c r="F441" s="1">
        <v>2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 s="6">
        <v>0</v>
      </c>
      <c r="P441">
        <v>0</v>
      </c>
      <c r="Q441">
        <v>0</v>
      </c>
      <c r="R441">
        <v>0</v>
      </c>
      <c r="S441">
        <v>0</v>
      </c>
      <c r="T441" s="6">
        <v>0</v>
      </c>
      <c r="U441">
        <v>0</v>
      </c>
      <c r="V441">
        <v>0</v>
      </c>
      <c r="W441">
        <v>0</v>
      </c>
      <c r="X441">
        <v>0</v>
      </c>
      <c r="Y441" s="6">
        <v>0</v>
      </c>
      <c r="Z441">
        <v>0</v>
      </c>
      <c r="AA441">
        <v>0</v>
      </c>
      <c r="AB441">
        <v>0</v>
      </c>
      <c r="AC441">
        <v>0</v>
      </c>
      <c r="AD441" s="6">
        <v>0</v>
      </c>
      <c r="AE441">
        <v>0</v>
      </c>
      <c r="AF441">
        <v>0</v>
      </c>
      <c r="AG441">
        <v>0</v>
      </c>
      <c r="AH441">
        <v>0</v>
      </c>
      <c r="AI441" s="6">
        <v>0</v>
      </c>
      <c r="AJ441">
        <v>0</v>
      </c>
      <c r="AK441">
        <v>0</v>
      </c>
      <c r="AL441">
        <v>0</v>
      </c>
      <c r="AM441">
        <v>0</v>
      </c>
      <c r="AN441" s="6">
        <v>0</v>
      </c>
      <c r="AO441">
        <v>0</v>
      </c>
      <c r="AP441">
        <v>0</v>
      </c>
      <c r="AQ441">
        <v>0</v>
      </c>
      <c r="AR441">
        <v>0</v>
      </c>
      <c r="AS441" s="6">
        <v>0</v>
      </c>
      <c r="AT441">
        <v>0</v>
      </c>
      <c r="AU441">
        <v>0</v>
      </c>
      <c r="AV441">
        <v>0</v>
      </c>
      <c r="AW441">
        <v>0</v>
      </c>
      <c r="AX441" s="6">
        <v>0</v>
      </c>
      <c r="AY441">
        <v>0</v>
      </c>
      <c r="AZ441">
        <v>0</v>
      </c>
      <c r="BA441">
        <v>1</v>
      </c>
      <c r="BB441">
        <v>1</v>
      </c>
      <c r="BC441" s="6">
        <v>80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1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 s="4">
        <v>0</v>
      </c>
      <c r="DE441" s="4">
        <v>0</v>
      </c>
      <c r="DF441" s="4">
        <v>0</v>
      </c>
      <c r="DG441" s="4">
        <v>0</v>
      </c>
    </row>
    <row r="442" spans="1:111" x14ac:dyDescent="0.35">
      <c r="A442" s="1" t="s">
        <v>2184</v>
      </c>
      <c r="B442" s="1" t="s">
        <v>140</v>
      </c>
      <c r="C442" s="1" t="s">
        <v>1635</v>
      </c>
      <c r="D442" s="1">
        <v>441</v>
      </c>
      <c r="E442" s="1">
        <v>7</v>
      </c>
      <c r="F442" s="1">
        <v>5</v>
      </c>
      <c r="G442">
        <v>1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1</v>
      </c>
      <c r="O442" s="6">
        <v>73</v>
      </c>
      <c r="P442">
        <v>0</v>
      </c>
      <c r="Q442">
        <v>0</v>
      </c>
      <c r="R442">
        <v>0</v>
      </c>
      <c r="S442">
        <v>0</v>
      </c>
      <c r="T442" s="6">
        <v>0</v>
      </c>
      <c r="U442">
        <v>0</v>
      </c>
      <c r="V442">
        <v>0</v>
      </c>
      <c r="W442">
        <v>0</v>
      </c>
      <c r="X442">
        <v>0</v>
      </c>
      <c r="Y442" s="6">
        <v>0</v>
      </c>
      <c r="Z442">
        <v>0</v>
      </c>
      <c r="AA442">
        <v>0</v>
      </c>
      <c r="AB442">
        <v>0</v>
      </c>
      <c r="AC442">
        <v>0</v>
      </c>
      <c r="AD442" s="6">
        <v>0</v>
      </c>
      <c r="AE442">
        <v>0</v>
      </c>
      <c r="AF442">
        <v>0</v>
      </c>
      <c r="AG442">
        <v>0</v>
      </c>
      <c r="AH442">
        <v>0</v>
      </c>
      <c r="AI442" s="6">
        <v>0</v>
      </c>
      <c r="AJ442">
        <v>0</v>
      </c>
      <c r="AK442">
        <v>0</v>
      </c>
      <c r="AL442">
        <v>0</v>
      </c>
      <c r="AM442">
        <v>0</v>
      </c>
      <c r="AN442" s="6">
        <v>0</v>
      </c>
      <c r="AO442">
        <v>0</v>
      </c>
      <c r="AP442">
        <v>0</v>
      </c>
      <c r="AQ442">
        <v>0</v>
      </c>
      <c r="AR442">
        <v>0</v>
      </c>
      <c r="AS442" s="6">
        <v>0</v>
      </c>
      <c r="AT442">
        <v>0</v>
      </c>
      <c r="AU442">
        <v>0</v>
      </c>
      <c r="AV442">
        <v>0</v>
      </c>
      <c r="AW442">
        <v>0</v>
      </c>
      <c r="AX442" s="6">
        <v>0</v>
      </c>
      <c r="AY442">
        <v>0</v>
      </c>
      <c r="AZ442">
        <v>0</v>
      </c>
      <c r="BA442">
        <v>0</v>
      </c>
      <c r="BB442">
        <v>0</v>
      </c>
      <c r="BC442" s="6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</v>
      </c>
      <c r="CH442">
        <v>0</v>
      </c>
      <c r="CI442">
        <v>1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 s="4">
        <v>0</v>
      </c>
      <c r="DE442" s="4">
        <v>0</v>
      </c>
      <c r="DF442" s="4">
        <v>0</v>
      </c>
      <c r="DG442" s="4">
        <v>0</v>
      </c>
    </row>
    <row r="443" spans="1:111" x14ac:dyDescent="0.35">
      <c r="A443" s="1" t="s">
        <v>3722</v>
      </c>
      <c r="B443" s="1" t="s">
        <v>522</v>
      </c>
      <c r="C443" s="1" t="s">
        <v>1638</v>
      </c>
      <c r="D443" s="1">
        <v>442</v>
      </c>
      <c r="E443" s="1">
        <v>19</v>
      </c>
      <c r="F443" s="1">
        <v>4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 s="6">
        <v>0</v>
      </c>
      <c r="P443">
        <v>0</v>
      </c>
      <c r="Q443">
        <v>0</v>
      </c>
      <c r="R443">
        <v>0</v>
      </c>
      <c r="S443">
        <v>0</v>
      </c>
      <c r="T443" s="6">
        <v>0</v>
      </c>
      <c r="U443">
        <v>0</v>
      </c>
      <c r="V443">
        <v>0</v>
      </c>
      <c r="W443">
        <v>0</v>
      </c>
      <c r="X443">
        <v>0</v>
      </c>
      <c r="Y443" s="6">
        <v>0</v>
      </c>
      <c r="Z443">
        <v>0</v>
      </c>
      <c r="AA443">
        <v>0</v>
      </c>
      <c r="AB443">
        <v>0</v>
      </c>
      <c r="AC443">
        <v>0</v>
      </c>
      <c r="AD443" s="6">
        <v>0</v>
      </c>
      <c r="AE443">
        <v>0</v>
      </c>
      <c r="AF443">
        <v>0</v>
      </c>
      <c r="AG443">
        <v>1</v>
      </c>
      <c r="AH443">
        <v>1</v>
      </c>
      <c r="AI443" s="6">
        <v>48</v>
      </c>
      <c r="AJ443">
        <v>0</v>
      </c>
      <c r="AK443">
        <v>0</v>
      </c>
      <c r="AL443">
        <v>0</v>
      </c>
      <c r="AM443">
        <v>0</v>
      </c>
      <c r="AN443" s="6">
        <v>0</v>
      </c>
      <c r="AO443">
        <v>0</v>
      </c>
      <c r="AP443">
        <v>0</v>
      </c>
      <c r="AQ443">
        <v>0</v>
      </c>
      <c r="AR443">
        <v>0</v>
      </c>
      <c r="AS443" s="6">
        <v>0</v>
      </c>
      <c r="AT443">
        <v>0</v>
      </c>
      <c r="AU443">
        <v>0</v>
      </c>
      <c r="AV443">
        <v>0</v>
      </c>
      <c r="AW443">
        <v>0</v>
      </c>
      <c r="AX443" s="6">
        <v>0</v>
      </c>
      <c r="AY443">
        <v>0</v>
      </c>
      <c r="AZ443">
        <v>0</v>
      </c>
      <c r="BA443">
        <v>0</v>
      </c>
      <c r="BB443">
        <v>0</v>
      </c>
      <c r="BC443" s="6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 s="4">
        <v>0</v>
      </c>
      <c r="DE443" s="4">
        <v>0</v>
      </c>
      <c r="DF443" s="4">
        <v>0</v>
      </c>
      <c r="DG443" s="4">
        <v>0</v>
      </c>
    </row>
    <row r="444" spans="1:111" x14ac:dyDescent="0.35">
      <c r="A444" s="1" t="s">
        <v>2131</v>
      </c>
      <c r="B444" s="1" t="s">
        <v>539</v>
      </c>
      <c r="C444" s="1" t="s">
        <v>540</v>
      </c>
      <c r="D444" s="1">
        <v>443</v>
      </c>
      <c r="E444" s="1">
        <v>1</v>
      </c>
      <c r="F444" s="1">
        <v>1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 s="6">
        <v>0</v>
      </c>
      <c r="P444">
        <v>0</v>
      </c>
      <c r="Q444">
        <v>0</v>
      </c>
      <c r="R444">
        <v>0</v>
      </c>
      <c r="S444">
        <v>0</v>
      </c>
      <c r="T444" s="6">
        <v>0</v>
      </c>
      <c r="U444">
        <v>0</v>
      </c>
      <c r="V444">
        <v>1</v>
      </c>
      <c r="W444">
        <v>0</v>
      </c>
      <c r="X444">
        <v>1</v>
      </c>
      <c r="Y444" s="6">
        <v>65</v>
      </c>
      <c r="Z444">
        <v>0</v>
      </c>
      <c r="AA444">
        <v>0</v>
      </c>
      <c r="AB444">
        <v>0</v>
      </c>
      <c r="AC444">
        <v>0</v>
      </c>
      <c r="AD444" s="6">
        <v>0</v>
      </c>
      <c r="AE444">
        <v>0</v>
      </c>
      <c r="AF444">
        <v>0</v>
      </c>
      <c r="AG444">
        <v>0</v>
      </c>
      <c r="AH444">
        <v>0</v>
      </c>
      <c r="AI444" s="6">
        <v>0</v>
      </c>
      <c r="AJ444">
        <v>0</v>
      </c>
      <c r="AK444">
        <v>0</v>
      </c>
      <c r="AL444">
        <v>0</v>
      </c>
      <c r="AM444">
        <v>0</v>
      </c>
      <c r="AN444" s="6">
        <v>0</v>
      </c>
      <c r="AO444">
        <v>0</v>
      </c>
      <c r="AP444">
        <v>0</v>
      </c>
      <c r="AQ444">
        <v>0</v>
      </c>
      <c r="AR444">
        <v>0</v>
      </c>
      <c r="AS444" s="6">
        <v>0</v>
      </c>
      <c r="AT444">
        <v>0</v>
      </c>
      <c r="AU444">
        <v>0</v>
      </c>
      <c r="AV444">
        <v>0</v>
      </c>
      <c r="AW444">
        <v>0</v>
      </c>
      <c r="AX444" s="6">
        <v>0</v>
      </c>
      <c r="AY444">
        <v>0</v>
      </c>
      <c r="AZ444">
        <v>0</v>
      </c>
      <c r="BA444">
        <v>0</v>
      </c>
      <c r="BB444">
        <v>0</v>
      </c>
      <c r="BC444" s="6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</v>
      </c>
      <c r="CH444">
        <v>0</v>
      </c>
      <c r="CI444">
        <v>1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 s="4">
        <v>0</v>
      </c>
      <c r="DE444" s="4">
        <v>0</v>
      </c>
      <c r="DF444" s="4">
        <v>0</v>
      </c>
      <c r="DG444" s="4">
        <v>0</v>
      </c>
    </row>
    <row r="445" spans="1:111" x14ac:dyDescent="0.35">
      <c r="A445" s="1" t="s">
        <v>1644</v>
      </c>
      <c r="B445" s="1" t="s">
        <v>1152</v>
      </c>
      <c r="C445" s="1" t="s">
        <v>10</v>
      </c>
      <c r="D445" s="1">
        <v>444</v>
      </c>
      <c r="E445" s="1">
        <v>59</v>
      </c>
      <c r="F445" s="1">
        <v>2</v>
      </c>
      <c r="G445">
        <v>1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 s="6">
        <v>0</v>
      </c>
      <c r="P445">
        <v>0</v>
      </c>
      <c r="Q445">
        <v>0</v>
      </c>
      <c r="R445">
        <v>0</v>
      </c>
      <c r="S445">
        <v>0</v>
      </c>
      <c r="T445" s="6">
        <v>0</v>
      </c>
      <c r="U445">
        <v>0</v>
      </c>
      <c r="V445">
        <v>0</v>
      </c>
      <c r="W445">
        <v>0</v>
      </c>
      <c r="X445">
        <v>0</v>
      </c>
      <c r="Y445" s="6">
        <v>0</v>
      </c>
      <c r="Z445">
        <v>0</v>
      </c>
      <c r="AA445">
        <v>0</v>
      </c>
      <c r="AB445">
        <v>0</v>
      </c>
      <c r="AC445">
        <v>0</v>
      </c>
      <c r="AD445" s="6">
        <v>0</v>
      </c>
      <c r="AE445">
        <v>0</v>
      </c>
      <c r="AF445">
        <v>0</v>
      </c>
      <c r="AG445">
        <v>1</v>
      </c>
      <c r="AH445">
        <v>1</v>
      </c>
      <c r="AI445" s="6">
        <v>48</v>
      </c>
      <c r="AJ445">
        <v>0</v>
      </c>
      <c r="AK445">
        <v>0</v>
      </c>
      <c r="AL445">
        <v>0</v>
      </c>
      <c r="AM445">
        <v>0</v>
      </c>
      <c r="AN445" s="6">
        <v>0</v>
      </c>
      <c r="AO445">
        <v>0</v>
      </c>
      <c r="AP445">
        <v>0</v>
      </c>
      <c r="AQ445">
        <v>0</v>
      </c>
      <c r="AR445">
        <v>0</v>
      </c>
      <c r="AS445" s="6">
        <v>0</v>
      </c>
      <c r="AT445">
        <v>0</v>
      </c>
      <c r="AU445">
        <v>0</v>
      </c>
      <c r="AV445">
        <v>0</v>
      </c>
      <c r="AW445">
        <v>0</v>
      </c>
      <c r="AX445" s="6">
        <v>0</v>
      </c>
      <c r="AY445">
        <v>0</v>
      </c>
      <c r="AZ445">
        <v>0</v>
      </c>
      <c r="BA445">
        <v>0</v>
      </c>
      <c r="BB445">
        <v>0</v>
      </c>
      <c r="BC445" s="6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1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 s="4">
        <v>0</v>
      </c>
      <c r="DE445" s="4">
        <v>0</v>
      </c>
      <c r="DF445" s="4">
        <v>0</v>
      </c>
      <c r="DG445" s="4">
        <v>0</v>
      </c>
    </row>
    <row r="446" spans="1:111" x14ac:dyDescent="0.35">
      <c r="A446" s="1" t="s">
        <v>3713</v>
      </c>
      <c r="B446" s="1" t="s">
        <v>112</v>
      </c>
      <c r="C446" s="1" t="s">
        <v>13</v>
      </c>
      <c r="D446" s="1">
        <v>445</v>
      </c>
      <c r="E446" s="1">
        <v>71</v>
      </c>
      <c r="F446" s="1">
        <v>6</v>
      </c>
      <c r="G446">
        <v>1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 s="6">
        <v>0</v>
      </c>
      <c r="P446">
        <v>0</v>
      </c>
      <c r="Q446">
        <v>0</v>
      </c>
      <c r="R446">
        <v>0</v>
      </c>
      <c r="S446">
        <v>0</v>
      </c>
      <c r="T446" s="6">
        <v>0</v>
      </c>
      <c r="U446">
        <v>0</v>
      </c>
      <c r="V446">
        <v>0</v>
      </c>
      <c r="W446">
        <v>1</v>
      </c>
      <c r="X446">
        <v>1</v>
      </c>
      <c r="Y446" s="6">
        <v>65</v>
      </c>
      <c r="Z446">
        <v>0</v>
      </c>
      <c r="AA446">
        <v>0</v>
      </c>
      <c r="AB446">
        <v>0</v>
      </c>
      <c r="AC446">
        <v>0</v>
      </c>
      <c r="AD446" s="6">
        <v>0</v>
      </c>
      <c r="AE446">
        <v>0</v>
      </c>
      <c r="AF446">
        <v>0</v>
      </c>
      <c r="AG446">
        <v>0</v>
      </c>
      <c r="AH446">
        <v>0</v>
      </c>
      <c r="AI446" s="6">
        <v>0</v>
      </c>
      <c r="AJ446">
        <v>0</v>
      </c>
      <c r="AK446">
        <v>0</v>
      </c>
      <c r="AL446">
        <v>0</v>
      </c>
      <c r="AM446">
        <v>0</v>
      </c>
      <c r="AN446" s="6">
        <v>0</v>
      </c>
      <c r="AO446">
        <v>0</v>
      </c>
      <c r="AP446">
        <v>0</v>
      </c>
      <c r="AQ446">
        <v>0</v>
      </c>
      <c r="AR446">
        <v>0</v>
      </c>
      <c r="AS446" s="6">
        <v>0</v>
      </c>
      <c r="AT446">
        <v>0</v>
      </c>
      <c r="AU446">
        <v>0</v>
      </c>
      <c r="AV446">
        <v>0</v>
      </c>
      <c r="AW446">
        <v>0</v>
      </c>
      <c r="AX446" s="6">
        <v>0</v>
      </c>
      <c r="AY446">
        <v>0</v>
      </c>
      <c r="AZ446">
        <v>0</v>
      </c>
      <c r="BA446">
        <v>0</v>
      </c>
      <c r="BB446">
        <v>0</v>
      </c>
      <c r="BC446" s="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 s="4">
        <v>0</v>
      </c>
      <c r="DE446" s="4">
        <v>0</v>
      </c>
      <c r="DF446" s="4">
        <v>0</v>
      </c>
      <c r="DG446" s="4">
        <v>0</v>
      </c>
    </row>
    <row r="447" spans="1:111" x14ac:dyDescent="0.35">
      <c r="A447" s="1" t="s">
        <v>1016</v>
      </c>
      <c r="B447" s="1" t="s">
        <v>26</v>
      </c>
      <c r="C447" s="1" t="s">
        <v>27</v>
      </c>
      <c r="D447" s="1">
        <v>446</v>
      </c>
      <c r="E447" s="1">
        <v>17</v>
      </c>
      <c r="F447" s="1">
        <v>4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1</v>
      </c>
      <c r="O447" s="6">
        <v>73</v>
      </c>
      <c r="P447">
        <v>0</v>
      </c>
      <c r="Q447">
        <v>0</v>
      </c>
      <c r="R447">
        <v>0</v>
      </c>
      <c r="S447">
        <v>0</v>
      </c>
      <c r="T447" s="6">
        <v>0</v>
      </c>
      <c r="U447">
        <v>0</v>
      </c>
      <c r="V447">
        <v>0</v>
      </c>
      <c r="W447">
        <v>0</v>
      </c>
      <c r="X447">
        <v>0</v>
      </c>
      <c r="Y447" s="6">
        <v>0</v>
      </c>
      <c r="Z447">
        <v>0</v>
      </c>
      <c r="AA447">
        <v>0</v>
      </c>
      <c r="AB447">
        <v>0</v>
      </c>
      <c r="AC447">
        <v>0</v>
      </c>
      <c r="AD447" s="6">
        <v>0</v>
      </c>
      <c r="AE447">
        <v>0</v>
      </c>
      <c r="AF447">
        <v>0</v>
      </c>
      <c r="AG447">
        <v>0</v>
      </c>
      <c r="AH447">
        <v>0</v>
      </c>
      <c r="AI447" s="6">
        <v>0</v>
      </c>
      <c r="AJ447">
        <v>0</v>
      </c>
      <c r="AK447">
        <v>0</v>
      </c>
      <c r="AL447">
        <v>0</v>
      </c>
      <c r="AM447">
        <v>0</v>
      </c>
      <c r="AN447" s="6">
        <v>0</v>
      </c>
      <c r="AO447">
        <v>0</v>
      </c>
      <c r="AP447">
        <v>0</v>
      </c>
      <c r="AQ447">
        <v>0</v>
      </c>
      <c r="AR447">
        <v>0</v>
      </c>
      <c r="AS447" s="6">
        <v>0</v>
      </c>
      <c r="AT447">
        <v>0</v>
      </c>
      <c r="AU447">
        <v>0</v>
      </c>
      <c r="AV447">
        <v>0</v>
      </c>
      <c r="AW447">
        <v>0</v>
      </c>
      <c r="AX447" s="6">
        <v>0</v>
      </c>
      <c r="AY447">
        <v>0</v>
      </c>
      <c r="AZ447">
        <v>0</v>
      </c>
      <c r="BA447">
        <v>0</v>
      </c>
      <c r="BB447">
        <v>0</v>
      </c>
      <c r="BC447" s="6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1</v>
      </c>
      <c r="CE447">
        <v>1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 s="4">
        <v>0</v>
      </c>
      <c r="DE447" s="4">
        <v>0</v>
      </c>
      <c r="DF447" s="4">
        <v>0</v>
      </c>
      <c r="DG447" s="4">
        <v>0</v>
      </c>
    </row>
    <row r="448" spans="1:111" x14ac:dyDescent="0.35">
      <c r="A448" s="1" t="s">
        <v>845</v>
      </c>
      <c r="B448" s="1" t="s">
        <v>29</v>
      </c>
      <c r="C448" s="1" t="s">
        <v>1633</v>
      </c>
      <c r="D448" s="1">
        <v>447</v>
      </c>
      <c r="E448" s="1">
        <v>69</v>
      </c>
      <c r="F448" s="1">
        <v>12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 s="6">
        <v>0</v>
      </c>
      <c r="P448">
        <v>0</v>
      </c>
      <c r="Q448">
        <v>0</v>
      </c>
      <c r="R448">
        <v>0</v>
      </c>
      <c r="S448">
        <v>0</v>
      </c>
      <c r="T448" s="6">
        <v>0</v>
      </c>
      <c r="U448">
        <v>0</v>
      </c>
      <c r="V448">
        <v>1</v>
      </c>
      <c r="W448">
        <v>0</v>
      </c>
      <c r="X448">
        <v>1</v>
      </c>
      <c r="Y448" s="6">
        <v>65</v>
      </c>
      <c r="Z448">
        <v>0</v>
      </c>
      <c r="AA448">
        <v>0</v>
      </c>
      <c r="AB448">
        <v>0</v>
      </c>
      <c r="AC448">
        <v>0</v>
      </c>
      <c r="AD448" s="6">
        <v>0</v>
      </c>
      <c r="AE448">
        <v>0</v>
      </c>
      <c r="AF448">
        <v>0</v>
      </c>
      <c r="AG448">
        <v>0</v>
      </c>
      <c r="AH448">
        <v>0</v>
      </c>
      <c r="AI448" s="6">
        <v>0</v>
      </c>
      <c r="AJ448">
        <v>0</v>
      </c>
      <c r="AK448">
        <v>0</v>
      </c>
      <c r="AL448">
        <v>0</v>
      </c>
      <c r="AM448">
        <v>0</v>
      </c>
      <c r="AN448" s="6">
        <v>0</v>
      </c>
      <c r="AO448">
        <v>0</v>
      </c>
      <c r="AP448">
        <v>0</v>
      </c>
      <c r="AQ448">
        <v>0</v>
      </c>
      <c r="AR448">
        <v>0</v>
      </c>
      <c r="AS448" s="6">
        <v>0</v>
      </c>
      <c r="AT448">
        <v>0</v>
      </c>
      <c r="AU448">
        <v>0</v>
      </c>
      <c r="AV448">
        <v>0</v>
      </c>
      <c r="AW448">
        <v>0</v>
      </c>
      <c r="AX448" s="6">
        <v>0</v>
      </c>
      <c r="AY448">
        <v>0</v>
      </c>
      <c r="AZ448">
        <v>0</v>
      </c>
      <c r="BA448">
        <v>0</v>
      </c>
      <c r="BB448">
        <v>0</v>
      </c>
      <c r="BC448" s="6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 s="4">
        <v>0</v>
      </c>
      <c r="DE448" s="4">
        <v>0</v>
      </c>
      <c r="DF448" s="4">
        <v>0</v>
      </c>
      <c r="DG448" s="4">
        <v>0</v>
      </c>
    </row>
    <row r="449" spans="1:111" x14ac:dyDescent="0.35">
      <c r="A449" s="1" t="s">
        <v>915</v>
      </c>
      <c r="B449" s="1" t="s">
        <v>1628</v>
      </c>
      <c r="C449" s="1" t="s">
        <v>1638</v>
      </c>
      <c r="D449" s="1">
        <v>448</v>
      </c>
      <c r="E449" s="1">
        <v>20</v>
      </c>
      <c r="F449" s="1">
        <v>2</v>
      </c>
      <c r="G449">
        <v>1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 s="6">
        <v>0</v>
      </c>
      <c r="P449">
        <v>0</v>
      </c>
      <c r="Q449">
        <v>0</v>
      </c>
      <c r="R449">
        <v>0</v>
      </c>
      <c r="S449">
        <v>0</v>
      </c>
      <c r="T449" s="6">
        <v>0</v>
      </c>
      <c r="U449">
        <v>0</v>
      </c>
      <c r="V449">
        <v>0</v>
      </c>
      <c r="W449">
        <v>0</v>
      </c>
      <c r="X449">
        <v>0</v>
      </c>
      <c r="Y449" s="6">
        <v>0</v>
      </c>
      <c r="Z449">
        <v>0</v>
      </c>
      <c r="AA449">
        <v>0</v>
      </c>
      <c r="AB449">
        <v>0</v>
      </c>
      <c r="AC449">
        <v>0</v>
      </c>
      <c r="AD449" s="6">
        <v>0</v>
      </c>
      <c r="AE449">
        <v>0</v>
      </c>
      <c r="AF449">
        <v>0</v>
      </c>
      <c r="AG449">
        <v>0</v>
      </c>
      <c r="AH449">
        <v>0</v>
      </c>
      <c r="AI449" s="6">
        <v>0</v>
      </c>
      <c r="AJ449">
        <v>0</v>
      </c>
      <c r="AK449">
        <v>0</v>
      </c>
      <c r="AL449">
        <v>0</v>
      </c>
      <c r="AM449">
        <v>0</v>
      </c>
      <c r="AN449" s="6">
        <v>0</v>
      </c>
      <c r="AO449">
        <v>0</v>
      </c>
      <c r="AP449">
        <v>0</v>
      </c>
      <c r="AQ449">
        <v>0</v>
      </c>
      <c r="AR449">
        <v>0</v>
      </c>
      <c r="AS449" s="6">
        <v>0</v>
      </c>
      <c r="AT449">
        <v>0</v>
      </c>
      <c r="AU449">
        <v>1</v>
      </c>
      <c r="AV449">
        <v>0</v>
      </c>
      <c r="AW449">
        <v>1</v>
      </c>
      <c r="AX449" s="6">
        <v>67</v>
      </c>
      <c r="AY449">
        <v>0</v>
      </c>
      <c r="AZ449">
        <v>0</v>
      </c>
      <c r="BA449">
        <v>0</v>
      </c>
      <c r="BB449">
        <v>0</v>
      </c>
      <c r="BC449" s="6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1</v>
      </c>
      <c r="CD449">
        <v>0</v>
      </c>
      <c r="CE449">
        <v>1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 s="4">
        <v>0</v>
      </c>
      <c r="DE449" s="4">
        <v>0</v>
      </c>
      <c r="DF449" s="4">
        <v>0</v>
      </c>
      <c r="DG449" s="4">
        <v>0</v>
      </c>
    </row>
    <row r="450" spans="1:111" x14ac:dyDescent="0.35">
      <c r="A450" s="1" t="s">
        <v>917</v>
      </c>
      <c r="B450" s="1" t="s">
        <v>1617</v>
      </c>
      <c r="C450" s="1" t="s">
        <v>3728</v>
      </c>
      <c r="D450" s="1">
        <v>449</v>
      </c>
      <c r="E450" s="1">
        <v>7</v>
      </c>
      <c r="F450" s="1">
        <v>2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 s="6">
        <v>0</v>
      </c>
      <c r="P450">
        <v>0</v>
      </c>
      <c r="Q450">
        <v>0</v>
      </c>
      <c r="R450">
        <v>1</v>
      </c>
      <c r="S450">
        <v>1</v>
      </c>
      <c r="T450" s="6">
        <v>73</v>
      </c>
      <c r="U450">
        <v>0</v>
      </c>
      <c r="V450">
        <v>0</v>
      </c>
      <c r="W450">
        <v>0</v>
      </c>
      <c r="X450">
        <v>0</v>
      </c>
      <c r="Y450" s="6">
        <v>0</v>
      </c>
      <c r="Z450">
        <v>0</v>
      </c>
      <c r="AA450">
        <v>0</v>
      </c>
      <c r="AB450">
        <v>0</v>
      </c>
      <c r="AC450">
        <v>0</v>
      </c>
      <c r="AD450" s="6">
        <v>0</v>
      </c>
      <c r="AE450">
        <v>0</v>
      </c>
      <c r="AF450">
        <v>0</v>
      </c>
      <c r="AG450">
        <v>0</v>
      </c>
      <c r="AH450">
        <v>0</v>
      </c>
      <c r="AI450" s="6">
        <v>0</v>
      </c>
      <c r="AJ450">
        <v>0</v>
      </c>
      <c r="AK450">
        <v>0</v>
      </c>
      <c r="AL450">
        <v>0</v>
      </c>
      <c r="AM450">
        <v>0</v>
      </c>
      <c r="AN450" s="6">
        <v>0</v>
      </c>
      <c r="AO450">
        <v>0</v>
      </c>
      <c r="AP450">
        <v>0</v>
      </c>
      <c r="AQ450">
        <v>0</v>
      </c>
      <c r="AR450">
        <v>0</v>
      </c>
      <c r="AS450" s="6">
        <v>0</v>
      </c>
      <c r="AT450">
        <v>0</v>
      </c>
      <c r="AU450">
        <v>0</v>
      </c>
      <c r="AV450">
        <v>0</v>
      </c>
      <c r="AW450">
        <v>0</v>
      </c>
      <c r="AX450" s="6">
        <v>0</v>
      </c>
      <c r="AY450">
        <v>0</v>
      </c>
      <c r="AZ450">
        <v>0</v>
      </c>
      <c r="BA450">
        <v>0</v>
      </c>
      <c r="BB450">
        <v>0</v>
      </c>
      <c r="BC450" s="6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1</v>
      </c>
      <c r="CE450">
        <v>1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 s="4">
        <v>0</v>
      </c>
      <c r="DE450" s="4">
        <v>0</v>
      </c>
      <c r="DF450" s="4">
        <v>0</v>
      </c>
      <c r="DG450" s="4">
        <v>0</v>
      </c>
    </row>
    <row r="451" spans="1:111" x14ac:dyDescent="0.35">
      <c r="A451" s="1" t="s">
        <v>834</v>
      </c>
      <c r="B451" s="1" t="s">
        <v>166</v>
      </c>
      <c r="C451" s="1" t="s">
        <v>5</v>
      </c>
      <c r="D451" s="1">
        <v>450</v>
      </c>
      <c r="E451" s="1">
        <v>20</v>
      </c>
      <c r="F451" s="1">
        <v>2</v>
      </c>
      <c r="G451">
        <v>1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 s="6">
        <v>0</v>
      </c>
      <c r="P451">
        <v>0</v>
      </c>
      <c r="Q451">
        <v>0</v>
      </c>
      <c r="R451">
        <v>0</v>
      </c>
      <c r="S451">
        <v>0</v>
      </c>
      <c r="T451" s="6">
        <v>0</v>
      </c>
      <c r="U451">
        <v>0</v>
      </c>
      <c r="V451">
        <v>0</v>
      </c>
      <c r="W451">
        <v>0</v>
      </c>
      <c r="X451">
        <v>0</v>
      </c>
      <c r="Y451" s="6">
        <v>0</v>
      </c>
      <c r="Z451">
        <v>0</v>
      </c>
      <c r="AA451">
        <v>0</v>
      </c>
      <c r="AB451">
        <v>0</v>
      </c>
      <c r="AC451">
        <v>0</v>
      </c>
      <c r="AD451" s="6">
        <v>0</v>
      </c>
      <c r="AE451">
        <v>0</v>
      </c>
      <c r="AF451">
        <v>0</v>
      </c>
      <c r="AG451">
        <v>0</v>
      </c>
      <c r="AH451">
        <v>0</v>
      </c>
      <c r="AI451" s="6">
        <v>0</v>
      </c>
      <c r="AJ451">
        <v>0</v>
      </c>
      <c r="AK451">
        <v>0</v>
      </c>
      <c r="AL451">
        <v>0</v>
      </c>
      <c r="AM451">
        <v>0</v>
      </c>
      <c r="AN451" s="6">
        <v>0</v>
      </c>
      <c r="AO451">
        <v>0</v>
      </c>
      <c r="AP451">
        <v>0</v>
      </c>
      <c r="AQ451">
        <v>0</v>
      </c>
      <c r="AR451">
        <v>0</v>
      </c>
      <c r="AS451" s="6">
        <v>0</v>
      </c>
      <c r="AT451">
        <v>0</v>
      </c>
      <c r="AU451">
        <v>0</v>
      </c>
      <c r="AV451">
        <v>0</v>
      </c>
      <c r="AW451">
        <v>0</v>
      </c>
      <c r="AX451" s="6">
        <v>0</v>
      </c>
      <c r="AY451">
        <v>0</v>
      </c>
      <c r="AZ451">
        <v>0</v>
      </c>
      <c r="BA451">
        <v>1</v>
      </c>
      <c r="BB451">
        <v>1</v>
      </c>
      <c r="BC451" s="6">
        <v>80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1</v>
      </c>
      <c r="CE451">
        <v>1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 s="4">
        <v>0</v>
      </c>
      <c r="DE451" s="4">
        <v>0</v>
      </c>
      <c r="DF451" s="4">
        <v>0</v>
      </c>
      <c r="DG451" s="4">
        <v>0</v>
      </c>
    </row>
    <row r="452" spans="1:111" x14ac:dyDescent="0.35">
      <c r="A452" s="1" t="s">
        <v>2140</v>
      </c>
      <c r="B452" s="1" t="s">
        <v>2093</v>
      </c>
      <c r="C452" s="1" t="s">
        <v>43</v>
      </c>
      <c r="D452" s="1">
        <v>451</v>
      </c>
      <c r="E452" s="1">
        <v>17</v>
      </c>
      <c r="F452" s="1">
        <v>2</v>
      </c>
      <c r="G452">
        <v>1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 s="6">
        <v>0</v>
      </c>
      <c r="P452">
        <v>0</v>
      </c>
      <c r="Q452">
        <v>0</v>
      </c>
      <c r="R452">
        <v>0</v>
      </c>
      <c r="S452">
        <v>0</v>
      </c>
      <c r="T452" s="6">
        <v>0</v>
      </c>
      <c r="U452">
        <v>0</v>
      </c>
      <c r="V452">
        <v>0</v>
      </c>
      <c r="W452">
        <v>0</v>
      </c>
      <c r="X452">
        <v>0</v>
      </c>
      <c r="Y452" s="6">
        <v>0</v>
      </c>
      <c r="Z452">
        <v>0</v>
      </c>
      <c r="AA452">
        <v>0</v>
      </c>
      <c r="AB452">
        <v>0</v>
      </c>
      <c r="AC452">
        <v>0</v>
      </c>
      <c r="AD452" s="6">
        <v>0</v>
      </c>
      <c r="AE452">
        <v>0</v>
      </c>
      <c r="AF452">
        <v>0</v>
      </c>
      <c r="AG452">
        <v>0</v>
      </c>
      <c r="AH452">
        <v>0</v>
      </c>
      <c r="AI452" s="6">
        <v>0</v>
      </c>
      <c r="AJ452">
        <v>0</v>
      </c>
      <c r="AK452">
        <v>0</v>
      </c>
      <c r="AL452">
        <v>0</v>
      </c>
      <c r="AM452">
        <v>0</v>
      </c>
      <c r="AN452" s="6">
        <v>0</v>
      </c>
      <c r="AO452">
        <v>0</v>
      </c>
      <c r="AP452">
        <v>0</v>
      </c>
      <c r="AQ452">
        <v>0</v>
      </c>
      <c r="AR452">
        <v>0</v>
      </c>
      <c r="AS452" s="6">
        <v>0</v>
      </c>
      <c r="AT452">
        <v>0</v>
      </c>
      <c r="AU452">
        <v>0</v>
      </c>
      <c r="AV452">
        <v>0</v>
      </c>
      <c r="AW452">
        <v>0</v>
      </c>
      <c r="AX452" s="6">
        <v>0</v>
      </c>
      <c r="AY452">
        <v>0</v>
      </c>
      <c r="AZ452">
        <v>0</v>
      </c>
      <c r="BA452">
        <v>1</v>
      </c>
      <c r="BB452">
        <v>1</v>
      </c>
      <c r="BC452" s="6">
        <v>80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1</v>
      </c>
      <c r="CE452">
        <v>1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 s="4">
        <v>0</v>
      </c>
      <c r="DE452" s="4">
        <v>0</v>
      </c>
      <c r="DF452" s="4">
        <v>0</v>
      </c>
      <c r="DG452" s="4">
        <v>0</v>
      </c>
    </row>
    <row r="453" spans="1:111" x14ac:dyDescent="0.35">
      <c r="A453" s="1" t="s">
        <v>810</v>
      </c>
      <c r="B453" s="1" t="s">
        <v>2024</v>
      </c>
      <c r="C453" s="1" t="s">
        <v>25</v>
      </c>
      <c r="D453" s="1">
        <v>452</v>
      </c>
      <c r="E453" s="1">
        <v>56</v>
      </c>
      <c r="F453" s="1">
        <v>3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 s="6">
        <v>0</v>
      </c>
      <c r="P453">
        <v>0</v>
      </c>
      <c r="Q453">
        <v>0</v>
      </c>
      <c r="R453">
        <v>0</v>
      </c>
      <c r="S453">
        <v>0</v>
      </c>
      <c r="T453" s="6">
        <v>0</v>
      </c>
      <c r="U453">
        <v>0</v>
      </c>
      <c r="V453">
        <v>0</v>
      </c>
      <c r="W453">
        <v>1</v>
      </c>
      <c r="X453">
        <v>1</v>
      </c>
      <c r="Y453" s="6">
        <v>65</v>
      </c>
      <c r="Z453">
        <v>0</v>
      </c>
      <c r="AA453">
        <v>0</v>
      </c>
      <c r="AB453">
        <v>0</v>
      </c>
      <c r="AC453">
        <v>0</v>
      </c>
      <c r="AD453" s="6">
        <v>0</v>
      </c>
      <c r="AE453">
        <v>0</v>
      </c>
      <c r="AF453">
        <v>0</v>
      </c>
      <c r="AG453">
        <v>0</v>
      </c>
      <c r="AH453">
        <v>0</v>
      </c>
      <c r="AI453" s="6">
        <v>0</v>
      </c>
      <c r="AJ453">
        <v>0</v>
      </c>
      <c r="AK453">
        <v>0</v>
      </c>
      <c r="AL453">
        <v>0</v>
      </c>
      <c r="AM453">
        <v>0</v>
      </c>
      <c r="AN453" s="6">
        <v>0</v>
      </c>
      <c r="AO453">
        <v>0</v>
      </c>
      <c r="AP453">
        <v>0</v>
      </c>
      <c r="AQ453">
        <v>0</v>
      </c>
      <c r="AR453">
        <v>0</v>
      </c>
      <c r="AS453" s="6">
        <v>0</v>
      </c>
      <c r="AT453">
        <v>0</v>
      </c>
      <c r="AU453">
        <v>0</v>
      </c>
      <c r="AV453">
        <v>0</v>
      </c>
      <c r="AW453">
        <v>0</v>
      </c>
      <c r="AX453" s="6">
        <v>0</v>
      </c>
      <c r="AY453">
        <v>0</v>
      </c>
      <c r="AZ453">
        <v>0</v>
      </c>
      <c r="BA453">
        <v>0</v>
      </c>
      <c r="BB453">
        <v>0</v>
      </c>
      <c r="BC453" s="6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1</v>
      </c>
      <c r="CE453">
        <v>1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 s="4">
        <v>0</v>
      </c>
      <c r="DE453" s="4">
        <v>0</v>
      </c>
      <c r="DF453" s="4">
        <v>0</v>
      </c>
      <c r="DG453" s="4">
        <v>0</v>
      </c>
    </row>
    <row r="454" spans="1:111" x14ac:dyDescent="0.35">
      <c r="A454" s="1" t="s">
        <v>958</v>
      </c>
      <c r="B454" s="1" t="s">
        <v>532</v>
      </c>
      <c r="C454" s="1" t="s">
        <v>10</v>
      </c>
      <c r="D454" s="1">
        <v>453</v>
      </c>
      <c r="E454" s="1">
        <v>60</v>
      </c>
      <c r="F454" s="1">
        <v>4</v>
      </c>
      <c r="G454">
        <v>1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 s="6">
        <v>0</v>
      </c>
      <c r="P454">
        <v>0</v>
      </c>
      <c r="Q454">
        <v>0</v>
      </c>
      <c r="R454">
        <v>0</v>
      </c>
      <c r="S454">
        <v>0</v>
      </c>
      <c r="T454" s="6">
        <v>0</v>
      </c>
      <c r="U454">
        <v>0</v>
      </c>
      <c r="V454">
        <v>0</v>
      </c>
      <c r="W454">
        <v>0</v>
      </c>
      <c r="X454">
        <v>0</v>
      </c>
      <c r="Y454" s="6">
        <v>0</v>
      </c>
      <c r="Z454">
        <v>0</v>
      </c>
      <c r="AA454">
        <v>0</v>
      </c>
      <c r="AB454">
        <v>1</v>
      </c>
      <c r="AC454">
        <v>1</v>
      </c>
      <c r="AD454" s="6">
        <v>72</v>
      </c>
      <c r="AE454">
        <v>0</v>
      </c>
      <c r="AF454">
        <v>0</v>
      </c>
      <c r="AG454">
        <v>0</v>
      </c>
      <c r="AH454">
        <v>0</v>
      </c>
      <c r="AI454" s="6">
        <v>0</v>
      </c>
      <c r="AJ454">
        <v>0</v>
      </c>
      <c r="AK454">
        <v>0</v>
      </c>
      <c r="AL454">
        <v>0</v>
      </c>
      <c r="AM454">
        <v>0</v>
      </c>
      <c r="AN454" s="6">
        <v>0</v>
      </c>
      <c r="AO454">
        <v>0</v>
      </c>
      <c r="AP454">
        <v>0</v>
      </c>
      <c r="AQ454">
        <v>0</v>
      </c>
      <c r="AR454">
        <v>0</v>
      </c>
      <c r="AS454" s="6">
        <v>0</v>
      </c>
      <c r="AT454">
        <v>0</v>
      </c>
      <c r="AU454">
        <v>0</v>
      </c>
      <c r="AV454">
        <v>0</v>
      </c>
      <c r="AW454">
        <v>0</v>
      </c>
      <c r="AX454" s="6">
        <v>0</v>
      </c>
      <c r="AY454">
        <v>0</v>
      </c>
      <c r="AZ454">
        <v>0</v>
      </c>
      <c r="BA454">
        <v>0</v>
      </c>
      <c r="BB454">
        <v>0</v>
      </c>
      <c r="BC454" s="6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1</v>
      </c>
      <c r="CE454">
        <v>1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 s="4">
        <v>0</v>
      </c>
      <c r="DE454" s="4">
        <v>0</v>
      </c>
      <c r="DF454" s="4">
        <v>0</v>
      </c>
      <c r="DG454" s="4">
        <v>0</v>
      </c>
    </row>
    <row r="455" spans="1:111" x14ac:dyDescent="0.35">
      <c r="A455" s="1" t="s">
        <v>1399</v>
      </c>
      <c r="B455" s="1" t="s">
        <v>190</v>
      </c>
      <c r="C455" s="1" t="s">
        <v>25</v>
      </c>
      <c r="D455" s="1">
        <v>454</v>
      </c>
      <c r="E455" s="1">
        <v>57</v>
      </c>
      <c r="F455" s="1">
        <v>2</v>
      </c>
      <c r="G455">
        <v>1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 s="6">
        <v>0</v>
      </c>
      <c r="P455">
        <v>0</v>
      </c>
      <c r="Q455">
        <v>0</v>
      </c>
      <c r="R455">
        <v>0</v>
      </c>
      <c r="S455">
        <v>0</v>
      </c>
      <c r="T455" s="6">
        <v>0</v>
      </c>
      <c r="U455">
        <v>0</v>
      </c>
      <c r="V455">
        <v>0</v>
      </c>
      <c r="W455">
        <v>0</v>
      </c>
      <c r="X455">
        <v>0</v>
      </c>
      <c r="Y455" s="6">
        <v>0</v>
      </c>
      <c r="Z455">
        <v>0</v>
      </c>
      <c r="AA455">
        <v>0</v>
      </c>
      <c r="AB455">
        <v>0</v>
      </c>
      <c r="AC455">
        <v>0</v>
      </c>
      <c r="AD455" s="6">
        <v>0</v>
      </c>
      <c r="AE455">
        <v>0</v>
      </c>
      <c r="AF455">
        <v>1</v>
      </c>
      <c r="AG455">
        <v>0</v>
      </c>
      <c r="AH455">
        <v>1</v>
      </c>
      <c r="AI455" s="6">
        <v>48</v>
      </c>
      <c r="AJ455">
        <v>0</v>
      </c>
      <c r="AK455">
        <v>0</v>
      </c>
      <c r="AL455">
        <v>0</v>
      </c>
      <c r="AM455">
        <v>0</v>
      </c>
      <c r="AN455" s="6">
        <v>0</v>
      </c>
      <c r="AO455">
        <v>0</v>
      </c>
      <c r="AP455">
        <v>0</v>
      </c>
      <c r="AQ455">
        <v>0</v>
      </c>
      <c r="AR455">
        <v>0</v>
      </c>
      <c r="AS455" s="6">
        <v>0</v>
      </c>
      <c r="AT455">
        <v>0</v>
      </c>
      <c r="AU455">
        <v>0</v>
      </c>
      <c r="AV455">
        <v>0</v>
      </c>
      <c r="AW455">
        <v>0</v>
      </c>
      <c r="AX455" s="6">
        <v>0</v>
      </c>
      <c r="AY455">
        <v>0</v>
      </c>
      <c r="AZ455">
        <v>0</v>
      </c>
      <c r="BA455">
        <v>0</v>
      </c>
      <c r="BB455">
        <v>0</v>
      </c>
      <c r="BC455" s="6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1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 s="4">
        <v>0</v>
      </c>
      <c r="DE455" s="4">
        <v>0</v>
      </c>
      <c r="DF455" s="4">
        <v>0</v>
      </c>
      <c r="DG455" s="4">
        <v>0</v>
      </c>
    </row>
    <row r="456" spans="1:111" x14ac:dyDescent="0.35">
      <c r="A456" s="1" t="s">
        <v>1179</v>
      </c>
      <c r="B456" s="1" t="s">
        <v>1603</v>
      </c>
      <c r="C456" s="1" t="s">
        <v>1636</v>
      </c>
      <c r="D456" s="1">
        <v>455</v>
      </c>
      <c r="E456" s="1">
        <v>2</v>
      </c>
      <c r="F456" s="1">
        <v>2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 s="6">
        <v>0</v>
      </c>
      <c r="P456">
        <v>0</v>
      </c>
      <c r="Q456">
        <v>0</v>
      </c>
      <c r="R456">
        <v>0</v>
      </c>
      <c r="S456">
        <v>0</v>
      </c>
      <c r="T456" s="6">
        <v>0</v>
      </c>
      <c r="U456">
        <v>0</v>
      </c>
      <c r="V456">
        <v>0</v>
      </c>
      <c r="W456">
        <v>1</v>
      </c>
      <c r="X456">
        <v>1</v>
      </c>
      <c r="Y456" s="6">
        <v>65</v>
      </c>
      <c r="Z456">
        <v>0</v>
      </c>
      <c r="AA456">
        <v>0</v>
      </c>
      <c r="AB456">
        <v>0</v>
      </c>
      <c r="AC456">
        <v>0</v>
      </c>
      <c r="AD456" s="6">
        <v>0</v>
      </c>
      <c r="AE456">
        <v>0</v>
      </c>
      <c r="AF456">
        <v>0</v>
      </c>
      <c r="AG456">
        <v>0</v>
      </c>
      <c r="AH456">
        <v>0</v>
      </c>
      <c r="AI456" s="6">
        <v>0</v>
      </c>
      <c r="AJ456">
        <v>0</v>
      </c>
      <c r="AK456">
        <v>0</v>
      </c>
      <c r="AL456">
        <v>0</v>
      </c>
      <c r="AM456">
        <v>0</v>
      </c>
      <c r="AN456" s="6">
        <v>0</v>
      </c>
      <c r="AO456">
        <v>0</v>
      </c>
      <c r="AP456">
        <v>0</v>
      </c>
      <c r="AQ456">
        <v>0</v>
      </c>
      <c r="AR456">
        <v>0</v>
      </c>
      <c r="AS456" s="6">
        <v>0</v>
      </c>
      <c r="AT456">
        <v>0</v>
      </c>
      <c r="AU456">
        <v>0</v>
      </c>
      <c r="AV456">
        <v>0</v>
      </c>
      <c r="AW456">
        <v>0</v>
      </c>
      <c r="AX456" s="6">
        <v>0</v>
      </c>
      <c r="AY456">
        <v>0</v>
      </c>
      <c r="AZ456">
        <v>0</v>
      </c>
      <c r="BA456">
        <v>0</v>
      </c>
      <c r="BB456">
        <v>0</v>
      </c>
      <c r="BC456" s="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1</v>
      </c>
      <c r="CA456">
        <v>1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 s="4">
        <v>0</v>
      </c>
      <c r="DE456" s="4">
        <v>0</v>
      </c>
      <c r="DF456" s="4">
        <v>0</v>
      </c>
      <c r="DG456" s="4">
        <v>0</v>
      </c>
    </row>
    <row r="457" spans="1:111" x14ac:dyDescent="0.35">
      <c r="A457" s="1" t="s">
        <v>1241</v>
      </c>
      <c r="B457" s="1" t="s">
        <v>835</v>
      </c>
      <c r="C457" s="1" t="s">
        <v>25</v>
      </c>
      <c r="D457" s="1">
        <v>456</v>
      </c>
      <c r="E457" s="1">
        <v>58</v>
      </c>
      <c r="F457" s="1">
        <v>3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 s="6">
        <v>0</v>
      </c>
      <c r="P457">
        <v>0</v>
      </c>
      <c r="Q457">
        <v>0</v>
      </c>
      <c r="R457">
        <v>0</v>
      </c>
      <c r="S457">
        <v>0</v>
      </c>
      <c r="T457" s="6">
        <v>0</v>
      </c>
      <c r="U457">
        <v>0</v>
      </c>
      <c r="V457">
        <v>0</v>
      </c>
      <c r="W457">
        <v>0</v>
      </c>
      <c r="X457">
        <v>0</v>
      </c>
      <c r="Y457" s="6">
        <v>0</v>
      </c>
      <c r="Z457">
        <v>0</v>
      </c>
      <c r="AA457">
        <v>0</v>
      </c>
      <c r="AB457">
        <v>0</v>
      </c>
      <c r="AC457">
        <v>0</v>
      </c>
      <c r="AD457" s="6">
        <v>0</v>
      </c>
      <c r="AE457">
        <v>0</v>
      </c>
      <c r="AF457">
        <v>0</v>
      </c>
      <c r="AG457">
        <v>0</v>
      </c>
      <c r="AH457">
        <v>0</v>
      </c>
      <c r="AI457" s="6">
        <v>0</v>
      </c>
      <c r="AJ457">
        <v>0</v>
      </c>
      <c r="AK457">
        <v>0</v>
      </c>
      <c r="AL457">
        <v>0</v>
      </c>
      <c r="AM457">
        <v>0</v>
      </c>
      <c r="AN457" s="6">
        <v>0</v>
      </c>
      <c r="AO457">
        <v>0</v>
      </c>
      <c r="AP457">
        <v>0</v>
      </c>
      <c r="AQ457">
        <v>0</v>
      </c>
      <c r="AR457">
        <v>0</v>
      </c>
      <c r="AS457" s="6">
        <v>0</v>
      </c>
      <c r="AT457">
        <v>0</v>
      </c>
      <c r="AU457">
        <v>0</v>
      </c>
      <c r="AV457">
        <v>1</v>
      </c>
      <c r="AW457">
        <v>1</v>
      </c>
      <c r="AX457" s="6">
        <v>67</v>
      </c>
      <c r="AY457">
        <v>0</v>
      </c>
      <c r="AZ457">
        <v>0</v>
      </c>
      <c r="BA457">
        <v>0</v>
      </c>
      <c r="BB457">
        <v>0</v>
      </c>
      <c r="BC457" s="6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1</v>
      </c>
      <c r="CA457">
        <v>1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 s="4">
        <v>0</v>
      </c>
      <c r="DE457" s="4">
        <v>0</v>
      </c>
      <c r="DF457" s="4">
        <v>0</v>
      </c>
      <c r="DG457" s="4">
        <v>0</v>
      </c>
    </row>
    <row r="458" spans="1:111" x14ac:dyDescent="0.35">
      <c r="A458" s="1" t="s">
        <v>1251</v>
      </c>
      <c r="B458" s="1" t="s">
        <v>1068</v>
      </c>
      <c r="C458" s="1" t="s">
        <v>10</v>
      </c>
      <c r="D458" s="1">
        <v>457</v>
      </c>
      <c r="E458" s="1">
        <v>61</v>
      </c>
      <c r="F458" s="1">
        <v>2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 s="6">
        <v>0</v>
      </c>
      <c r="P458">
        <v>0</v>
      </c>
      <c r="Q458">
        <v>0</v>
      </c>
      <c r="R458">
        <v>0</v>
      </c>
      <c r="S458">
        <v>0</v>
      </c>
      <c r="T458" s="6">
        <v>0</v>
      </c>
      <c r="U458">
        <v>0</v>
      </c>
      <c r="V458">
        <v>0</v>
      </c>
      <c r="W458">
        <v>0</v>
      </c>
      <c r="X458">
        <v>0</v>
      </c>
      <c r="Y458" s="6">
        <v>0</v>
      </c>
      <c r="Z458">
        <v>0</v>
      </c>
      <c r="AA458">
        <v>0</v>
      </c>
      <c r="AB458">
        <v>0</v>
      </c>
      <c r="AC458">
        <v>0</v>
      </c>
      <c r="AD458" s="6">
        <v>0</v>
      </c>
      <c r="AE458">
        <v>0</v>
      </c>
      <c r="AF458">
        <v>0</v>
      </c>
      <c r="AG458">
        <v>1</v>
      </c>
      <c r="AH458">
        <v>1</v>
      </c>
      <c r="AI458" s="6">
        <v>48</v>
      </c>
      <c r="AJ458">
        <v>0</v>
      </c>
      <c r="AK458">
        <v>0</v>
      </c>
      <c r="AL458">
        <v>0</v>
      </c>
      <c r="AM458">
        <v>0</v>
      </c>
      <c r="AN458" s="6">
        <v>0</v>
      </c>
      <c r="AO458">
        <v>0</v>
      </c>
      <c r="AP458">
        <v>0</v>
      </c>
      <c r="AQ458">
        <v>0</v>
      </c>
      <c r="AR458">
        <v>0</v>
      </c>
      <c r="AS458" s="6">
        <v>0</v>
      </c>
      <c r="AT458">
        <v>0</v>
      </c>
      <c r="AU458">
        <v>0</v>
      </c>
      <c r="AV458">
        <v>0</v>
      </c>
      <c r="AW458">
        <v>0</v>
      </c>
      <c r="AX458" s="6">
        <v>0</v>
      </c>
      <c r="AY458">
        <v>0</v>
      </c>
      <c r="AZ458">
        <v>0</v>
      </c>
      <c r="BA458">
        <v>0</v>
      </c>
      <c r="BB458">
        <v>0</v>
      </c>
      <c r="BC458" s="6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1</v>
      </c>
      <c r="CA458">
        <v>1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 s="4">
        <v>0</v>
      </c>
      <c r="DE458" s="4">
        <v>0</v>
      </c>
      <c r="DF458" s="4">
        <v>0</v>
      </c>
      <c r="DG458" s="4">
        <v>0</v>
      </c>
    </row>
    <row r="459" spans="1:111" x14ac:dyDescent="0.35">
      <c r="A459" s="1" t="s">
        <v>1239</v>
      </c>
      <c r="B459" s="1" t="s">
        <v>2128</v>
      </c>
      <c r="C459" s="1" t="s">
        <v>540</v>
      </c>
      <c r="D459" s="1">
        <v>458</v>
      </c>
      <c r="E459" s="1">
        <v>2</v>
      </c>
      <c r="F459" s="1">
        <v>1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 s="6">
        <v>0</v>
      </c>
      <c r="P459">
        <v>0</v>
      </c>
      <c r="Q459">
        <v>0</v>
      </c>
      <c r="R459">
        <v>1</v>
      </c>
      <c r="S459">
        <v>1</v>
      </c>
      <c r="T459" s="6">
        <v>73</v>
      </c>
      <c r="U459">
        <v>0</v>
      </c>
      <c r="V459">
        <v>0</v>
      </c>
      <c r="W459">
        <v>0</v>
      </c>
      <c r="X459">
        <v>0</v>
      </c>
      <c r="Y459" s="6">
        <v>0</v>
      </c>
      <c r="Z459">
        <v>0</v>
      </c>
      <c r="AA459">
        <v>0</v>
      </c>
      <c r="AB459">
        <v>0</v>
      </c>
      <c r="AC459">
        <v>0</v>
      </c>
      <c r="AD459" s="6">
        <v>0</v>
      </c>
      <c r="AE459">
        <v>0</v>
      </c>
      <c r="AF459">
        <v>0</v>
      </c>
      <c r="AG459">
        <v>0</v>
      </c>
      <c r="AH459">
        <v>0</v>
      </c>
      <c r="AI459" s="6">
        <v>0</v>
      </c>
      <c r="AJ459">
        <v>0</v>
      </c>
      <c r="AK459">
        <v>0</v>
      </c>
      <c r="AL459">
        <v>0</v>
      </c>
      <c r="AM459">
        <v>0</v>
      </c>
      <c r="AN459" s="6">
        <v>0</v>
      </c>
      <c r="AO459">
        <v>0</v>
      </c>
      <c r="AP459">
        <v>0</v>
      </c>
      <c r="AQ459">
        <v>0</v>
      </c>
      <c r="AR459">
        <v>0</v>
      </c>
      <c r="AS459" s="6">
        <v>0</v>
      </c>
      <c r="AT459">
        <v>0</v>
      </c>
      <c r="AU459">
        <v>0</v>
      </c>
      <c r="AV459">
        <v>0</v>
      </c>
      <c r="AW459">
        <v>0</v>
      </c>
      <c r="AX459" s="6">
        <v>0</v>
      </c>
      <c r="AY459">
        <v>0</v>
      </c>
      <c r="AZ459">
        <v>0</v>
      </c>
      <c r="BA459">
        <v>0</v>
      </c>
      <c r="BB459">
        <v>0</v>
      </c>
      <c r="BC459" s="6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1</v>
      </c>
      <c r="CA459">
        <v>1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 s="4">
        <v>0</v>
      </c>
      <c r="DE459" s="4">
        <v>0</v>
      </c>
      <c r="DF459" s="4">
        <v>0</v>
      </c>
      <c r="DG459" s="4">
        <v>0</v>
      </c>
    </row>
    <row r="460" spans="1:111" x14ac:dyDescent="0.35">
      <c r="A460" s="1" t="s">
        <v>2137</v>
      </c>
      <c r="B460" s="1" t="s">
        <v>22</v>
      </c>
      <c r="C460" s="1" t="s">
        <v>1637</v>
      </c>
      <c r="D460" s="1">
        <v>459</v>
      </c>
      <c r="E460" s="1">
        <v>9</v>
      </c>
      <c r="F460" s="1">
        <v>8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 s="6">
        <v>0</v>
      </c>
      <c r="P460">
        <v>0</v>
      </c>
      <c r="Q460">
        <v>0</v>
      </c>
      <c r="R460">
        <v>0</v>
      </c>
      <c r="S460">
        <v>0</v>
      </c>
      <c r="T460" s="6">
        <v>0</v>
      </c>
      <c r="U460">
        <v>0</v>
      </c>
      <c r="V460">
        <v>0</v>
      </c>
      <c r="W460">
        <v>0</v>
      </c>
      <c r="X460">
        <v>0</v>
      </c>
      <c r="Y460" s="6">
        <v>0</v>
      </c>
      <c r="Z460">
        <v>0</v>
      </c>
      <c r="AA460">
        <v>1</v>
      </c>
      <c r="AB460">
        <v>0</v>
      </c>
      <c r="AC460">
        <v>1</v>
      </c>
      <c r="AD460" s="6">
        <v>72</v>
      </c>
      <c r="AE460">
        <v>0</v>
      </c>
      <c r="AF460">
        <v>0</v>
      </c>
      <c r="AG460">
        <v>0</v>
      </c>
      <c r="AH460">
        <v>0</v>
      </c>
      <c r="AI460" s="6">
        <v>0</v>
      </c>
      <c r="AJ460">
        <v>0</v>
      </c>
      <c r="AK460">
        <v>0</v>
      </c>
      <c r="AL460">
        <v>0</v>
      </c>
      <c r="AM460">
        <v>0</v>
      </c>
      <c r="AN460" s="6">
        <v>0</v>
      </c>
      <c r="AO460">
        <v>0</v>
      </c>
      <c r="AP460">
        <v>0</v>
      </c>
      <c r="AQ460">
        <v>0</v>
      </c>
      <c r="AR460">
        <v>0</v>
      </c>
      <c r="AS460" s="6">
        <v>0</v>
      </c>
      <c r="AT460">
        <v>0</v>
      </c>
      <c r="AU460">
        <v>0</v>
      </c>
      <c r="AV460">
        <v>0</v>
      </c>
      <c r="AW460">
        <v>0</v>
      </c>
      <c r="AX460" s="6">
        <v>0</v>
      </c>
      <c r="AY460">
        <v>0</v>
      </c>
      <c r="AZ460">
        <v>0</v>
      </c>
      <c r="BA460">
        <v>0</v>
      </c>
      <c r="BB460">
        <v>0</v>
      </c>
      <c r="BC460" s="6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1</v>
      </c>
      <c r="BZ460">
        <v>0</v>
      </c>
      <c r="CA460">
        <v>1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 s="4">
        <v>0</v>
      </c>
      <c r="DE460" s="4">
        <v>0</v>
      </c>
      <c r="DF460" s="4">
        <v>0</v>
      </c>
      <c r="DG460" s="4">
        <v>0</v>
      </c>
    </row>
    <row r="461" spans="1:111" x14ac:dyDescent="0.35">
      <c r="A461" s="1" t="s">
        <v>1557</v>
      </c>
      <c r="B461" s="1" t="s">
        <v>14</v>
      </c>
      <c r="C461" s="1" t="s">
        <v>13</v>
      </c>
      <c r="D461" s="1">
        <v>460</v>
      </c>
      <c r="E461" s="1">
        <v>72</v>
      </c>
      <c r="F461" s="1">
        <v>5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 s="6">
        <v>0</v>
      </c>
      <c r="P461">
        <v>0</v>
      </c>
      <c r="Q461">
        <v>0</v>
      </c>
      <c r="R461">
        <v>0</v>
      </c>
      <c r="S461">
        <v>0</v>
      </c>
      <c r="T461" s="6">
        <v>0</v>
      </c>
      <c r="U461">
        <v>0</v>
      </c>
      <c r="V461">
        <v>0</v>
      </c>
      <c r="W461">
        <v>1</v>
      </c>
      <c r="X461">
        <v>1</v>
      </c>
      <c r="Y461" s="6">
        <v>65</v>
      </c>
      <c r="Z461">
        <v>0</v>
      </c>
      <c r="AA461">
        <v>0</v>
      </c>
      <c r="AB461">
        <v>0</v>
      </c>
      <c r="AC461">
        <v>0</v>
      </c>
      <c r="AD461" s="6">
        <v>0</v>
      </c>
      <c r="AE461">
        <v>0</v>
      </c>
      <c r="AF461">
        <v>0</v>
      </c>
      <c r="AG461">
        <v>0</v>
      </c>
      <c r="AH461">
        <v>0</v>
      </c>
      <c r="AI461" s="6">
        <v>0</v>
      </c>
      <c r="AJ461">
        <v>0</v>
      </c>
      <c r="AK461">
        <v>0</v>
      </c>
      <c r="AL461">
        <v>0</v>
      </c>
      <c r="AM461">
        <v>0</v>
      </c>
      <c r="AN461" s="6">
        <v>0</v>
      </c>
      <c r="AO461">
        <v>0</v>
      </c>
      <c r="AP461">
        <v>0</v>
      </c>
      <c r="AQ461">
        <v>0</v>
      </c>
      <c r="AR461">
        <v>0</v>
      </c>
      <c r="AS461" s="6">
        <v>0</v>
      </c>
      <c r="AT461">
        <v>0</v>
      </c>
      <c r="AU461">
        <v>0</v>
      </c>
      <c r="AV461">
        <v>0</v>
      </c>
      <c r="AW461">
        <v>0</v>
      </c>
      <c r="AX461" s="6">
        <v>0</v>
      </c>
      <c r="AY461">
        <v>0</v>
      </c>
      <c r="AZ461">
        <v>0</v>
      </c>
      <c r="BA461">
        <v>0</v>
      </c>
      <c r="BB461">
        <v>0</v>
      </c>
      <c r="BC461" s="6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</v>
      </c>
      <c r="BW461">
        <v>1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 s="4">
        <v>0</v>
      </c>
      <c r="DE461" s="4">
        <v>0</v>
      </c>
      <c r="DF461" s="4">
        <v>0</v>
      </c>
      <c r="DG461" s="4">
        <v>0</v>
      </c>
    </row>
    <row r="462" spans="1:111" x14ac:dyDescent="0.35">
      <c r="A462" s="1" t="s">
        <v>2182</v>
      </c>
      <c r="B462" s="1" t="s">
        <v>105</v>
      </c>
      <c r="C462" s="1" t="s">
        <v>1633</v>
      </c>
      <c r="D462" s="1">
        <v>461</v>
      </c>
      <c r="E462" s="1">
        <v>70</v>
      </c>
      <c r="F462" s="1">
        <v>10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1</v>
      </c>
      <c r="O462" s="6">
        <v>73</v>
      </c>
      <c r="P462">
        <v>0</v>
      </c>
      <c r="Q462">
        <v>0</v>
      </c>
      <c r="R462">
        <v>0</v>
      </c>
      <c r="S462">
        <v>0</v>
      </c>
      <c r="T462" s="6">
        <v>0</v>
      </c>
      <c r="U462">
        <v>0</v>
      </c>
      <c r="V462">
        <v>0</v>
      </c>
      <c r="W462">
        <v>0</v>
      </c>
      <c r="X462">
        <v>0</v>
      </c>
      <c r="Y462" s="6">
        <v>0</v>
      </c>
      <c r="Z462">
        <v>0</v>
      </c>
      <c r="AA462">
        <v>0</v>
      </c>
      <c r="AB462">
        <v>0</v>
      </c>
      <c r="AC462">
        <v>0</v>
      </c>
      <c r="AD462" s="6">
        <v>0</v>
      </c>
      <c r="AE462">
        <v>0</v>
      </c>
      <c r="AF462">
        <v>0</v>
      </c>
      <c r="AG462">
        <v>0</v>
      </c>
      <c r="AH462">
        <v>0</v>
      </c>
      <c r="AI462" s="6">
        <v>0</v>
      </c>
      <c r="AJ462">
        <v>0</v>
      </c>
      <c r="AK462">
        <v>0</v>
      </c>
      <c r="AL462">
        <v>0</v>
      </c>
      <c r="AM462">
        <v>0</v>
      </c>
      <c r="AN462" s="6">
        <v>0</v>
      </c>
      <c r="AO462">
        <v>0</v>
      </c>
      <c r="AP462">
        <v>0</v>
      </c>
      <c r="AQ462">
        <v>0</v>
      </c>
      <c r="AR462">
        <v>0</v>
      </c>
      <c r="AS462" s="6">
        <v>0</v>
      </c>
      <c r="AT462">
        <v>0</v>
      </c>
      <c r="AU462">
        <v>0</v>
      </c>
      <c r="AV462">
        <v>0</v>
      </c>
      <c r="AW462">
        <v>0</v>
      </c>
      <c r="AX462" s="6">
        <v>0</v>
      </c>
      <c r="AY462">
        <v>0</v>
      </c>
      <c r="AZ462">
        <v>0</v>
      </c>
      <c r="BA462">
        <v>0</v>
      </c>
      <c r="BB462">
        <v>0</v>
      </c>
      <c r="BC462" s="6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1</v>
      </c>
      <c r="BV462">
        <v>0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 s="4">
        <v>0</v>
      </c>
      <c r="DE462" s="4">
        <v>0</v>
      </c>
      <c r="DF462" s="4">
        <v>0</v>
      </c>
      <c r="DG462" s="4">
        <v>0</v>
      </c>
    </row>
    <row r="463" spans="1:111" x14ac:dyDescent="0.35">
      <c r="A463" s="1" t="s">
        <v>1568</v>
      </c>
      <c r="B463" s="1" t="s">
        <v>2187</v>
      </c>
      <c r="C463" s="1" t="s">
        <v>1416</v>
      </c>
      <c r="D463" s="1">
        <v>462</v>
      </c>
      <c r="E463" s="1">
        <v>5</v>
      </c>
      <c r="F463" s="1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1</v>
      </c>
      <c r="O463" s="6">
        <v>73</v>
      </c>
      <c r="P463">
        <v>0</v>
      </c>
      <c r="Q463">
        <v>0</v>
      </c>
      <c r="R463">
        <v>0</v>
      </c>
      <c r="S463">
        <v>0</v>
      </c>
      <c r="T463" s="6">
        <v>0</v>
      </c>
      <c r="U463">
        <v>0</v>
      </c>
      <c r="V463">
        <v>0</v>
      </c>
      <c r="W463">
        <v>0</v>
      </c>
      <c r="X463">
        <v>0</v>
      </c>
      <c r="Y463" s="6">
        <v>0</v>
      </c>
      <c r="Z463">
        <v>0</v>
      </c>
      <c r="AA463">
        <v>0</v>
      </c>
      <c r="AB463">
        <v>0</v>
      </c>
      <c r="AC463">
        <v>0</v>
      </c>
      <c r="AD463" s="6">
        <v>0</v>
      </c>
      <c r="AE463">
        <v>0</v>
      </c>
      <c r="AF463">
        <v>0</v>
      </c>
      <c r="AG463">
        <v>0</v>
      </c>
      <c r="AH463">
        <v>0</v>
      </c>
      <c r="AI463" s="6">
        <v>0</v>
      </c>
      <c r="AJ463">
        <v>0</v>
      </c>
      <c r="AK463">
        <v>0</v>
      </c>
      <c r="AL463">
        <v>0</v>
      </c>
      <c r="AM463">
        <v>0</v>
      </c>
      <c r="AN463" s="6">
        <v>0</v>
      </c>
      <c r="AO463">
        <v>0</v>
      </c>
      <c r="AP463">
        <v>0</v>
      </c>
      <c r="AQ463">
        <v>0</v>
      </c>
      <c r="AR463">
        <v>0</v>
      </c>
      <c r="AS463" s="6">
        <v>0</v>
      </c>
      <c r="AT463">
        <v>0</v>
      </c>
      <c r="AU463">
        <v>0</v>
      </c>
      <c r="AV463">
        <v>0</v>
      </c>
      <c r="AW463">
        <v>0</v>
      </c>
      <c r="AX463" s="6">
        <v>0</v>
      </c>
      <c r="AY463">
        <v>0</v>
      </c>
      <c r="AZ463">
        <v>0</v>
      </c>
      <c r="BA463">
        <v>0</v>
      </c>
      <c r="BB463">
        <v>0</v>
      </c>
      <c r="BC463" s="6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1</v>
      </c>
      <c r="BW463">
        <v>1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 s="4">
        <v>0</v>
      </c>
      <c r="DE463" s="4">
        <v>0</v>
      </c>
      <c r="DF463" s="4">
        <v>0</v>
      </c>
      <c r="DG463" s="4">
        <v>0</v>
      </c>
    </row>
    <row r="464" spans="1:111" x14ac:dyDescent="0.35">
      <c r="A464" s="1" t="s">
        <v>1536</v>
      </c>
      <c r="B464" s="1" t="s">
        <v>1645</v>
      </c>
      <c r="C464" s="1" t="s">
        <v>10</v>
      </c>
      <c r="D464" s="1">
        <v>463</v>
      </c>
      <c r="E464" s="1">
        <v>62</v>
      </c>
      <c r="F464" s="1">
        <v>1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 s="6">
        <v>0</v>
      </c>
      <c r="P464">
        <v>0</v>
      </c>
      <c r="Q464">
        <v>0</v>
      </c>
      <c r="R464">
        <v>0</v>
      </c>
      <c r="S464">
        <v>0</v>
      </c>
      <c r="T464" s="6">
        <v>0</v>
      </c>
      <c r="U464">
        <v>0</v>
      </c>
      <c r="V464">
        <v>0</v>
      </c>
      <c r="W464">
        <v>0</v>
      </c>
      <c r="X464">
        <v>0</v>
      </c>
      <c r="Y464" s="6">
        <v>0</v>
      </c>
      <c r="Z464">
        <v>0</v>
      </c>
      <c r="AA464">
        <v>0</v>
      </c>
      <c r="AB464">
        <v>0</v>
      </c>
      <c r="AC464">
        <v>0</v>
      </c>
      <c r="AD464" s="6">
        <v>0</v>
      </c>
      <c r="AE464">
        <v>0</v>
      </c>
      <c r="AF464">
        <v>0</v>
      </c>
      <c r="AG464">
        <v>0</v>
      </c>
      <c r="AH464">
        <v>0</v>
      </c>
      <c r="AI464" s="6">
        <v>0</v>
      </c>
      <c r="AJ464">
        <v>0</v>
      </c>
      <c r="AK464">
        <v>0</v>
      </c>
      <c r="AL464">
        <v>0</v>
      </c>
      <c r="AM464">
        <v>0</v>
      </c>
      <c r="AN464" s="6">
        <v>0</v>
      </c>
      <c r="AO464">
        <v>0</v>
      </c>
      <c r="AP464">
        <v>0</v>
      </c>
      <c r="AQ464">
        <v>0</v>
      </c>
      <c r="AR464">
        <v>0</v>
      </c>
      <c r="AS464" s="6">
        <v>0</v>
      </c>
      <c r="AT464">
        <v>0</v>
      </c>
      <c r="AU464">
        <v>0</v>
      </c>
      <c r="AV464">
        <v>0</v>
      </c>
      <c r="AW464">
        <v>0</v>
      </c>
      <c r="AX464" s="6">
        <v>0</v>
      </c>
      <c r="AY464">
        <v>1</v>
      </c>
      <c r="AZ464">
        <v>0</v>
      </c>
      <c r="BA464">
        <v>0</v>
      </c>
      <c r="BB464">
        <v>1</v>
      </c>
      <c r="BC464" s="6">
        <v>80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 s="4">
        <v>0</v>
      </c>
      <c r="DE464" s="4">
        <v>0</v>
      </c>
      <c r="DF464" s="4">
        <v>0</v>
      </c>
      <c r="DG464" s="4">
        <v>0</v>
      </c>
    </row>
    <row r="465" spans="1:111" x14ac:dyDescent="0.35">
      <c r="A465" s="1" t="s">
        <v>1495</v>
      </c>
      <c r="B465" s="1" t="s">
        <v>1625</v>
      </c>
      <c r="C465" s="1" t="s">
        <v>1416</v>
      </c>
      <c r="D465" s="1">
        <v>464</v>
      </c>
      <c r="E465" s="1">
        <v>6</v>
      </c>
      <c r="F465" s="1">
        <v>2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 s="6">
        <v>0</v>
      </c>
      <c r="P465">
        <v>0</v>
      </c>
      <c r="Q465">
        <v>0</v>
      </c>
      <c r="R465">
        <v>0</v>
      </c>
      <c r="S465">
        <v>0</v>
      </c>
      <c r="T465" s="6">
        <v>0</v>
      </c>
      <c r="U465">
        <v>0</v>
      </c>
      <c r="V465">
        <v>0</v>
      </c>
      <c r="W465">
        <v>0</v>
      </c>
      <c r="X465">
        <v>0</v>
      </c>
      <c r="Y465" s="6">
        <v>0</v>
      </c>
      <c r="Z465">
        <v>0</v>
      </c>
      <c r="AA465">
        <v>0</v>
      </c>
      <c r="AB465">
        <v>0</v>
      </c>
      <c r="AC465">
        <v>0</v>
      </c>
      <c r="AD465" s="6">
        <v>0</v>
      </c>
      <c r="AE465">
        <v>0</v>
      </c>
      <c r="AF465">
        <v>0</v>
      </c>
      <c r="AG465">
        <v>0</v>
      </c>
      <c r="AH465">
        <v>0</v>
      </c>
      <c r="AI465" s="6">
        <v>0</v>
      </c>
      <c r="AJ465">
        <v>0</v>
      </c>
      <c r="AK465">
        <v>0</v>
      </c>
      <c r="AL465">
        <v>0</v>
      </c>
      <c r="AM465">
        <v>0</v>
      </c>
      <c r="AN465" s="6">
        <v>0</v>
      </c>
      <c r="AO465">
        <v>0</v>
      </c>
      <c r="AP465">
        <v>1</v>
      </c>
      <c r="AQ465">
        <v>0</v>
      </c>
      <c r="AR465">
        <v>1</v>
      </c>
      <c r="AS465" s="6">
        <v>68</v>
      </c>
      <c r="AT465">
        <v>0</v>
      </c>
      <c r="AU465">
        <v>0</v>
      </c>
      <c r="AV465">
        <v>0</v>
      </c>
      <c r="AW465">
        <v>0</v>
      </c>
      <c r="AX465" s="6">
        <v>0</v>
      </c>
      <c r="AY465">
        <v>0</v>
      </c>
      <c r="AZ465">
        <v>0</v>
      </c>
      <c r="BA465">
        <v>0</v>
      </c>
      <c r="BB465">
        <v>0</v>
      </c>
      <c r="BC465" s="6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1</v>
      </c>
      <c r="BV465">
        <v>0</v>
      </c>
      <c r="BW465">
        <v>1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 s="4">
        <v>0</v>
      </c>
      <c r="DE465" s="4">
        <v>0</v>
      </c>
      <c r="DF465" s="4">
        <v>0</v>
      </c>
      <c r="DG465" s="4">
        <v>0</v>
      </c>
    </row>
    <row r="466" spans="1:111" x14ac:dyDescent="0.35">
      <c r="A466" s="1" t="s">
        <v>1487</v>
      </c>
      <c r="B466" s="1" t="s">
        <v>1615</v>
      </c>
      <c r="C466" s="1" t="s">
        <v>43</v>
      </c>
      <c r="D466" s="1">
        <v>465</v>
      </c>
      <c r="E466" s="1">
        <v>18</v>
      </c>
      <c r="F466" s="1">
        <v>3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 s="6">
        <v>0</v>
      </c>
      <c r="P466">
        <v>0</v>
      </c>
      <c r="Q466">
        <v>0</v>
      </c>
      <c r="R466">
        <v>0</v>
      </c>
      <c r="S466">
        <v>0</v>
      </c>
      <c r="T466" s="6">
        <v>0</v>
      </c>
      <c r="U466">
        <v>0</v>
      </c>
      <c r="V466">
        <v>0</v>
      </c>
      <c r="W466">
        <v>0</v>
      </c>
      <c r="X466">
        <v>0</v>
      </c>
      <c r="Y466" s="6">
        <v>0</v>
      </c>
      <c r="Z466">
        <v>0</v>
      </c>
      <c r="AA466">
        <v>0</v>
      </c>
      <c r="AB466">
        <v>0</v>
      </c>
      <c r="AC466">
        <v>0</v>
      </c>
      <c r="AD466" s="6">
        <v>0</v>
      </c>
      <c r="AE466">
        <v>0</v>
      </c>
      <c r="AF466">
        <v>0</v>
      </c>
      <c r="AG466">
        <v>0</v>
      </c>
      <c r="AH466">
        <v>0</v>
      </c>
      <c r="AI466" s="6">
        <v>0</v>
      </c>
      <c r="AJ466">
        <v>0</v>
      </c>
      <c r="AK466">
        <v>0</v>
      </c>
      <c r="AL466">
        <v>0</v>
      </c>
      <c r="AM466">
        <v>0</v>
      </c>
      <c r="AN466" s="6">
        <v>0</v>
      </c>
      <c r="AO466">
        <v>0</v>
      </c>
      <c r="AP466">
        <v>0</v>
      </c>
      <c r="AQ466">
        <v>1</v>
      </c>
      <c r="AR466">
        <v>1</v>
      </c>
      <c r="AS466" s="6">
        <v>68</v>
      </c>
      <c r="AT466">
        <v>0</v>
      </c>
      <c r="AU466">
        <v>0</v>
      </c>
      <c r="AV466">
        <v>0</v>
      </c>
      <c r="AW466">
        <v>0</v>
      </c>
      <c r="AX466" s="6">
        <v>0</v>
      </c>
      <c r="AY466">
        <v>0</v>
      </c>
      <c r="AZ466">
        <v>0</v>
      </c>
      <c r="BA466">
        <v>0</v>
      </c>
      <c r="BB466">
        <v>0</v>
      </c>
      <c r="BC466" s="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1</v>
      </c>
      <c r="BW466">
        <v>1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 s="4">
        <v>0</v>
      </c>
      <c r="DE466" s="4">
        <v>0</v>
      </c>
      <c r="DF466" s="4">
        <v>0</v>
      </c>
      <c r="DG466" s="4">
        <v>0</v>
      </c>
    </row>
    <row r="467" spans="1:111" x14ac:dyDescent="0.35">
      <c r="A467" s="1" t="s">
        <v>1505</v>
      </c>
      <c r="B467" s="1" t="s">
        <v>12</v>
      </c>
      <c r="C467" s="1" t="s">
        <v>13</v>
      </c>
      <c r="D467" s="1">
        <v>466</v>
      </c>
      <c r="E467" s="1">
        <v>73</v>
      </c>
      <c r="F467" s="1">
        <v>22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 s="6">
        <v>0</v>
      </c>
      <c r="P467">
        <v>0</v>
      </c>
      <c r="Q467">
        <v>0</v>
      </c>
      <c r="R467">
        <v>0</v>
      </c>
      <c r="S467">
        <v>0</v>
      </c>
      <c r="T467" s="6">
        <v>0</v>
      </c>
      <c r="U467">
        <v>0</v>
      </c>
      <c r="V467">
        <v>0</v>
      </c>
      <c r="W467">
        <v>0</v>
      </c>
      <c r="X467">
        <v>0</v>
      </c>
      <c r="Y467" s="6">
        <v>0</v>
      </c>
      <c r="Z467">
        <v>0</v>
      </c>
      <c r="AA467">
        <v>0</v>
      </c>
      <c r="AB467">
        <v>0</v>
      </c>
      <c r="AC467">
        <v>0</v>
      </c>
      <c r="AD467" s="6">
        <v>0</v>
      </c>
      <c r="AE467">
        <v>0</v>
      </c>
      <c r="AF467">
        <v>0</v>
      </c>
      <c r="AG467">
        <v>0</v>
      </c>
      <c r="AH467">
        <v>0</v>
      </c>
      <c r="AI467" s="6">
        <v>0</v>
      </c>
      <c r="AJ467">
        <v>0</v>
      </c>
      <c r="AK467">
        <v>0</v>
      </c>
      <c r="AL467">
        <v>1</v>
      </c>
      <c r="AM467">
        <v>1</v>
      </c>
      <c r="AN467" s="6">
        <v>81</v>
      </c>
      <c r="AO467">
        <v>0</v>
      </c>
      <c r="AP467">
        <v>0</v>
      </c>
      <c r="AQ467">
        <v>0</v>
      </c>
      <c r="AR467">
        <v>0</v>
      </c>
      <c r="AS467" s="6">
        <v>0</v>
      </c>
      <c r="AT467">
        <v>0</v>
      </c>
      <c r="AU467">
        <v>0</v>
      </c>
      <c r="AV467">
        <v>0</v>
      </c>
      <c r="AW467">
        <v>0</v>
      </c>
      <c r="AX467" s="6">
        <v>0</v>
      </c>
      <c r="AY467">
        <v>0</v>
      </c>
      <c r="AZ467">
        <v>0</v>
      </c>
      <c r="BA467">
        <v>0</v>
      </c>
      <c r="BB467">
        <v>0</v>
      </c>
      <c r="BC467" s="6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1</v>
      </c>
      <c r="BW467">
        <v>1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 s="4">
        <v>0</v>
      </c>
      <c r="DE467" s="4">
        <v>0</v>
      </c>
      <c r="DF467" s="4">
        <v>0</v>
      </c>
      <c r="DG467" s="4">
        <v>0</v>
      </c>
    </row>
    <row r="468" spans="1:111" x14ac:dyDescent="0.35">
      <c r="A468" s="1" t="s">
        <v>3721</v>
      </c>
      <c r="B468" s="1" t="s">
        <v>258</v>
      </c>
      <c r="C468" s="1" t="s">
        <v>1467</v>
      </c>
      <c r="D468" s="1">
        <v>467</v>
      </c>
      <c r="E468" s="1">
        <v>19</v>
      </c>
      <c r="F468" s="1">
        <v>3</v>
      </c>
      <c r="G468">
        <v>1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 s="6">
        <v>0</v>
      </c>
      <c r="P468">
        <v>0</v>
      </c>
      <c r="Q468">
        <v>0</v>
      </c>
      <c r="R468">
        <v>0</v>
      </c>
      <c r="S468">
        <v>0</v>
      </c>
      <c r="T468" s="6">
        <v>0</v>
      </c>
      <c r="U468">
        <v>0</v>
      </c>
      <c r="V468">
        <v>0</v>
      </c>
      <c r="W468">
        <v>0</v>
      </c>
      <c r="X468">
        <v>0</v>
      </c>
      <c r="Y468" s="6">
        <v>0</v>
      </c>
      <c r="Z468">
        <v>0</v>
      </c>
      <c r="AA468">
        <v>0</v>
      </c>
      <c r="AB468">
        <v>0</v>
      </c>
      <c r="AC468">
        <v>0</v>
      </c>
      <c r="AD468" s="6">
        <v>0</v>
      </c>
      <c r="AE468">
        <v>0</v>
      </c>
      <c r="AF468">
        <v>0</v>
      </c>
      <c r="AG468">
        <v>0</v>
      </c>
      <c r="AH468">
        <v>0</v>
      </c>
      <c r="AI468" s="6">
        <v>0</v>
      </c>
      <c r="AJ468">
        <v>0</v>
      </c>
      <c r="AK468">
        <v>0</v>
      </c>
      <c r="AL468">
        <v>0</v>
      </c>
      <c r="AM468">
        <v>0</v>
      </c>
      <c r="AN468" s="6">
        <v>0</v>
      </c>
      <c r="AO468">
        <v>0</v>
      </c>
      <c r="AP468">
        <v>0</v>
      </c>
      <c r="AQ468">
        <v>0</v>
      </c>
      <c r="AR468">
        <v>0</v>
      </c>
      <c r="AS468" s="6">
        <v>0</v>
      </c>
      <c r="AT468">
        <v>0</v>
      </c>
      <c r="AU468">
        <v>0</v>
      </c>
      <c r="AV468">
        <v>1</v>
      </c>
      <c r="AW468">
        <v>1</v>
      </c>
      <c r="AX468" s="6">
        <v>67</v>
      </c>
      <c r="AY468">
        <v>0</v>
      </c>
      <c r="AZ468">
        <v>0</v>
      </c>
      <c r="BA468">
        <v>0</v>
      </c>
      <c r="BB468">
        <v>0</v>
      </c>
      <c r="BC468" s="6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1</v>
      </c>
      <c r="BS468">
        <v>1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 s="4">
        <v>0</v>
      </c>
      <c r="DE468" s="4">
        <v>0</v>
      </c>
      <c r="DF468" s="4">
        <v>0</v>
      </c>
      <c r="DG468" s="4">
        <v>0</v>
      </c>
    </row>
    <row r="469" spans="1:111" x14ac:dyDescent="0.35">
      <c r="A469" s="1" t="s">
        <v>1561</v>
      </c>
      <c r="B469" s="1" t="s">
        <v>300</v>
      </c>
      <c r="C469" s="1" t="s">
        <v>10</v>
      </c>
      <c r="D469" s="1">
        <v>468</v>
      </c>
      <c r="E469" s="1">
        <v>63</v>
      </c>
      <c r="F469" s="1">
        <v>2</v>
      </c>
      <c r="G469">
        <v>1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 s="6">
        <v>0</v>
      </c>
      <c r="P469">
        <v>0</v>
      </c>
      <c r="Q469">
        <v>0</v>
      </c>
      <c r="R469">
        <v>0</v>
      </c>
      <c r="S469">
        <v>0</v>
      </c>
      <c r="T469" s="6">
        <v>0</v>
      </c>
      <c r="U469">
        <v>0</v>
      </c>
      <c r="V469">
        <v>0</v>
      </c>
      <c r="W469">
        <v>0</v>
      </c>
      <c r="X469">
        <v>0</v>
      </c>
      <c r="Y469" s="6">
        <v>0</v>
      </c>
      <c r="Z469">
        <v>0</v>
      </c>
      <c r="AA469">
        <v>0</v>
      </c>
      <c r="AB469">
        <v>0</v>
      </c>
      <c r="AC469">
        <v>0</v>
      </c>
      <c r="AD469" s="6">
        <v>0</v>
      </c>
      <c r="AE469">
        <v>0</v>
      </c>
      <c r="AF469">
        <v>0</v>
      </c>
      <c r="AG469">
        <v>0</v>
      </c>
      <c r="AH469">
        <v>0</v>
      </c>
      <c r="AI469" s="6">
        <v>0</v>
      </c>
      <c r="AJ469">
        <v>0</v>
      </c>
      <c r="AK469">
        <v>0</v>
      </c>
      <c r="AL469">
        <v>0</v>
      </c>
      <c r="AM469">
        <v>0</v>
      </c>
      <c r="AN469" s="6">
        <v>0</v>
      </c>
      <c r="AO469">
        <v>0</v>
      </c>
      <c r="AP469">
        <v>1</v>
      </c>
      <c r="AQ469">
        <v>0</v>
      </c>
      <c r="AR469">
        <v>1</v>
      </c>
      <c r="AS469" s="6">
        <v>68</v>
      </c>
      <c r="AT469">
        <v>0</v>
      </c>
      <c r="AU469">
        <v>0</v>
      </c>
      <c r="AV469">
        <v>0</v>
      </c>
      <c r="AW469">
        <v>0</v>
      </c>
      <c r="AX469" s="6">
        <v>0</v>
      </c>
      <c r="AY469">
        <v>0</v>
      </c>
      <c r="AZ469">
        <v>0</v>
      </c>
      <c r="BA469">
        <v>0</v>
      </c>
      <c r="BB469">
        <v>0</v>
      </c>
      <c r="BC469" s="6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 s="4">
        <v>0</v>
      </c>
      <c r="DE469" s="4">
        <v>0</v>
      </c>
      <c r="DF469" s="4">
        <v>0</v>
      </c>
      <c r="DG469" s="4">
        <v>0</v>
      </c>
    </row>
    <row r="470" spans="1:111" x14ac:dyDescent="0.35">
      <c r="A470" s="1" t="s">
        <v>2189</v>
      </c>
      <c r="B470" s="1" t="s">
        <v>2165</v>
      </c>
      <c r="C470" s="1" t="s">
        <v>25</v>
      </c>
      <c r="D470" s="1">
        <v>469</v>
      </c>
      <c r="E470" s="1">
        <v>59</v>
      </c>
      <c r="F470" s="1">
        <v>2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 s="6">
        <v>0</v>
      </c>
      <c r="P470">
        <v>0</v>
      </c>
      <c r="Q470">
        <v>0</v>
      </c>
      <c r="R470">
        <v>0</v>
      </c>
      <c r="S470">
        <v>0</v>
      </c>
      <c r="T470" s="6">
        <v>0</v>
      </c>
      <c r="U470">
        <v>0</v>
      </c>
      <c r="V470">
        <v>0</v>
      </c>
      <c r="W470">
        <v>0</v>
      </c>
      <c r="X470">
        <v>0</v>
      </c>
      <c r="Y470" s="6">
        <v>0</v>
      </c>
      <c r="Z470">
        <v>0</v>
      </c>
      <c r="AA470">
        <v>0</v>
      </c>
      <c r="AB470">
        <v>0</v>
      </c>
      <c r="AC470">
        <v>0</v>
      </c>
      <c r="AD470" s="6">
        <v>0</v>
      </c>
      <c r="AE470">
        <v>0</v>
      </c>
      <c r="AF470">
        <v>0</v>
      </c>
      <c r="AG470">
        <v>0</v>
      </c>
      <c r="AH470">
        <v>0</v>
      </c>
      <c r="AI470" s="6">
        <v>0</v>
      </c>
      <c r="AJ470">
        <v>0</v>
      </c>
      <c r="AK470">
        <v>0</v>
      </c>
      <c r="AL470">
        <v>0</v>
      </c>
      <c r="AM470">
        <v>0</v>
      </c>
      <c r="AN470" s="6">
        <v>0</v>
      </c>
      <c r="AO470">
        <v>0</v>
      </c>
      <c r="AP470">
        <v>0</v>
      </c>
      <c r="AQ470">
        <v>0</v>
      </c>
      <c r="AR470">
        <v>0</v>
      </c>
      <c r="AS470" s="6">
        <v>0</v>
      </c>
      <c r="AT470">
        <v>0</v>
      </c>
      <c r="AU470">
        <v>0</v>
      </c>
      <c r="AV470">
        <v>1</v>
      </c>
      <c r="AW470">
        <v>1</v>
      </c>
      <c r="AX470" s="6">
        <v>67</v>
      </c>
      <c r="AY470">
        <v>0</v>
      </c>
      <c r="AZ470">
        <v>0</v>
      </c>
      <c r="BA470">
        <v>0</v>
      </c>
      <c r="BB470">
        <v>0</v>
      </c>
      <c r="BC470" s="6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1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 s="4">
        <v>0</v>
      </c>
      <c r="DE470" s="4">
        <v>0</v>
      </c>
      <c r="DF470" s="4">
        <v>0</v>
      </c>
      <c r="DG470" s="4">
        <v>0</v>
      </c>
    </row>
    <row r="471" spans="1:111" x14ac:dyDescent="0.35">
      <c r="A471" s="1" t="s">
        <v>3759</v>
      </c>
      <c r="B471" s="1" t="s">
        <v>278</v>
      </c>
      <c r="C471" s="1" t="s">
        <v>175</v>
      </c>
      <c r="D471" s="1">
        <v>470</v>
      </c>
      <c r="E471" s="1">
        <v>5</v>
      </c>
      <c r="F471" s="1">
        <v>3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 s="6">
        <v>0</v>
      </c>
      <c r="P471">
        <v>0</v>
      </c>
      <c r="Q471">
        <v>0</v>
      </c>
      <c r="R471">
        <v>0</v>
      </c>
      <c r="S471">
        <v>0</v>
      </c>
      <c r="T471" s="6">
        <v>0</v>
      </c>
      <c r="U471">
        <v>0</v>
      </c>
      <c r="V471">
        <v>0</v>
      </c>
      <c r="W471">
        <v>0</v>
      </c>
      <c r="X471">
        <v>0</v>
      </c>
      <c r="Y471" s="6">
        <v>0</v>
      </c>
      <c r="Z471">
        <v>0</v>
      </c>
      <c r="AA471">
        <v>0</v>
      </c>
      <c r="AB471">
        <v>0</v>
      </c>
      <c r="AC471">
        <v>0</v>
      </c>
      <c r="AD471" s="6">
        <v>0</v>
      </c>
      <c r="AE471">
        <v>0</v>
      </c>
      <c r="AF471">
        <v>0</v>
      </c>
      <c r="AG471">
        <v>0</v>
      </c>
      <c r="AH471">
        <v>0</v>
      </c>
      <c r="AI471" s="6">
        <v>0</v>
      </c>
      <c r="AJ471">
        <v>1</v>
      </c>
      <c r="AK471">
        <v>0</v>
      </c>
      <c r="AL471">
        <v>0</v>
      </c>
      <c r="AM471">
        <v>1</v>
      </c>
      <c r="AN471" s="6">
        <v>81</v>
      </c>
      <c r="AO471">
        <v>0</v>
      </c>
      <c r="AP471">
        <v>0</v>
      </c>
      <c r="AQ471">
        <v>0</v>
      </c>
      <c r="AR471">
        <v>0</v>
      </c>
      <c r="AS471" s="6">
        <v>0</v>
      </c>
      <c r="AT471">
        <v>0</v>
      </c>
      <c r="AU471">
        <v>0</v>
      </c>
      <c r="AV471">
        <v>0</v>
      </c>
      <c r="AW471">
        <v>0</v>
      </c>
      <c r="AX471" s="6">
        <v>0</v>
      </c>
      <c r="AY471">
        <v>0</v>
      </c>
      <c r="AZ471">
        <v>0</v>
      </c>
      <c r="BA471">
        <v>0</v>
      </c>
      <c r="BB471">
        <v>0</v>
      </c>
      <c r="BC471" s="6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1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 s="4">
        <v>0</v>
      </c>
      <c r="DE471" s="4">
        <v>0</v>
      </c>
      <c r="DF471" s="4">
        <v>0</v>
      </c>
      <c r="DG471" s="4">
        <v>0</v>
      </c>
    </row>
    <row r="472" spans="1:111" x14ac:dyDescent="0.35">
      <c r="A472" s="1" t="s">
        <v>2159</v>
      </c>
      <c r="B472" s="1" t="s">
        <v>956</v>
      </c>
      <c r="C472" s="1" t="s">
        <v>25</v>
      </c>
      <c r="D472" s="1">
        <v>471</v>
      </c>
      <c r="E472" s="1">
        <v>60</v>
      </c>
      <c r="F472" s="1">
        <v>2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 s="6">
        <v>0</v>
      </c>
      <c r="P472">
        <v>0</v>
      </c>
      <c r="Q472">
        <v>0</v>
      </c>
      <c r="R472">
        <v>0</v>
      </c>
      <c r="S472">
        <v>0</v>
      </c>
      <c r="T472" s="6">
        <v>0</v>
      </c>
      <c r="U472">
        <v>0</v>
      </c>
      <c r="V472">
        <v>0</v>
      </c>
      <c r="W472">
        <v>0</v>
      </c>
      <c r="X472">
        <v>0</v>
      </c>
      <c r="Y472" s="6">
        <v>0</v>
      </c>
      <c r="Z472">
        <v>0</v>
      </c>
      <c r="AA472">
        <v>0</v>
      </c>
      <c r="AB472">
        <v>1</v>
      </c>
      <c r="AC472">
        <v>1</v>
      </c>
      <c r="AD472" s="6">
        <v>72</v>
      </c>
      <c r="AE472">
        <v>0</v>
      </c>
      <c r="AF472">
        <v>0</v>
      </c>
      <c r="AG472">
        <v>0</v>
      </c>
      <c r="AH472">
        <v>0</v>
      </c>
      <c r="AI472" s="6">
        <v>0</v>
      </c>
      <c r="AJ472">
        <v>0</v>
      </c>
      <c r="AK472">
        <v>0</v>
      </c>
      <c r="AL472">
        <v>0</v>
      </c>
      <c r="AM472">
        <v>0</v>
      </c>
      <c r="AN472" s="6">
        <v>0</v>
      </c>
      <c r="AO472">
        <v>0</v>
      </c>
      <c r="AP472">
        <v>0</v>
      </c>
      <c r="AQ472">
        <v>0</v>
      </c>
      <c r="AR472">
        <v>0</v>
      </c>
      <c r="AS472" s="6">
        <v>0</v>
      </c>
      <c r="AT472">
        <v>0</v>
      </c>
      <c r="AU472">
        <v>0</v>
      </c>
      <c r="AV472">
        <v>0</v>
      </c>
      <c r="AW472">
        <v>0</v>
      </c>
      <c r="AX472" s="6">
        <v>0</v>
      </c>
      <c r="AY472">
        <v>0</v>
      </c>
      <c r="AZ472">
        <v>0</v>
      </c>
      <c r="BA472">
        <v>0</v>
      </c>
      <c r="BB472">
        <v>0</v>
      </c>
      <c r="BC472" s="6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1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 s="4">
        <v>0</v>
      </c>
      <c r="DE472" s="4">
        <v>0</v>
      </c>
      <c r="DF472" s="4">
        <v>0</v>
      </c>
      <c r="DG472" s="4">
        <v>0</v>
      </c>
    </row>
    <row r="473" spans="1:111" x14ac:dyDescent="0.35">
      <c r="A473" s="1" t="s">
        <v>2170</v>
      </c>
      <c r="B473" s="1" t="s">
        <v>54</v>
      </c>
      <c r="C473" s="1" t="s">
        <v>25</v>
      </c>
      <c r="D473" s="1">
        <v>472</v>
      </c>
      <c r="E473" s="1">
        <v>61</v>
      </c>
      <c r="F473" s="1">
        <v>13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 s="6">
        <v>0</v>
      </c>
      <c r="P473">
        <v>0</v>
      </c>
      <c r="Q473">
        <v>0</v>
      </c>
      <c r="R473">
        <v>0</v>
      </c>
      <c r="S473">
        <v>0</v>
      </c>
      <c r="T473" s="6">
        <v>0</v>
      </c>
      <c r="U473">
        <v>0</v>
      </c>
      <c r="V473">
        <v>0</v>
      </c>
      <c r="W473">
        <v>0</v>
      </c>
      <c r="X473">
        <v>0</v>
      </c>
      <c r="Y473" s="6">
        <v>0</v>
      </c>
      <c r="Z473">
        <v>0</v>
      </c>
      <c r="AA473">
        <v>0</v>
      </c>
      <c r="AB473">
        <v>0</v>
      </c>
      <c r="AC473">
        <v>0</v>
      </c>
      <c r="AD473" s="6">
        <v>0</v>
      </c>
      <c r="AE473">
        <v>0</v>
      </c>
      <c r="AF473">
        <v>0</v>
      </c>
      <c r="AG473">
        <v>0</v>
      </c>
      <c r="AH473">
        <v>0</v>
      </c>
      <c r="AI473" s="6">
        <v>0</v>
      </c>
      <c r="AJ473">
        <v>0</v>
      </c>
      <c r="AK473">
        <v>0</v>
      </c>
      <c r="AL473">
        <v>0</v>
      </c>
      <c r="AM473">
        <v>0</v>
      </c>
      <c r="AN473" s="6">
        <v>0</v>
      </c>
      <c r="AO473">
        <v>0</v>
      </c>
      <c r="AP473">
        <v>0</v>
      </c>
      <c r="AQ473">
        <v>0</v>
      </c>
      <c r="AR473">
        <v>0</v>
      </c>
      <c r="AS473" s="6">
        <v>0</v>
      </c>
      <c r="AT473">
        <v>0</v>
      </c>
      <c r="AU473">
        <v>0</v>
      </c>
      <c r="AV473">
        <v>0</v>
      </c>
      <c r="AW473">
        <v>0</v>
      </c>
      <c r="AX473" s="6">
        <v>0</v>
      </c>
      <c r="AY473">
        <v>0</v>
      </c>
      <c r="AZ473">
        <v>0</v>
      </c>
      <c r="BA473">
        <v>1</v>
      </c>
      <c r="BB473">
        <v>1</v>
      </c>
      <c r="BC473" s="6">
        <v>80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1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 s="4">
        <v>0</v>
      </c>
      <c r="DE473" s="4">
        <v>0</v>
      </c>
      <c r="DF473" s="4">
        <v>0</v>
      </c>
      <c r="DG473" s="4">
        <v>0</v>
      </c>
    </row>
    <row r="474" spans="1:111" x14ac:dyDescent="0.35">
      <c r="A474" s="1" t="s">
        <v>2160</v>
      </c>
      <c r="B474" s="1" t="s">
        <v>54</v>
      </c>
      <c r="C474" s="1" t="s">
        <v>25</v>
      </c>
      <c r="D474" s="1">
        <v>473</v>
      </c>
      <c r="E474" s="1">
        <v>62</v>
      </c>
      <c r="F474" s="1">
        <v>14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 s="6">
        <v>0</v>
      </c>
      <c r="P474">
        <v>0</v>
      </c>
      <c r="Q474">
        <v>0</v>
      </c>
      <c r="R474">
        <v>0</v>
      </c>
      <c r="S474">
        <v>0</v>
      </c>
      <c r="T474" s="6">
        <v>0</v>
      </c>
      <c r="U474">
        <v>0</v>
      </c>
      <c r="V474">
        <v>0</v>
      </c>
      <c r="W474">
        <v>0</v>
      </c>
      <c r="X474">
        <v>0</v>
      </c>
      <c r="Y474" s="6">
        <v>0</v>
      </c>
      <c r="Z474">
        <v>0</v>
      </c>
      <c r="AA474">
        <v>1</v>
      </c>
      <c r="AB474">
        <v>0</v>
      </c>
      <c r="AC474">
        <v>1</v>
      </c>
      <c r="AD474" s="6">
        <v>72</v>
      </c>
      <c r="AE474">
        <v>0</v>
      </c>
      <c r="AF474">
        <v>0</v>
      </c>
      <c r="AG474">
        <v>0</v>
      </c>
      <c r="AH474">
        <v>0</v>
      </c>
      <c r="AI474" s="6">
        <v>0</v>
      </c>
      <c r="AJ474">
        <v>0</v>
      </c>
      <c r="AK474">
        <v>0</v>
      </c>
      <c r="AL474">
        <v>0</v>
      </c>
      <c r="AM474">
        <v>0</v>
      </c>
      <c r="AN474" s="6">
        <v>0</v>
      </c>
      <c r="AO474">
        <v>0</v>
      </c>
      <c r="AP474">
        <v>0</v>
      </c>
      <c r="AQ474">
        <v>0</v>
      </c>
      <c r="AR474">
        <v>0</v>
      </c>
      <c r="AS474" s="6">
        <v>0</v>
      </c>
      <c r="AT474">
        <v>0</v>
      </c>
      <c r="AU474">
        <v>0</v>
      </c>
      <c r="AV474">
        <v>0</v>
      </c>
      <c r="AW474">
        <v>0</v>
      </c>
      <c r="AX474" s="6">
        <v>0</v>
      </c>
      <c r="AY474">
        <v>0</v>
      </c>
      <c r="AZ474">
        <v>0</v>
      </c>
      <c r="BA474">
        <v>0</v>
      </c>
      <c r="BB474">
        <v>0</v>
      </c>
      <c r="BC474" s="6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 s="4">
        <v>0</v>
      </c>
      <c r="DE474" s="4">
        <v>0</v>
      </c>
      <c r="DF474" s="4">
        <v>0</v>
      </c>
      <c r="DG474" s="4">
        <v>0</v>
      </c>
    </row>
    <row r="475" spans="1:111" x14ac:dyDescent="0.35">
      <c r="A475" s="1" t="s">
        <v>2149</v>
      </c>
      <c r="B475" s="1" t="s">
        <v>727</v>
      </c>
      <c r="C475" s="1" t="s">
        <v>27</v>
      </c>
      <c r="D475" s="1">
        <v>474</v>
      </c>
      <c r="E475" s="1">
        <v>18</v>
      </c>
      <c r="F475" s="1">
        <v>3</v>
      </c>
      <c r="G475">
        <v>1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 s="6">
        <v>0</v>
      </c>
      <c r="P475">
        <v>0</v>
      </c>
      <c r="Q475">
        <v>0</v>
      </c>
      <c r="R475">
        <v>0</v>
      </c>
      <c r="S475">
        <v>0</v>
      </c>
      <c r="T475" s="6">
        <v>0</v>
      </c>
      <c r="U475">
        <v>0</v>
      </c>
      <c r="V475">
        <v>0</v>
      </c>
      <c r="W475">
        <v>0</v>
      </c>
      <c r="X475">
        <v>0</v>
      </c>
      <c r="Y475" s="6">
        <v>0</v>
      </c>
      <c r="Z475">
        <v>0</v>
      </c>
      <c r="AA475">
        <v>0</v>
      </c>
      <c r="AB475">
        <v>1</v>
      </c>
      <c r="AC475">
        <v>1</v>
      </c>
      <c r="AD475" s="6">
        <v>72</v>
      </c>
      <c r="AE475">
        <v>0</v>
      </c>
      <c r="AF475">
        <v>0</v>
      </c>
      <c r="AG475">
        <v>0</v>
      </c>
      <c r="AH475">
        <v>0</v>
      </c>
      <c r="AI475" s="6">
        <v>0</v>
      </c>
      <c r="AJ475">
        <v>0</v>
      </c>
      <c r="AK475">
        <v>0</v>
      </c>
      <c r="AL475">
        <v>0</v>
      </c>
      <c r="AM475">
        <v>0</v>
      </c>
      <c r="AN475" s="6">
        <v>0</v>
      </c>
      <c r="AO475">
        <v>0</v>
      </c>
      <c r="AP475">
        <v>0</v>
      </c>
      <c r="AQ475">
        <v>0</v>
      </c>
      <c r="AR475">
        <v>0</v>
      </c>
      <c r="AS475" s="6">
        <v>0</v>
      </c>
      <c r="AT475">
        <v>0</v>
      </c>
      <c r="AU475">
        <v>0</v>
      </c>
      <c r="AV475">
        <v>0</v>
      </c>
      <c r="AW475">
        <v>0</v>
      </c>
      <c r="AX475" s="6">
        <v>0</v>
      </c>
      <c r="AY475">
        <v>0</v>
      </c>
      <c r="AZ475">
        <v>0</v>
      </c>
      <c r="BA475">
        <v>0</v>
      </c>
      <c r="BB475">
        <v>0</v>
      </c>
      <c r="BC475" s="6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 s="4">
        <v>0</v>
      </c>
      <c r="DE475" s="4">
        <v>0</v>
      </c>
      <c r="DF475" s="4">
        <v>0</v>
      </c>
      <c r="DG475" s="4">
        <v>0</v>
      </c>
    </row>
    <row r="476" spans="1:111" x14ac:dyDescent="0.35">
      <c r="A476" s="1" t="s">
        <v>2186</v>
      </c>
      <c r="B476" s="1" t="s">
        <v>1623</v>
      </c>
      <c r="C476" s="1" t="s">
        <v>1639</v>
      </c>
      <c r="D476" s="1">
        <v>475</v>
      </c>
      <c r="E476" s="1">
        <v>14</v>
      </c>
      <c r="F476" s="1">
        <v>1</v>
      </c>
      <c r="G476">
        <v>1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 s="6">
        <v>0</v>
      </c>
      <c r="P476">
        <v>0</v>
      </c>
      <c r="Q476">
        <v>0</v>
      </c>
      <c r="R476">
        <v>0</v>
      </c>
      <c r="S476">
        <v>0</v>
      </c>
      <c r="T476" s="6">
        <v>0</v>
      </c>
      <c r="U476">
        <v>0</v>
      </c>
      <c r="V476">
        <v>0</v>
      </c>
      <c r="W476">
        <v>0</v>
      </c>
      <c r="X476">
        <v>0</v>
      </c>
      <c r="Y476" s="6">
        <v>0</v>
      </c>
      <c r="Z476">
        <v>0</v>
      </c>
      <c r="AA476">
        <v>0</v>
      </c>
      <c r="AB476">
        <v>0</v>
      </c>
      <c r="AC476">
        <v>0</v>
      </c>
      <c r="AD476" s="6">
        <v>0</v>
      </c>
      <c r="AE476">
        <v>0</v>
      </c>
      <c r="AF476">
        <v>0</v>
      </c>
      <c r="AG476">
        <v>0</v>
      </c>
      <c r="AH476">
        <v>0</v>
      </c>
      <c r="AI476" s="6">
        <v>0</v>
      </c>
      <c r="AJ476">
        <v>0</v>
      </c>
      <c r="AK476">
        <v>0</v>
      </c>
      <c r="AL476">
        <v>0</v>
      </c>
      <c r="AM476">
        <v>0</v>
      </c>
      <c r="AN476" s="6">
        <v>0</v>
      </c>
      <c r="AO476">
        <v>0</v>
      </c>
      <c r="AP476">
        <v>0</v>
      </c>
      <c r="AQ476">
        <v>0</v>
      </c>
      <c r="AR476">
        <v>0</v>
      </c>
      <c r="AS476" s="6">
        <v>0</v>
      </c>
      <c r="AT476">
        <v>0</v>
      </c>
      <c r="AU476">
        <v>0</v>
      </c>
      <c r="AV476">
        <v>0</v>
      </c>
      <c r="AW476">
        <v>0</v>
      </c>
      <c r="AX476" s="6">
        <v>0</v>
      </c>
      <c r="AY476">
        <v>0</v>
      </c>
      <c r="AZ476">
        <v>0</v>
      </c>
      <c r="BA476">
        <v>1</v>
      </c>
      <c r="BB476">
        <v>1</v>
      </c>
      <c r="BC476" s="6">
        <v>80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 s="4">
        <v>0</v>
      </c>
      <c r="DE476" s="4">
        <v>0</v>
      </c>
      <c r="DF476" s="4">
        <v>0</v>
      </c>
      <c r="DG476" s="4">
        <v>0</v>
      </c>
    </row>
    <row r="477" spans="1:111" x14ac:dyDescent="0.35">
      <c r="A477" s="1" t="s">
        <v>3716</v>
      </c>
      <c r="B477" s="1" t="s">
        <v>2194</v>
      </c>
      <c r="C477" s="1" t="s">
        <v>1637</v>
      </c>
      <c r="D477" s="1">
        <v>476</v>
      </c>
      <c r="E477" s="1">
        <v>10</v>
      </c>
      <c r="F477" s="1">
        <v>1</v>
      </c>
      <c r="G477">
        <v>1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 s="6">
        <v>0</v>
      </c>
      <c r="P477">
        <v>0</v>
      </c>
      <c r="Q477">
        <v>0</v>
      </c>
      <c r="R477">
        <v>0</v>
      </c>
      <c r="S477">
        <v>0</v>
      </c>
      <c r="T477" s="6">
        <v>0</v>
      </c>
      <c r="U477">
        <v>0</v>
      </c>
      <c r="V477">
        <v>0</v>
      </c>
      <c r="W477">
        <v>0</v>
      </c>
      <c r="X477">
        <v>0</v>
      </c>
      <c r="Y477" s="6">
        <v>0</v>
      </c>
      <c r="Z477">
        <v>0</v>
      </c>
      <c r="AA477">
        <v>0</v>
      </c>
      <c r="AB477">
        <v>0</v>
      </c>
      <c r="AC477">
        <v>0</v>
      </c>
      <c r="AD477" s="6">
        <v>0</v>
      </c>
      <c r="AE477">
        <v>0</v>
      </c>
      <c r="AF477">
        <v>0</v>
      </c>
      <c r="AG477">
        <v>0</v>
      </c>
      <c r="AH477">
        <v>0</v>
      </c>
      <c r="AI477" s="6">
        <v>0</v>
      </c>
      <c r="AJ477">
        <v>0</v>
      </c>
      <c r="AK477">
        <v>0</v>
      </c>
      <c r="AL477">
        <v>0</v>
      </c>
      <c r="AM477">
        <v>0</v>
      </c>
      <c r="AN477" s="6">
        <v>0</v>
      </c>
      <c r="AO477">
        <v>0</v>
      </c>
      <c r="AP477">
        <v>0</v>
      </c>
      <c r="AQ477">
        <v>0</v>
      </c>
      <c r="AR477">
        <v>0</v>
      </c>
      <c r="AS477" s="6">
        <v>0</v>
      </c>
      <c r="AT477">
        <v>0</v>
      </c>
      <c r="AU477">
        <v>0</v>
      </c>
      <c r="AV477">
        <v>0</v>
      </c>
      <c r="AW477">
        <v>0</v>
      </c>
      <c r="AX477" s="6">
        <v>0</v>
      </c>
      <c r="AY477">
        <v>0</v>
      </c>
      <c r="AZ477">
        <v>1</v>
      </c>
      <c r="BA477">
        <v>0</v>
      </c>
      <c r="BB477">
        <v>1</v>
      </c>
      <c r="BC477" s="6">
        <v>80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1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 s="4">
        <v>0</v>
      </c>
      <c r="DE477" s="4">
        <v>0</v>
      </c>
      <c r="DF477" s="4">
        <v>0</v>
      </c>
      <c r="DG477" s="4">
        <v>0</v>
      </c>
    </row>
    <row r="478" spans="1:111" x14ac:dyDescent="0.35">
      <c r="A478" s="1" t="s">
        <v>2146</v>
      </c>
      <c r="B478" s="1" t="s">
        <v>46</v>
      </c>
      <c r="C478" s="1" t="s">
        <v>10</v>
      </c>
      <c r="D478" s="1">
        <v>477</v>
      </c>
      <c r="E478" s="1">
        <v>64</v>
      </c>
      <c r="F478" s="1">
        <v>3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 s="6">
        <v>0</v>
      </c>
      <c r="P478">
        <v>1</v>
      </c>
      <c r="Q478">
        <v>0</v>
      </c>
      <c r="R478">
        <v>0</v>
      </c>
      <c r="S478">
        <v>1</v>
      </c>
      <c r="T478" s="6">
        <v>73</v>
      </c>
      <c r="U478">
        <v>0</v>
      </c>
      <c r="V478">
        <v>0</v>
      </c>
      <c r="W478">
        <v>0</v>
      </c>
      <c r="X478">
        <v>0</v>
      </c>
      <c r="Y478" s="6">
        <v>0</v>
      </c>
      <c r="Z478">
        <v>0</v>
      </c>
      <c r="AA478">
        <v>0</v>
      </c>
      <c r="AB478">
        <v>0</v>
      </c>
      <c r="AC478">
        <v>0</v>
      </c>
      <c r="AD478" s="6">
        <v>0</v>
      </c>
      <c r="AE478">
        <v>0</v>
      </c>
      <c r="AF478">
        <v>0</v>
      </c>
      <c r="AG478">
        <v>0</v>
      </c>
      <c r="AH478">
        <v>0</v>
      </c>
      <c r="AI478" s="6">
        <v>0</v>
      </c>
      <c r="AJ478">
        <v>0</v>
      </c>
      <c r="AK478">
        <v>0</v>
      </c>
      <c r="AL478">
        <v>0</v>
      </c>
      <c r="AM478">
        <v>0</v>
      </c>
      <c r="AN478" s="6">
        <v>0</v>
      </c>
      <c r="AO478">
        <v>0</v>
      </c>
      <c r="AP478">
        <v>0</v>
      </c>
      <c r="AQ478">
        <v>0</v>
      </c>
      <c r="AR478">
        <v>0</v>
      </c>
      <c r="AS478" s="6">
        <v>0</v>
      </c>
      <c r="AT478">
        <v>0</v>
      </c>
      <c r="AU478">
        <v>0</v>
      </c>
      <c r="AV478">
        <v>0</v>
      </c>
      <c r="AW478">
        <v>0</v>
      </c>
      <c r="AX478" s="6">
        <v>0</v>
      </c>
      <c r="AY478">
        <v>0</v>
      </c>
      <c r="AZ478">
        <v>0</v>
      </c>
      <c r="BA478">
        <v>0</v>
      </c>
      <c r="BB478">
        <v>0</v>
      </c>
      <c r="BC478" s="6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1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 s="4">
        <v>0</v>
      </c>
      <c r="DE478" s="4">
        <v>0</v>
      </c>
      <c r="DF478" s="4">
        <v>0</v>
      </c>
      <c r="DG478" s="4">
        <v>0</v>
      </c>
    </row>
    <row r="479" spans="1:111" x14ac:dyDescent="0.35">
      <c r="A479" s="1" t="s">
        <v>2192</v>
      </c>
      <c r="B479" s="1" t="s">
        <v>1608</v>
      </c>
      <c r="C479" s="1" t="s">
        <v>1639</v>
      </c>
      <c r="D479" s="1">
        <v>478</v>
      </c>
      <c r="E479" s="1">
        <v>15</v>
      </c>
      <c r="F479" s="1">
        <v>1</v>
      </c>
      <c r="G479">
        <v>1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 s="6">
        <v>0</v>
      </c>
      <c r="P479">
        <v>0</v>
      </c>
      <c r="Q479">
        <v>0</v>
      </c>
      <c r="R479">
        <v>0</v>
      </c>
      <c r="S479">
        <v>0</v>
      </c>
      <c r="T479" s="6">
        <v>0</v>
      </c>
      <c r="U479">
        <v>0</v>
      </c>
      <c r="V479">
        <v>0</v>
      </c>
      <c r="W479">
        <v>1</v>
      </c>
      <c r="X479">
        <v>1</v>
      </c>
      <c r="Y479" s="6">
        <v>65</v>
      </c>
      <c r="Z479">
        <v>0</v>
      </c>
      <c r="AA479">
        <v>0</v>
      </c>
      <c r="AB479">
        <v>0</v>
      </c>
      <c r="AC479">
        <v>0</v>
      </c>
      <c r="AD479" s="6">
        <v>0</v>
      </c>
      <c r="AE479">
        <v>0</v>
      </c>
      <c r="AF479">
        <v>0</v>
      </c>
      <c r="AG479">
        <v>0</v>
      </c>
      <c r="AH479">
        <v>0</v>
      </c>
      <c r="AI479" s="6">
        <v>0</v>
      </c>
      <c r="AJ479">
        <v>0</v>
      </c>
      <c r="AK479">
        <v>0</v>
      </c>
      <c r="AL479">
        <v>0</v>
      </c>
      <c r="AM479">
        <v>0</v>
      </c>
      <c r="AN479" s="6">
        <v>0</v>
      </c>
      <c r="AO479">
        <v>0</v>
      </c>
      <c r="AP479">
        <v>0</v>
      </c>
      <c r="AQ479">
        <v>0</v>
      </c>
      <c r="AR479">
        <v>0</v>
      </c>
      <c r="AS479" s="6">
        <v>0</v>
      </c>
      <c r="AT479">
        <v>0</v>
      </c>
      <c r="AU479">
        <v>0</v>
      </c>
      <c r="AV479">
        <v>0</v>
      </c>
      <c r="AW479">
        <v>0</v>
      </c>
      <c r="AX479" s="6">
        <v>0</v>
      </c>
      <c r="AY479">
        <v>0</v>
      </c>
      <c r="AZ479">
        <v>0</v>
      </c>
      <c r="BA479">
        <v>0</v>
      </c>
      <c r="BB479">
        <v>0</v>
      </c>
      <c r="BC479" s="6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</v>
      </c>
      <c r="BS479">
        <v>1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 s="4">
        <v>0</v>
      </c>
      <c r="DE479" s="4">
        <v>0</v>
      </c>
      <c r="DF479" s="4">
        <v>0</v>
      </c>
      <c r="DG479" s="4">
        <v>0</v>
      </c>
    </row>
    <row r="480" spans="1:111" x14ac:dyDescent="0.35">
      <c r="A480" s="1" t="s">
        <v>3714</v>
      </c>
      <c r="B480" s="1" t="s">
        <v>54</v>
      </c>
      <c r="C480" s="1" t="s">
        <v>25</v>
      </c>
      <c r="D480" s="1">
        <v>479</v>
      </c>
      <c r="E480" s="1">
        <v>63</v>
      </c>
      <c r="F480" s="1">
        <v>15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 s="6">
        <v>0</v>
      </c>
      <c r="P480">
        <v>0</v>
      </c>
      <c r="Q480">
        <v>0</v>
      </c>
      <c r="R480">
        <v>0</v>
      </c>
      <c r="S480">
        <v>0</v>
      </c>
      <c r="T480" s="6">
        <v>0</v>
      </c>
      <c r="U480">
        <v>0</v>
      </c>
      <c r="V480">
        <v>1</v>
      </c>
      <c r="W480">
        <v>0</v>
      </c>
      <c r="X480">
        <v>1</v>
      </c>
      <c r="Y480" s="6">
        <v>65</v>
      </c>
      <c r="Z480">
        <v>0</v>
      </c>
      <c r="AA480">
        <v>0</v>
      </c>
      <c r="AB480">
        <v>0</v>
      </c>
      <c r="AC480">
        <v>0</v>
      </c>
      <c r="AD480" s="6">
        <v>0</v>
      </c>
      <c r="AE480">
        <v>0</v>
      </c>
      <c r="AF480">
        <v>0</v>
      </c>
      <c r="AG480">
        <v>0</v>
      </c>
      <c r="AH480">
        <v>0</v>
      </c>
      <c r="AI480" s="6">
        <v>0</v>
      </c>
      <c r="AJ480">
        <v>0</v>
      </c>
      <c r="AK480">
        <v>0</v>
      </c>
      <c r="AL480">
        <v>0</v>
      </c>
      <c r="AM480">
        <v>0</v>
      </c>
      <c r="AN480" s="6">
        <v>0</v>
      </c>
      <c r="AO480">
        <v>0</v>
      </c>
      <c r="AP480">
        <v>0</v>
      </c>
      <c r="AQ480">
        <v>0</v>
      </c>
      <c r="AR480">
        <v>0</v>
      </c>
      <c r="AS480" s="6">
        <v>0</v>
      </c>
      <c r="AT480">
        <v>0</v>
      </c>
      <c r="AU480">
        <v>0</v>
      </c>
      <c r="AV480">
        <v>0</v>
      </c>
      <c r="AW480">
        <v>0</v>
      </c>
      <c r="AX480" s="6">
        <v>0</v>
      </c>
      <c r="AY480">
        <v>0</v>
      </c>
      <c r="AZ480">
        <v>0</v>
      </c>
      <c r="BA480">
        <v>0</v>
      </c>
      <c r="BB480">
        <v>0</v>
      </c>
      <c r="BC480" s="6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0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 s="4">
        <v>0</v>
      </c>
      <c r="DE480" s="4">
        <v>0</v>
      </c>
      <c r="DF480" s="4">
        <v>0</v>
      </c>
      <c r="DG480" s="4">
        <v>0</v>
      </c>
    </row>
    <row r="481" spans="1:111" x14ac:dyDescent="0.35">
      <c r="A481" s="1" t="s">
        <v>2157</v>
      </c>
      <c r="B481" s="1" t="s">
        <v>179</v>
      </c>
      <c r="C481" s="1" t="s">
        <v>25</v>
      </c>
      <c r="D481" s="1">
        <v>480</v>
      </c>
      <c r="E481" s="1">
        <v>64</v>
      </c>
      <c r="F481" s="1">
        <v>10</v>
      </c>
      <c r="G481">
        <v>1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 s="6">
        <v>0</v>
      </c>
      <c r="P481">
        <v>0</v>
      </c>
      <c r="Q481">
        <v>0</v>
      </c>
      <c r="R481">
        <v>0</v>
      </c>
      <c r="S481">
        <v>0</v>
      </c>
      <c r="T481" s="6">
        <v>0</v>
      </c>
      <c r="U481">
        <v>0</v>
      </c>
      <c r="V481">
        <v>0</v>
      </c>
      <c r="W481">
        <v>1</v>
      </c>
      <c r="X481">
        <v>1</v>
      </c>
      <c r="Y481" s="6">
        <v>65</v>
      </c>
      <c r="Z481">
        <v>0</v>
      </c>
      <c r="AA481">
        <v>0</v>
      </c>
      <c r="AB481">
        <v>0</v>
      </c>
      <c r="AC481">
        <v>0</v>
      </c>
      <c r="AD481" s="6">
        <v>0</v>
      </c>
      <c r="AE481">
        <v>0</v>
      </c>
      <c r="AF481">
        <v>0</v>
      </c>
      <c r="AG481">
        <v>0</v>
      </c>
      <c r="AH481">
        <v>0</v>
      </c>
      <c r="AI481" s="6">
        <v>0</v>
      </c>
      <c r="AJ481">
        <v>0</v>
      </c>
      <c r="AK481">
        <v>0</v>
      </c>
      <c r="AL481">
        <v>0</v>
      </c>
      <c r="AM481">
        <v>0</v>
      </c>
      <c r="AN481" s="6">
        <v>0</v>
      </c>
      <c r="AO481">
        <v>0</v>
      </c>
      <c r="AP481">
        <v>0</v>
      </c>
      <c r="AQ481">
        <v>0</v>
      </c>
      <c r="AR481">
        <v>0</v>
      </c>
      <c r="AS481" s="6">
        <v>0</v>
      </c>
      <c r="AT481">
        <v>0</v>
      </c>
      <c r="AU481">
        <v>0</v>
      </c>
      <c r="AV481">
        <v>0</v>
      </c>
      <c r="AW481">
        <v>0</v>
      </c>
      <c r="AX481" s="6">
        <v>0</v>
      </c>
      <c r="AY481">
        <v>0</v>
      </c>
      <c r="AZ481">
        <v>0</v>
      </c>
      <c r="BA481">
        <v>0</v>
      </c>
      <c r="BB481">
        <v>0</v>
      </c>
      <c r="BC481" s="6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1</v>
      </c>
      <c r="BO481">
        <v>1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 s="4">
        <v>0</v>
      </c>
      <c r="DE481" s="4">
        <v>0</v>
      </c>
      <c r="DF481" s="4">
        <v>0</v>
      </c>
      <c r="DG481" s="4">
        <v>0</v>
      </c>
    </row>
    <row r="482" spans="1:111" x14ac:dyDescent="0.35">
      <c r="A482" s="1" t="s">
        <v>2130</v>
      </c>
      <c r="B482" s="1" t="s">
        <v>24</v>
      </c>
      <c r="C482" s="1" t="s">
        <v>25</v>
      </c>
      <c r="D482" s="1">
        <v>481</v>
      </c>
      <c r="E482" s="1">
        <v>65</v>
      </c>
      <c r="F482" s="1">
        <v>7</v>
      </c>
      <c r="G482">
        <v>1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 s="6">
        <v>0</v>
      </c>
      <c r="P482">
        <v>0</v>
      </c>
      <c r="Q482">
        <v>0</v>
      </c>
      <c r="R482">
        <v>0</v>
      </c>
      <c r="S482">
        <v>0</v>
      </c>
      <c r="T482" s="6">
        <v>0</v>
      </c>
      <c r="U482">
        <v>0</v>
      </c>
      <c r="V482">
        <v>0</v>
      </c>
      <c r="W482">
        <v>0</v>
      </c>
      <c r="X482">
        <v>0</v>
      </c>
      <c r="Y482" s="6">
        <v>0</v>
      </c>
      <c r="Z482">
        <v>0</v>
      </c>
      <c r="AA482">
        <v>0</v>
      </c>
      <c r="AB482">
        <v>0</v>
      </c>
      <c r="AC482">
        <v>0</v>
      </c>
      <c r="AD482" s="6">
        <v>0</v>
      </c>
      <c r="AE482">
        <v>0</v>
      </c>
      <c r="AF482">
        <v>0</v>
      </c>
      <c r="AG482">
        <v>0</v>
      </c>
      <c r="AH482">
        <v>0</v>
      </c>
      <c r="AI482" s="6">
        <v>0</v>
      </c>
      <c r="AJ482">
        <v>0</v>
      </c>
      <c r="AK482">
        <v>0</v>
      </c>
      <c r="AL482">
        <v>0</v>
      </c>
      <c r="AM482">
        <v>0</v>
      </c>
      <c r="AN482" s="6">
        <v>0</v>
      </c>
      <c r="AO482">
        <v>1</v>
      </c>
      <c r="AP482">
        <v>0</v>
      </c>
      <c r="AQ482">
        <v>0</v>
      </c>
      <c r="AR482">
        <v>1</v>
      </c>
      <c r="AS482" s="6">
        <v>68</v>
      </c>
      <c r="AT482">
        <v>0</v>
      </c>
      <c r="AU482">
        <v>0</v>
      </c>
      <c r="AV482">
        <v>0</v>
      </c>
      <c r="AW482">
        <v>0</v>
      </c>
      <c r="AX482" s="6">
        <v>0</v>
      </c>
      <c r="AY482">
        <v>0</v>
      </c>
      <c r="AZ482">
        <v>0</v>
      </c>
      <c r="BA482">
        <v>0</v>
      </c>
      <c r="BB482">
        <v>0</v>
      </c>
      <c r="BC482" s="6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0</v>
      </c>
      <c r="BN482">
        <v>0</v>
      </c>
      <c r="BO482">
        <v>1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 s="4">
        <v>0</v>
      </c>
      <c r="DE482" s="4">
        <v>0</v>
      </c>
      <c r="DF482" s="4">
        <v>0</v>
      </c>
      <c r="DG482" s="4">
        <v>0</v>
      </c>
    </row>
    <row r="483" spans="1:111" x14ac:dyDescent="0.35">
      <c r="A483" s="1" t="s">
        <v>2164</v>
      </c>
      <c r="B483" s="1" t="s">
        <v>90</v>
      </c>
      <c r="C483" s="1" t="s">
        <v>10</v>
      </c>
      <c r="D483" s="1">
        <v>482</v>
      </c>
      <c r="E483" s="1">
        <v>65</v>
      </c>
      <c r="F483" s="1">
        <v>3</v>
      </c>
      <c r="G483">
        <v>1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 s="6">
        <v>0</v>
      </c>
      <c r="P483">
        <v>0</v>
      </c>
      <c r="Q483">
        <v>0</v>
      </c>
      <c r="R483">
        <v>0</v>
      </c>
      <c r="S483">
        <v>0</v>
      </c>
      <c r="T483" s="6">
        <v>0</v>
      </c>
      <c r="U483">
        <v>0</v>
      </c>
      <c r="V483">
        <v>1</v>
      </c>
      <c r="W483">
        <v>0</v>
      </c>
      <c r="X483">
        <v>1</v>
      </c>
      <c r="Y483" s="6">
        <v>65</v>
      </c>
      <c r="Z483">
        <v>0</v>
      </c>
      <c r="AA483">
        <v>0</v>
      </c>
      <c r="AB483">
        <v>0</v>
      </c>
      <c r="AC483">
        <v>0</v>
      </c>
      <c r="AD483" s="6">
        <v>0</v>
      </c>
      <c r="AE483">
        <v>0</v>
      </c>
      <c r="AF483">
        <v>0</v>
      </c>
      <c r="AG483">
        <v>0</v>
      </c>
      <c r="AH483">
        <v>0</v>
      </c>
      <c r="AI483" s="6">
        <v>0</v>
      </c>
      <c r="AJ483">
        <v>0</v>
      </c>
      <c r="AK483">
        <v>0</v>
      </c>
      <c r="AL483">
        <v>0</v>
      </c>
      <c r="AM483">
        <v>0</v>
      </c>
      <c r="AN483" s="6">
        <v>0</v>
      </c>
      <c r="AO483">
        <v>0</v>
      </c>
      <c r="AP483">
        <v>0</v>
      </c>
      <c r="AQ483">
        <v>0</v>
      </c>
      <c r="AR483">
        <v>0</v>
      </c>
      <c r="AS483" s="6">
        <v>0</v>
      </c>
      <c r="AT483">
        <v>0</v>
      </c>
      <c r="AU483">
        <v>0</v>
      </c>
      <c r="AV483">
        <v>0</v>
      </c>
      <c r="AW483">
        <v>0</v>
      </c>
      <c r="AX483" s="6">
        <v>0</v>
      </c>
      <c r="AY483">
        <v>0</v>
      </c>
      <c r="AZ483">
        <v>0</v>
      </c>
      <c r="BA483">
        <v>0</v>
      </c>
      <c r="BB483">
        <v>0</v>
      </c>
      <c r="BC483" s="6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1</v>
      </c>
      <c r="BN483">
        <v>0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 s="4">
        <v>0</v>
      </c>
      <c r="DE483" s="4">
        <v>0</v>
      </c>
      <c r="DF483" s="4">
        <v>0</v>
      </c>
      <c r="DG483" s="4">
        <v>0</v>
      </c>
    </row>
    <row r="484" spans="1:111" x14ac:dyDescent="0.35">
      <c r="A484" s="1" t="s">
        <v>2126</v>
      </c>
      <c r="B484" s="1" t="s">
        <v>732</v>
      </c>
      <c r="C484" s="1" t="s">
        <v>1638</v>
      </c>
      <c r="D484" s="1">
        <v>483</v>
      </c>
      <c r="E484" s="1">
        <v>21</v>
      </c>
      <c r="F484" s="1">
        <v>3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 s="6">
        <v>0</v>
      </c>
      <c r="P484">
        <v>0</v>
      </c>
      <c r="Q484">
        <v>0</v>
      </c>
      <c r="R484">
        <v>0</v>
      </c>
      <c r="S484">
        <v>0</v>
      </c>
      <c r="T484" s="6">
        <v>0</v>
      </c>
      <c r="U484">
        <v>0</v>
      </c>
      <c r="V484">
        <v>0</v>
      </c>
      <c r="W484">
        <v>0</v>
      </c>
      <c r="X484">
        <v>0</v>
      </c>
      <c r="Y484" s="6">
        <v>0</v>
      </c>
      <c r="Z484">
        <v>0</v>
      </c>
      <c r="AA484">
        <v>0</v>
      </c>
      <c r="AB484">
        <v>0</v>
      </c>
      <c r="AC484">
        <v>0</v>
      </c>
      <c r="AD484" s="6">
        <v>0</v>
      </c>
      <c r="AE484">
        <v>0</v>
      </c>
      <c r="AF484">
        <v>0</v>
      </c>
      <c r="AG484">
        <v>0</v>
      </c>
      <c r="AH484">
        <v>0</v>
      </c>
      <c r="AI484" s="6">
        <v>0</v>
      </c>
      <c r="AJ484">
        <v>0</v>
      </c>
      <c r="AK484">
        <v>0</v>
      </c>
      <c r="AL484">
        <v>0</v>
      </c>
      <c r="AM484">
        <v>0</v>
      </c>
      <c r="AN484" s="6">
        <v>0</v>
      </c>
      <c r="AO484">
        <v>0</v>
      </c>
      <c r="AP484">
        <v>0</v>
      </c>
      <c r="AQ484">
        <v>0</v>
      </c>
      <c r="AR484">
        <v>0</v>
      </c>
      <c r="AS484" s="6">
        <v>0</v>
      </c>
      <c r="AT484">
        <v>0</v>
      </c>
      <c r="AU484">
        <v>0</v>
      </c>
      <c r="AV484">
        <v>0</v>
      </c>
      <c r="AW484">
        <v>0</v>
      </c>
      <c r="AX484" s="6">
        <v>0</v>
      </c>
      <c r="AY484">
        <v>0</v>
      </c>
      <c r="AZ484">
        <v>1</v>
      </c>
      <c r="BA484">
        <v>0</v>
      </c>
      <c r="BB484">
        <v>1</v>
      </c>
      <c r="BC484" s="6">
        <v>80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1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 s="4">
        <v>0</v>
      </c>
      <c r="DE484" s="4">
        <v>0</v>
      </c>
      <c r="DF484" s="4">
        <v>0</v>
      </c>
      <c r="DG484" s="4">
        <v>0</v>
      </c>
    </row>
    <row r="485" spans="1:111" x14ac:dyDescent="0.35">
      <c r="A485" s="1" t="s">
        <v>2150</v>
      </c>
      <c r="B485" s="1" t="s">
        <v>1052</v>
      </c>
      <c r="C485" s="1" t="s">
        <v>13</v>
      </c>
      <c r="D485" s="1">
        <v>484</v>
      </c>
      <c r="E485" s="1">
        <v>74</v>
      </c>
      <c r="F485" s="1">
        <v>2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 s="6">
        <v>0</v>
      </c>
      <c r="P485">
        <v>0</v>
      </c>
      <c r="Q485">
        <v>0</v>
      </c>
      <c r="R485">
        <v>0</v>
      </c>
      <c r="S485">
        <v>0</v>
      </c>
      <c r="T485" s="6">
        <v>0</v>
      </c>
      <c r="U485">
        <v>0</v>
      </c>
      <c r="V485">
        <v>0</v>
      </c>
      <c r="W485">
        <v>0</v>
      </c>
      <c r="X485">
        <v>0</v>
      </c>
      <c r="Y485" s="6">
        <v>0</v>
      </c>
      <c r="Z485">
        <v>0</v>
      </c>
      <c r="AA485">
        <v>0</v>
      </c>
      <c r="AB485">
        <v>0</v>
      </c>
      <c r="AC485">
        <v>0</v>
      </c>
      <c r="AD485" s="6">
        <v>0</v>
      </c>
      <c r="AE485">
        <v>0</v>
      </c>
      <c r="AF485">
        <v>0</v>
      </c>
      <c r="AG485">
        <v>0</v>
      </c>
      <c r="AH485">
        <v>0</v>
      </c>
      <c r="AI485" s="6">
        <v>0</v>
      </c>
      <c r="AJ485">
        <v>0</v>
      </c>
      <c r="AK485">
        <v>0</v>
      </c>
      <c r="AL485">
        <v>0</v>
      </c>
      <c r="AM485">
        <v>0</v>
      </c>
      <c r="AN485" s="6">
        <v>0</v>
      </c>
      <c r="AO485">
        <v>0</v>
      </c>
      <c r="AP485">
        <v>0</v>
      </c>
      <c r="AQ485">
        <v>0</v>
      </c>
      <c r="AR485">
        <v>0</v>
      </c>
      <c r="AS485" s="6">
        <v>0</v>
      </c>
      <c r="AT485">
        <v>1</v>
      </c>
      <c r="AU485">
        <v>0</v>
      </c>
      <c r="AV485">
        <v>0</v>
      </c>
      <c r="AW485">
        <v>1</v>
      </c>
      <c r="AX485" s="6">
        <v>67</v>
      </c>
      <c r="AY485">
        <v>0</v>
      </c>
      <c r="AZ485">
        <v>0</v>
      </c>
      <c r="BA485">
        <v>0</v>
      </c>
      <c r="BB485">
        <v>0</v>
      </c>
      <c r="BC485" s="6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1</v>
      </c>
      <c r="BM485">
        <v>0</v>
      </c>
      <c r="BN485">
        <v>0</v>
      </c>
      <c r="BO485">
        <v>1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 s="4">
        <v>0</v>
      </c>
      <c r="DE485" s="4">
        <v>0</v>
      </c>
      <c r="DF485" s="4">
        <v>0</v>
      </c>
      <c r="DG485" s="4">
        <v>0</v>
      </c>
    </row>
    <row r="486" spans="1:111" x14ac:dyDescent="0.35">
      <c r="A486" s="1" t="s">
        <v>2129</v>
      </c>
      <c r="B486" s="1" t="s">
        <v>1620</v>
      </c>
      <c r="C486" s="1" t="s">
        <v>10</v>
      </c>
      <c r="D486" s="1">
        <v>485</v>
      </c>
      <c r="E486" s="1">
        <v>66</v>
      </c>
      <c r="F486" s="1">
        <v>2</v>
      </c>
      <c r="G486">
        <v>1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 s="6">
        <v>0</v>
      </c>
      <c r="P486">
        <v>0</v>
      </c>
      <c r="Q486">
        <v>0</v>
      </c>
      <c r="R486">
        <v>0</v>
      </c>
      <c r="S486">
        <v>0</v>
      </c>
      <c r="T486" s="6">
        <v>0</v>
      </c>
      <c r="U486">
        <v>0</v>
      </c>
      <c r="V486">
        <v>0</v>
      </c>
      <c r="W486">
        <v>0</v>
      </c>
      <c r="X486">
        <v>0</v>
      </c>
      <c r="Y486" s="6">
        <v>0</v>
      </c>
      <c r="Z486">
        <v>0</v>
      </c>
      <c r="AA486">
        <v>0</v>
      </c>
      <c r="AB486">
        <v>0</v>
      </c>
      <c r="AC486">
        <v>0</v>
      </c>
      <c r="AD486" s="6">
        <v>0</v>
      </c>
      <c r="AE486">
        <v>0</v>
      </c>
      <c r="AF486">
        <v>0</v>
      </c>
      <c r="AG486">
        <v>0</v>
      </c>
      <c r="AH486">
        <v>0</v>
      </c>
      <c r="AI486" s="6">
        <v>0</v>
      </c>
      <c r="AJ486">
        <v>0</v>
      </c>
      <c r="AK486">
        <v>0</v>
      </c>
      <c r="AL486">
        <v>0</v>
      </c>
      <c r="AM486">
        <v>0</v>
      </c>
      <c r="AN486" s="6">
        <v>0</v>
      </c>
      <c r="AO486">
        <v>0</v>
      </c>
      <c r="AP486">
        <v>1</v>
      </c>
      <c r="AQ486">
        <v>0</v>
      </c>
      <c r="AR486">
        <v>1</v>
      </c>
      <c r="AS486" s="6">
        <v>68</v>
      </c>
      <c r="AT486">
        <v>0</v>
      </c>
      <c r="AU486">
        <v>0</v>
      </c>
      <c r="AV486">
        <v>0</v>
      </c>
      <c r="AW486">
        <v>0</v>
      </c>
      <c r="AX486" s="6">
        <v>0</v>
      </c>
      <c r="AY486">
        <v>0</v>
      </c>
      <c r="AZ486">
        <v>0</v>
      </c>
      <c r="BA486">
        <v>0</v>
      </c>
      <c r="BB486">
        <v>0</v>
      </c>
      <c r="BC486" s="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 s="4">
        <v>0</v>
      </c>
      <c r="DE486" s="4">
        <v>0</v>
      </c>
      <c r="DF486" s="4">
        <v>0</v>
      </c>
      <c r="DG486" s="4">
        <v>0</v>
      </c>
    </row>
    <row r="487" spans="1:111" x14ac:dyDescent="0.35">
      <c r="A487" s="1" t="s">
        <v>2142</v>
      </c>
      <c r="B487" s="1" t="s">
        <v>83</v>
      </c>
      <c r="C487" s="1" t="s">
        <v>1632</v>
      </c>
      <c r="D487" s="1">
        <v>486</v>
      </c>
      <c r="E487" s="1">
        <v>14</v>
      </c>
      <c r="F487" s="1">
        <v>6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 s="6">
        <v>0</v>
      </c>
      <c r="P487">
        <v>0</v>
      </c>
      <c r="Q487">
        <v>1</v>
      </c>
      <c r="R487">
        <v>0</v>
      </c>
      <c r="S487">
        <v>1</v>
      </c>
      <c r="T487" s="6">
        <v>73</v>
      </c>
      <c r="U487">
        <v>0</v>
      </c>
      <c r="V487">
        <v>0</v>
      </c>
      <c r="W487">
        <v>0</v>
      </c>
      <c r="X487">
        <v>0</v>
      </c>
      <c r="Y487" s="6">
        <v>0</v>
      </c>
      <c r="Z487">
        <v>0</v>
      </c>
      <c r="AA487">
        <v>0</v>
      </c>
      <c r="AB487">
        <v>0</v>
      </c>
      <c r="AC487">
        <v>0</v>
      </c>
      <c r="AD487" s="6">
        <v>0</v>
      </c>
      <c r="AE487">
        <v>0</v>
      </c>
      <c r="AF487">
        <v>0</v>
      </c>
      <c r="AG487">
        <v>0</v>
      </c>
      <c r="AH487">
        <v>0</v>
      </c>
      <c r="AI487" s="6">
        <v>0</v>
      </c>
      <c r="AJ487">
        <v>0</v>
      </c>
      <c r="AK487">
        <v>0</v>
      </c>
      <c r="AL487">
        <v>0</v>
      </c>
      <c r="AM487">
        <v>0</v>
      </c>
      <c r="AN487" s="6">
        <v>0</v>
      </c>
      <c r="AO487">
        <v>0</v>
      </c>
      <c r="AP487">
        <v>0</v>
      </c>
      <c r="AQ487">
        <v>0</v>
      </c>
      <c r="AR487">
        <v>0</v>
      </c>
      <c r="AS487" s="6">
        <v>0</v>
      </c>
      <c r="AT487">
        <v>0</v>
      </c>
      <c r="AU487">
        <v>0</v>
      </c>
      <c r="AV487">
        <v>0</v>
      </c>
      <c r="AW487">
        <v>0</v>
      </c>
      <c r="AX487" s="6">
        <v>0</v>
      </c>
      <c r="AY487">
        <v>0</v>
      </c>
      <c r="AZ487">
        <v>0</v>
      </c>
      <c r="BA487">
        <v>0</v>
      </c>
      <c r="BB487">
        <v>0</v>
      </c>
      <c r="BC487" s="6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0</v>
      </c>
      <c r="BO487">
        <v>1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 s="4">
        <v>0</v>
      </c>
      <c r="DE487" s="4">
        <v>0</v>
      </c>
      <c r="DF487" s="4">
        <v>0</v>
      </c>
      <c r="DG487" s="4">
        <v>0</v>
      </c>
    </row>
    <row r="488" spans="1:111" x14ac:dyDescent="0.35">
      <c r="A488" s="1" t="s">
        <v>2143</v>
      </c>
      <c r="B488" s="1" t="s">
        <v>59</v>
      </c>
      <c r="C488" s="1" t="s">
        <v>1633</v>
      </c>
      <c r="D488" s="1">
        <v>487</v>
      </c>
      <c r="E488" s="1">
        <v>71</v>
      </c>
      <c r="F488" s="1">
        <v>17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 s="6">
        <v>0</v>
      </c>
      <c r="P488">
        <v>0</v>
      </c>
      <c r="Q488">
        <v>0</v>
      </c>
      <c r="R488">
        <v>0</v>
      </c>
      <c r="S488">
        <v>0</v>
      </c>
      <c r="T488" s="6">
        <v>0</v>
      </c>
      <c r="U488">
        <v>0</v>
      </c>
      <c r="V488">
        <v>0</v>
      </c>
      <c r="W488">
        <v>0</v>
      </c>
      <c r="X488">
        <v>0</v>
      </c>
      <c r="Y488" s="6">
        <v>0</v>
      </c>
      <c r="Z488">
        <v>0</v>
      </c>
      <c r="AA488">
        <v>0</v>
      </c>
      <c r="AB488">
        <v>1</v>
      </c>
      <c r="AC488">
        <v>1</v>
      </c>
      <c r="AD488" s="6">
        <v>72</v>
      </c>
      <c r="AE488">
        <v>0</v>
      </c>
      <c r="AF488">
        <v>0</v>
      </c>
      <c r="AG488">
        <v>0</v>
      </c>
      <c r="AH488">
        <v>0</v>
      </c>
      <c r="AI488" s="6">
        <v>0</v>
      </c>
      <c r="AJ488">
        <v>0</v>
      </c>
      <c r="AK488">
        <v>0</v>
      </c>
      <c r="AL488">
        <v>0</v>
      </c>
      <c r="AM488">
        <v>0</v>
      </c>
      <c r="AN488" s="6">
        <v>0</v>
      </c>
      <c r="AO488">
        <v>0</v>
      </c>
      <c r="AP488">
        <v>0</v>
      </c>
      <c r="AQ488">
        <v>0</v>
      </c>
      <c r="AR488">
        <v>0</v>
      </c>
      <c r="AS488" s="6">
        <v>0</v>
      </c>
      <c r="AT488">
        <v>0</v>
      </c>
      <c r="AU488">
        <v>0</v>
      </c>
      <c r="AV488">
        <v>0</v>
      </c>
      <c r="AW488">
        <v>0</v>
      </c>
      <c r="AX488" s="6">
        <v>0</v>
      </c>
      <c r="AY488">
        <v>0</v>
      </c>
      <c r="AZ488">
        <v>0</v>
      </c>
      <c r="BA488">
        <v>0</v>
      </c>
      <c r="BB488">
        <v>0</v>
      </c>
      <c r="BC488" s="6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 s="4">
        <v>0</v>
      </c>
      <c r="DE488" s="4">
        <v>0</v>
      </c>
      <c r="DF488" s="4">
        <v>0</v>
      </c>
      <c r="DG488" s="4">
        <v>0</v>
      </c>
    </row>
    <row r="489" spans="1:111" x14ac:dyDescent="0.35">
      <c r="A489" s="1" t="s">
        <v>2125</v>
      </c>
      <c r="B489" s="1" t="s">
        <v>54</v>
      </c>
      <c r="C489" s="1" t="s">
        <v>25</v>
      </c>
      <c r="D489" s="1">
        <v>488</v>
      </c>
      <c r="E489" s="1">
        <v>66</v>
      </c>
      <c r="F489" s="1">
        <v>16</v>
      </c>
      <c r="G489">
        <v>1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 s="6">
        <v>0</v>
      </c>
      <c r="P489">
        <v>0</v>
      </c>
      <c r="Q489">
        <v>0</v>
      </c>
      <c r="R489">
        <v>0</v>
      </c>
      <c r="S489">
        <v>0</v>
      </c>
      <c r="T489" s="6">
        <v>0</v>
      </c>
      <c r="U489">
        <v>0</v>
      </c>
      <c r="V489">
        <v>0</v>
      </c>
      <c r="W489">
        <v>0</v>
      </c>
      <c r="X489">
        <v>0</v>
      </c>
      <c r="Y489" s="6">
        <v>0</v>
      </c>
      <c r="Z489">
        <v>0</v>
      </c>
      <c r="AA489">
        <v>0</v>
      </c>
      <c r="AB489">
        <v>1</v>
      </c>
      <c r="AC489">
        <v>1</v>
      </c>
      <c r="AD489" s="6">
        <v>72</v>
      </c>
      <c r="AE489">
        <v>0</v>
      </c>
      <c r="AF489">
        <v>0</v>
      </c>
      <c r="AG489">
        <v>0</v>
      </c>
      <c r="AH489">
        <v>0</v>
      </c>
      <c r="AI489" s="6">
        <v>0</v>
      </c>
      <c r="AJ489">
        <v>0</v>
      </c>
      <c r="AK489">
        <v>0</v>
      </c>
      <c r="AL489">
        <v>0</v>
      </c>
      <c r="AM489">
        <v>0</v>
      </c>
      <c r="AN489" s="6">
        <v>0</v>
      </c>
      <c r="AO489">
        <v>0</v>
      </c>
      <c r="AP489">
        <v>0</v>
      </c>
      <c r="AQ489">
        <v>0</v>
      </c>
      <c r="AR489">
        <v>0</v>
      </c>
      <c r="AS489" s="6">
        <v>0</v>
      </c>
      <c r="AT489">
        <v>0</v>
      </c>
      <c r="AU489">
        <v>0</v>
      </c>
      <c r="AV489">
        <v>0</v>
      </c>
      <c r="AW489">
        <v>0</v>
      </c>
      <c r="AX489" s="6">
        <v>0</v>
      </c>
      <c r="AY489">
        <v>0</v>
      </c>
      <c r="AZ489">
        <v>0</v>
      </c>
      <c r="BA489">
        <v>0</v>
      </c>
      <c r="BB489">
        <v>0</v>
      </c>
      <c r="BC489" s="6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1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 s="4">
        <v>0</v>
      </c>
      <c r="DE489" s="4">
        <v>0</v>
      </c>
      <c r="DF489" s="4">
        <v>0</v>
      </c>
      <c r="DG489" s="4">
        <v>0</v>
      </c>
    </row>
    <row r="490" spans="1:111" x14ac:dyDescent="0.35">
      <c r="A490" s="1" t="s">
        <v>1678</v>
      </c>
      <c r="B490" s="1" t="s">
        <v>169</v>
      </c>
      <c r="C490" s="1" t="s">
        <v>25</v>
      </c>
      <c r="D490" s="1">
        <v>489</v>
      </c>
      <c r="E490" s="1">
        <v>67</v>
      </c>
      <c r="F490" s="1">
        <v>4</v>
      </c>
      <c r="G490">
        <v>1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 s="6">
        <v>0</v>
      </c>
      <c r="P490">
        <v>0</v>
      </c>
      <c r="Q490">
        <v>0</v>
      </c>
      <c r="R490">
        <v>0</v>
      </c>
      <c r="S490">
        <v>0</v>
      </c>
      <c r="T490" s="6">
        <v>0</v>
      </c>
      <c r="U490">
        <v>0</v>
      </c>
      <c r="V490">
        <v>0</v>
      </c>
      <c r="W490">
        <v>0</v>
      </c>
      <c r="X490">
        <v>0</v>
      </c>
      <c r="Y490" s="6">
        <v>0</v>
      </c>
      <c r="Z490">
        <v>0</v>
      </c>
      <c r="AA490">
        <v>0</v>
      </c>
      <c r="AB490">
        <v>0</v>
      </c>
      <c r="AC490">
        <v>0</v>
      </c>
      <c r="AD490" s="6">
        <v>0</v>
      </c>
      <c r="AE490">
        <v>0</v>
      </c>
      <c r="AF490">
        <v>0</v>
      </c>
      <c r="AG490">
        <v>0</v>
      </c>
      <c r="AH490">
        <v>0</v>
      </c>
      <c r="AI490" s="6">
        <v>0</v>
      </c>
      <c r="AJ490">
        <v>0</v>
      </c>
      <c r="AK490">
        <v>0</v>
      </c>
      <c r="AL490">
        <v>0</v>
      </c>
      <c r="AM490">
        <v>0</v>
      </c>
      <c r="AN490" s="6">
        <v>0</v>
      </c>
      <c r="AO490">
        <v>0</v>
      </c>
      <c r="AP490">
        <v>0</v>
      </c>
      <c r="AQ490">
        <v>0</v>
      </c>
      <c r="AR490">
        <v>0</v>
      </c>
      <c r="AS490" s="6">
        <v>0</v>
      </c>
      <c r="AT490">
        <v>0</v>
      </c>
      <c r="AU490">
        <v>0</v>
      </c>
      <c r="AV490">
        <v>0</v>
      </c>
      <c r="AW490">
        <v>0</v>
      </c>
      <c r="AX490" s="6">
        <v>0</v>
      </c>
      <c r="AY490">
        <v>0</v>
      </c>
      <c r="AZ490">
        <v>0</v>
      </c>
      <c r="BA490">
        <v>1</v>
      </c>
      <c r="BB490">
        <v>1</v>
      </c>
      <c r="BC490" s="6">
        <v>80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 s="4">
        <v>0</v>
      </c>
      <c r="DE490" s="4">
        <v>0</v>
      </c>
      <c r="DF490" s="4">
        <v>0</v>
      </c>
      <c r="DG490" s="4">
        <v>0</v>
      </c>
    </row>
    <row r="491" spans="1:111" x14ac:dyDescent="0.35">
      <c r="A491" s="1" t="s">
        <v>1768</v>
      </c>
      <c r="B491" s="1" t="s">
        <v>355</v>
      </c>
      <c r="C491" s="1" t="s">
        <v>25</v>
      </c>
      <c r="D491" s="1">
        <v>490</v>
      </c>
      <c r="E491" s="1">
        <v>68</v>
      </c>
      <c r="F491" s="1">
        <v>2</v>
      </c>
      <c r="G491">
        <v>1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 s="6">
        <v>0</v>
      </c>
      <c r="P491">
        <v>0</v>
      </c>
      <c r="Q491">
        <v>0</v>
      </c>
      <c r="R491">
        <v>0</v>
      </c>
      <c r="S491">
        <v>0</v>
      </c>
      <c r="T491" s="6">
        <v>0</v>
      </c>
      <c r="U491">
        <v>0</v>
      </c>
      <c r="V491">
        <v>0</v>
      </c>
      <c r="W491">
        <v>0</v>
      </c>
      <c r="X491">
        <v>0</v>
      </c>
      <c r="Y491" s="6">
        <v>0</v>
      </c>
      <c r="Z491">
        <v>0</v>
      </c>
      <c r="AA491">
        <v>0</v>
      </c>
      <c r="AB491">
        <v>0</v>
      </c>
      <c r="AC491">
        <v>0</v>
      </c>
      <c r="AD491" s="6">
        <v>0</v>
      </c>
      <c r="AE491">
        <v>0</v>
      </c>
      <c r="AF491">
        <v>0</v>
      </c>
      <c r="AG491">
        <v>0</v>
      </c>
      <c r="AH491">
        <v>0</v>
      </c>
      <c r="AI491" s="6">
        <v>0</v>
      </c>
      <c r="AJ491">
        <v>0</v>
      </c>
      <c r="AK491">
        <v>1</v>
      </c>
      <c r="AL491">
        <v>0</v>
      </c>
      <c r="AM491">
        <v>1</v>
      </c>
      <c r="AN491" s="6">
        <v>81</v>
      </c>
      <c r="AO491">
        <v>0</v>
      </c>
      <c r="AP491">
        <v>0</v>
      </c>
      <c r="AQ491">
        <v>0</v>
      </c>
      <c r="AR491">
        <v>0</v>
      </c>
      <c r="AS491" s="6">
        <v>0</v>
      </c>
      <c r="AT491">
        <v>0</v>
      </c>
      <c r="AU491">
        <v>0</v>
      </c>
      <c r="AV491">
        <v>0</v>
      </c>
      <c r="AW491">
        <v>0</v>
      </c>
      <c r="AX491" s="6">
        <v>0</v>
      </c>
      <c r="AY491">
        <v>0</v>
      </c>
      <c r="AZ491">
        <v>0</v>
      </c>
      <c r="BA491">
        <v>0</v>
      </c>
      <c r="BB491">
        <v>0</v>
      </c>
      <c r="BC491" s="6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 s="4">
        <v>0</v>
      </c>
      <c r="DE491" s="4">
        <v>0</v>
      </c>
      <c r="DF491" s="4">
        <v>0</v>
      </c>
      <c r="DG491" s="4">
        <v>0</v>
      </c>
    </row>
    <row r="492" spans="1:111" x14ac:dyDescent="0.35">
      <c r="A492" s="1" t="s">
        <v>1699</v>
      </c>
      <c r="B492" s="1" t="s">
        <v>4</v>
      </c>
      <c r="C492" s="1" t="s">
        <v>5</v>
      </c>
      <c r="D492" s="1">
        <v>491</v>
      </c>
      <c r="E492" s="1">
        <v>21</v>
      </c>
      <c r="F492" s="1">
        <v>14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 s="6">
        <v>0</v>
      </c>
      <c r="P492">
        <v>0</v>
      </c>
      <c r="Q492">
        <v>0</v>
      </c>
      <c r="R492">
        <v>0</v>
      </c>
      <c r="S492">
        <v>0</v>
      </c>
      <c r="T492" s="6">
        <v>0</v>
      </c>
      <c r="U492">
        <v>0</v>
      </c>
      <c r="V492">
        <v>0</v>
      </c>
      <c r="W492">
        <v>1</v>
      </c>
      <c r="X492">
        <v>1</v>
      </c>
      <c r="Y492" s="6">
        <v>65</v>
      </c>
      <c r="Z492">
        <v>0</v>
      </c>
      <c r="AA492">
        <v>0</v>
      </c>
      <c r="AB492">
        <v>0</v>
      </c>
      <c r="AC492">
        <v>0</v>
      </c>
      <c r="AD492" s="6">
        <v>0</v>
      </c>
      <c r="AE492">
        <v>0</v>
      </c>
      <c r="AF492">
        <v>0</v>
      </c>
      <c r="AG492">
        <v>0</v>
      </c>
      <c r="AH492">
        <v>0</v>
      </c>
      <c r="AI492" s="6">
        <v>0</v>
      </c>
      <c r="AJ492">
        <v>0</v>
      </c>
      <c r="AK492">
        <v>0</v>
      </c>
      <c r="AL492">
        <v>0</v>
      </c>
      <c r="AM492">
        <v>0</v>
      </c>
      <c r="AN492" s="6">
        <v>0</v>
      </c>
      <c r="AO492">
        <v>0</v>
      </c>
      <c r="AP492">
        <v>0</v>
      </c>
      <c r="AQ492">
        <v>0</v>
      </c>
      <c r="AR492">
        <v>0</v>
      </c>
      <c r="AS492" s="6">
        <v>0</v>
      </c>
      <c r="AT492">
        <v>0</v>
      </c>
      <c r="AU492">
        <v>0</v>
      </c>
      <c r="AV492">
        <v>0</v>
      </c>
      <c r="AW492">
        <v>0</v>
      </c>
      <c r="AX492" s="6">
        <v>0</v>
      </c>
      <c r="AY492">
        <v>0</v>
      </c>
      <c r="AZ492">
        <v>0</v>
      </c>
      <c r="BA492">
        <v>0</v>
      </c>
      <c r="BB492">
        <v>0</v>
      </c>
      <c r="BC492" s="6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 s="4">
        <v>0</v>
      </c>
      <c r="DE492" s="4">
        <v>0</v>
      </c>
      <c r="DF492" s="4">
        <v>0</v>
      </c>
      <c r="DG492" s="4">
        <v>0</v>
      </c>
    </row>
    <row r="493" spans="1:111" x14ac:dyDescent="0.35">
      <c r="A493" s="1" t="s">
        <v>2123</v>
      </c>
      <c r="B493" s="1" t="s">
        <v>31</v>
      </c>
      <c r="C493" s="1" t="s">
        <v>1467</v>
      </c>
      <c r="D493" s="1">
        <v>492</v>
      </c>
      <c r="E493" s="1">
        <v>20</v>
      </c>
      <c r="F493" s="1">
        <v>5</v>
      </c>
      <c r="G493">
        <v>1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 s="6">
        <v>0</v>
      </c>
      <c r="P493">
        <v>0</v>
      </c>
      <c r="Q493">
        <v>0</v>
      </c>
      <c r="R493">
        <v>0</v>
      </c>
      <c r="S493">
        <v>0</v>
      </c>
      <c r="T493" s="6">
        <v>0</v>
      </c>
      <c r="U493">
        <v>0</v>
      </c>
      <c r="V493">
        <v>0</v>
      </c>
      <c r="W493">
        <v>0</v>
      </c>
      <c r="X493">
        <v>0</v>
      </c>
      <c r="Y493" s="6">
        <v>0</v>
      </c>
      <c r="Z493">
        <v>0</v>
      </c>
      <c r="AA493">
        <v>0</v>
      </c>
      <c r="AB493">
        <v>0</v>
      </c>
      <c r="AC493">
        <v>0</v>
      </c>
      <c r="AD493" s="6">
        <v>0</v>
      </c>
      <c r="AE493">
        <v>0</v>
      </c>
      <c r="AF493">
        <v>0</v>
      </c>
      <c r="AG493">
        <v>0</v>
      </c>
      <c r="AH493">
        <v>0</v>
      </c>
      <c r="AI493" s="6">
        <v>0</v>
      </c>
      <c r="AJ493">
        <v>0</v>
      </c>
      <c r="AK493">
        <v>0</v>
      </c>
      <c r="AL493">
        <v>0</v>
      </c>
      <c r="AM493">
        <v>0</v>
      </c>
      <c r="AN493" s="6">
        <v>0</v>
      </c>
      <c r="AO493">
        <v>0</v>
      </c>
      <c r="AP493">
        <v>0</v>
      </c>
      <c r="AQ493">
        <v>0</v>
      </c>
      <c r="AR493">
        <v>0</v>
      </c>
      <c r="AS493" s="6">
        <v>0</v>
      </c>
      <c r="AT493">
        <v>0</v>
      </c>
      <c r="AU493">
        <v>0</v>
      </c>
      <c r="AV493">
        <v>1</v>
      </c>
      <c r="AW493">
        <v>1</v>
      </c>
      <c r="AX493" s="6">
        <v>67</v>
      </c>
      <c r="AY493">
        <v>0</v>
      </c>
      <c r="AZ493">
        <v>0</v>
      </c>
      <c r="BA493">
        <v>0</v>
      </c>
      <c r="BB493">
        <v>0</v>
      </c>
      <c r="BC493" s="6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 s="4">
        <v>0</v>
      </c>
      <c r="DE493" s="4">
        <v>0</v>
      </c>
      <c r="DF493" s="4">
        <v>0</v>
      </c>
      <c r="DG493" s="4">
        <v>0</v>
      </c>
    </row>
    <row r="494" spans="1:111" x14ac:dyDescent="0.35">
      <c r="A494" s="1" t="s">
        <v>1722</v>
      </c>
      <c r="B494" s="1" t="s">
        <v>169</v>
      </c>
      <c r="C494" s="1" t="s">
        <v>25</v>
      </c>
      <c r="D494" s="1">
        <v>493</v>
      </c>
      <c r="E494" s="1">
        <v>69</v>
      </c>
      <c r="F494" s="1">
        <v>5</v>
      </c>
      <c r="G494">
        <v>1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 s="6">
        <v>0</v>
      </c>
      <c r="P494">
        <v>0</v>
      </c>
      <c r="Q494">
        <v>0</v>
      </c>
      <c r="R494">
        <v>0</v>
      </c>
      <c r="S494">
        <v>0</v>
      </c>
      <c r="T494" s="6">
        <v>0</v>
      </c>
      <c r="U494">
        <v>0</v>
      </c>
      <c r="V494">
        <v>0</v>
      </c>
      <c r="W494">
        <v>0</v>
      </c>
      <c r="X494">
        <v>0</v>
      </c>
      <c r="Y494" s="6">
        <v>0</v>
      </c>
      <c r="Z494">
        <v>0</v>
      </c>
      <c r="AA494">
        <v>0</v>
      </c>
      <c r="AB494">
        <v>0</v>
      </c>
      <c r="AC494">
        <v>0</v>
      </c>
      <c r="AD494" s="6">
        <v>0</v>
      </c>
      <c r="AE494">
        <v>0</v>
      </c>
      <c r="AF494">
        <v>0</v>
      </c>
      <c r="AG494">
        <v>0</v>
      </c>
      <c r="AH494">
        <v>0</v>
      </c>
      <c r="AI494" s="6">
        <v>0</v>
      </c>
      <c r="AJ494">
        <v>0</v>
      </c>
      <c r="AK494">
        <v>0</v>
      </c>
      <c r="AL494">
        <v>0</v>
      </c>
      <c r="AM494">
        <v>0</v>
      </c>
      <c r="AN494" s="6">
        <v>0</v>
      </c>
      <c r="AO494">
        <v>0</v>
      </c>
      <c r="AP494">
        <v>0</v>
      </c>
      <c r="AQ494">
        <v>1</v>
      </c>
      <c r="AR494">
        <v>1</v>
      </c>
      <c r="AS494" s="6">
        <v>68</v>
      </c>
      <c r="AT494">
        <v>0</v>
      </c>
      <c r="AU494">
        <v>0</v>
      </c>
      <c r="AV494">
        <v>0</v>
      </c>
      <c r="AW494">
        <v>0</v>
      </c>
      <c r="AX494" s="6">
        <v>0</v>
      </c>
      <c r="AY494">
        <v>0</v>
      </c>
      <c r="AZ494">
        <v>0</v>
      </c>
      <c r="BA494">
        <v>0</v>
      </c>
      <c r="BB494">
        <v>0</v>
      </c>
      <c r="BC494" s="6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 s="4">
        <v>0</v>
      </c>
      <c r="DE494" s="4">
        <v>0</v>
      </c>
      <c r="DF494" s="4">
        <v>0</v>
      </c>
      <c r="DG494" s="4">
        <v>0</v>
      </c>
    </row>
    <row r="495" spans="1:111" x14ac:dyDescent="0.35">
      <c r="A495" s="1" t="s">
        <v>2122</v>
      </c>
      <c r="B495" s="1" t="s">
        <v>16</v>
      </c>
      <c r="C495" s="1" t="s">
        <v>3728</v>
      </c>
      <c r="D495" s="1">
        <v>494</v>
      </c>
      <c r="E495" s="1">
        <v>8</v>
      </c>
      <c r="F495" s="1">
        <v>4</v>
      </c>
      <c r="G495">
        <v>1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 s="6">
        <v>0</v>
      </c>
      <c r="P495">
        <v>0</v>
      </c>
      <c r="Q495">
        <v>0</v>
      </c>
      <c r="R495">
        <v>0</v>
      </c>
      <c r="S495">
        <v>0</v>
      </c>
      <c r="T495" s="6">
        <v>0</v>
      </c>
      <c r="U495">
        <v>0</v>
      </c>
      <c r="V495">
        <v>0</v>
      </c>
      <c r="W495">
        <v>0</v>
      </c>
      <c r="X495">
        <v>0</v>
      </c>
      <c r="Y495" s="6">
        <v>0</v>
      </c>
      <c r="Z495">
        <v>0</v>
      </c>
      <c r="AA495">
        <v>0</v>
      </c>
      <c r="AB495">
        <v>0</v>
      </c>
      <c r="AC495">
        <v>0</v>
      </c>
      <c r="AD495" s="6">
        <v>0</v>
      </c>
      <c r="AE495">
        <v>0</v>
      </c>
      <c r="AF495">
        <v>0</v>
      </c>
      <c r="AG495">
        <v>0</v>
      </c>
      <c r="AH495">
        <v>0</v>
      </c>
      <c r="AI495" s="6">
        <v>0</v>
      </c>
      <c r="AJ495">
        <v>0</v>
      </c>
      <c r="AK495">
        <v>0</v>
      </c>
      <c r="AL495">
        <v>0</v>
      </c>
      <c r="AM495">
        <v>0</v>
      </c>
      <c r="AN495" s="6">
        <v>0</v>
      </c>
      <c r="AO495">
        <v>0</v>
      </c>
      <c r="AP495">
        <v>0</v>
      </c>
      <c r="AQ495">
        <v>0</v>
      </c>
      <c r="AR495">
        <v>0</v>
      </c>
      <c r="AS495" s="6">
        <v>0</v>
      </c>
      <c r="AT495">
        <v>0</v>
      </c>
      <c r="AU495">
        <v>1</v>
      </c>
      <c r="AV495">
        <v>0</v>
      </c>
      <c r="AW495">
        <v>1</v>
      </c>
      <c r="AX495" s="6">
        <v>67</v>
      </c>
      <c r="AY495">
        <v>0</v>
      </c>
      <c r="AZ495">
        <v>0</v>
      </c>
      <c r="BA495">
        <v>0</v>
      </c>
      <c r="BB495">
        <v>0</v>
      </c>
      <c r="BC495" s="6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 s="4">
        <v>0</v>
      </c>
      <c r="DE495" s="4">
        <v>0</v>
      </c>
      <c r="DF495" s="4">
        <v>0</v>
      </c>
      <c r="DG495" s="4">
        <v>0</v>
      </c>
    </row>
    <row r="496" spans="1:111" x14ac:dyDescent="0.35">
      <c r="A496" s="1" t="s">
        <v>1695</v>
      </c>
      <c r="B496" s="1" t="s">
        <v>16</v>
      </c>
      <c r="C496" s="1" t="s">
        <v>3728</v>
      </c>
      <c r="D496" s="1">
        <v>495</v>
      </c>
      <c r="E496" s="1">
        <v>9</v>
      </c>
      <c r="F496" s="1">
        <v>5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 s="6">
        <v>0</v>
      </c>
      <c r="P496">
        <v>0</v>
      </c>
      <c r="Q496">
        <v>0</v>
      </c>
      <c r="R496">
        <v>0</v>
      </c>
      <c r="S496">
        <v>0</v>
      </c>
      <c r="T496" s="6">
        <v>0</v>
      </c>
      <c r="U496">
        <v>0</v>
      </c>
      <c r="V496">
        <v>0</v>
      </c>
      <c r="W496">
        <v>1</v>
      </c>
      <c r="X496">
        <v>1</v>
      </c>
      <c r="Y496" s="6">
        <v>65</v>
      </c>
      <c r="Z496">
        <v>0</v>
      </c>
      <c r="AA496">
        <v>0</v>
      </c>
      <c r="AB496">
        <v>0</v>
      </c>
      <c r="AC496">
        <v>0</v>
      </c>
      <c r="AD496" s="6">
        <v>0</v>
      </c>
      <c r="AE496">
        <v>0</v>
      </c>
      <c r="AF496">
        <v>0</v>
      </c>
      <c r="AG496">
        <v>0</v>
      </c>
      <c r="AH496">
        <v>0</v>
      </c>
      <c r="AI496" s="6">
        <v>0</v>
      </c>
      <c r="AJ496">
        <v>0</v>
      </c>
      <c r="AK496">
        <v>0</v>
      </c>
      <c r="AL496">
        <v>0</v>
      </c>
      <c r="AM496">
        <v>0</v>
      </c>
      <c r="AN496" s="6">
        <v>0</v>
      </c>
      <c r="AO496">
        <v>0</v>
      </c>
      <c r="AP496">
        <v>0</v>
      </c>
      <c r="AQ496">
        <v>0</v>
      </c>
      <c r="AR496">
        <v>0</v>
      </c>
      <c r="AS496" s="6">
        <v>0</v>
      </c>
      <c r="AT496">
        <v>0</v>
      </c>
      <c r="AU496">
        <v>0</v>
      </c>
      <c r="AV496">
        <v>0</v>
      </c>
      <c r="AW496">
        <v>0</v>
      </c>
      <c r="AX496" s="6">
        <v>0</v>
      </c>
      <c r="AY496">
        <v>0</v>
      </c>
      <c r="AZ496">
        <v>0</v>
      </c>
      <c r="BA496">
        <v>0</v>
      </c>
      <c r="BB496">
        <v>0</v>
      </c>
      <c r="BC496" s="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 s="4">
        <v>0</v>
      </c>
      <c r="DE496" s="4">
        <v>0</v>
      </c>
      <c r="DF496" s="4">
        <v>0</v>
      </c>
      <c r="DG496" s="4">
        <v>0</v>
      </c>
    </row>
    <row r="497" spans="1:111" x14ac:dyDescent="0.35">
      <c r="A497" s="1" t="s">
        <v>1876</v>
      </c>
      <c r="B497" s="1" t="s">
        <v>363</v>
      </c>
      <c r="C497" s="1" t="s">
        <v>13</v>
      </c>
      <c r="D497" s="1">
        <v>496</v>
      </c>
      <c r="E497" s="1">
        <v>75</v>
      </c>
      <c r="F497" s="1">
        <v>2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1</v>
      </c>
      <c r="O497" s="6">
        <v>73</v>
      </c>
      <c r="P497">
        <v>0</v>
      </c>
      <c r="Q497">
        <v>0</v>
      </c>
      <c r="R497">
        <v>0</v>
      </c>
      <c r="S497">
        <v>0</v>
      </c>
      <c r="T497" s="6">
        <v>0</v>
      </c>
      <c r="U497">
        <v>0</v>
      </c>
      <c r="V497">
        <v>0</v>
      </c>
      <c r="W497">
        <v>0</v>
      </c>
      <c r="X497">
        <v>0</v>
      </c>
      <c r="Y497" s="6">
        <v>0</v>
      </c>
      <c r="Z497">
        <v>0</v>
      </c>
      <c r="AA497">
        <v>0</v>
      </c>
      <c r="AB497">
        <v>0</v>
      </c>
      <c r="AC497">
        <v>0</v>
      </c>
      <c r="AD497" s="6">
        <v>0</v>
      </c>
      <c r="AE497">
        <v>0</v>
      </c>
      <c r="AF497">
        <v>0</v>
      </c>
      <c r="AG497">
        <v>0</v>
      </c>
      <c r="AH497">
        <v>0</v>
      </c>
      <c r="AI497" s="6">
        <v>0</v>
      </c>
      <c r="AJ497">
        <v>0</v>
      </c>
      <c r="AK497">
        <v>0</v>
      </c>
      <c r="AL497">
        <v>0</v>
      </c>
      <c r="AM497">
        <v>0</v>
      </c>
      <c r="AN497" s="6">
        <v>0</v>
      </c>
      <c r="AO497">
        <v>0</v>
      </c>
      <c r="AP497">
        <v>0</v>
      </c>
      <c r="AQ497">
        <v>0</v>
      </c>
      <c r="AR497">
        <v>0</v>
      </c>
      <c r="AS497" s="6">
        <v>0</v>
      </c>
      <c r="AT497">
        <v>0</v>
      </c>
      <c r="AU497">
        <v>0</v>
      </c>
      <c r="AV497">
        <v>0</v>
      </c>
      <c r="AW497">
        <v>0</v>
      </c>
      <c r="AX497" s="6">
        <v>0</v>
      </c>
      <c r="AY497">
        <v>0</v>
      </c>
      <c r="AZ497">
        <v>0</v>
      </c>
      <c r="BA497">
        <v>0</v>
      </c>
      <c r="BB497">
        <v>0</v>
      </c>
      <c r="BC497" s="6">
        <v>0</v>
      </c>
      <c r="BD497">
        <v>1</v>
      </c>
      <c r="BE497">
        <v>0</v>
      </c>
      <c r="BF497">
        <v>0</v>
      </c>
      <c r="BG497">
        <v>1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 s="4">
        <v>0</v>
      </c>
      <c r="DE497" s="4">
        <v>0</v>
      </c>
      <c r="DF497" s="4">
        <v>0</v>
      </c>
      <c r="DG497" s="4">
        <v>0</v>
      </c>
    </row>
    <row r="498" spans="1:111" x14ac:dyDescent="0.35">
      <c r="A498" s="1" t="s">
        <v>1991</v>
      </c>
      <c r="B498" s="1" t="s">
        <v>57</v>
      </c>
      <c r="C498" s="1" t="s">
        <v>43</v>
      </c>
      <c r="D498" s="1">
        <v>497</v>
      </c>
      <c r="E498" s="1">
        <v>19</v>
      </c>
      <c r="F498" s="1">
        <v>4</v>
      </c>
      <c r="G498">
        <v>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 s="6">
        <v>0</v>
      </c>
      <c r="P498">
        <v>0</v>
      </c>
      <c r="Q498">
        <v>0</v>
      </c>
      <c r="R498">
        <v>0</v>
      </c>
      <c r="S498">
        <v>0</v>
      </c>
      <c r="T498" s="6">
        <v>0</v>
      </c>
      <c r="U498">
        <v>0</v>
      </c>
      <c r="V498">
        <v>0</v>
      </c>
      <c r="W498">
        <v>0</v>
      </c>
      <c r="X498">
        <v>0</v>
      </c>
      <c r="Y498" s="6">
        <v>0</v>
      </c>
      <c r="Z498">
        <v>0</v>
      </c>
      <c r="AA498">
        <v>0</v>
      </c>
      <c r="AB498">
        <v>0</v>
      </c>
      <c r="AC498">
        <v>0</v>
      </c>
      <c r="AD498" s="6">
        <v>0</v>
      </c>
      <c r="AE498">
        <v>0</v>
      </c>
      <c r="AF498">
        <v>0</v>
      </c>
      <c r="AG498">
        <v>0</v>
      </c>
      <c r="AH498">
        <v>0</v>
      </c>
      <c r="AI498" s="6">
        <v>0</v>
      </c>
      <c r="AJ498">
        <v>0</v>
      </c>
      <c r="AK498">
        <v>0</v>
      </c>
      <c r="AL498">
        <v>1</v>
      </c>
      <c r="AM498">
        <v>1</v>
      </c>
      <c r="AN498" s="6">
        <v>81</v>
      </c>
      <c r="AO498">
        <v>0</v>
      </c>
      <c r="AP498">
        <v>0</v>
      </c>
      <c r="AQ498">
        <v>0</v>
      </c>
      <c r="AR498">
        <v>0</v>
      </c>
      <c r="AS498" s="6">
        <v>0</v>
      </c>
      <c r="AT498">
        <v>0</v>
      </c>
      <c r="AU498">
        <v>0</v>
      </c>
      <c r="AV498">
        <v>0</v>
      </c>
      <c r="AW498">
        <v>0</v>
      </c>
      <c r="AX498" s="6">
        <v>0</v>
      </c>
      <c r="AY498">
        <v>0</v>
      </c>
      <c r="AZ498">
        <v>0</v>
      </c>
      <c r="BA498">
        <v>0</v>
      </c>
      <c r="BB498">
        <v>0</v>
      </c>
      <c r="BC498" s="6">
        <v>0</v>
      </c>
      <c r="BD498">
        <v>0</v>
      </c>
      <c r="BE498">
        <v>0</v>
      </c>
      <c r="BF498">
        <v>1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 s="4">
        <v>0</v>
      </c>
      <c r="DE498" s="4">
        <v>0</v>
      </c>
      <c r="DF498" s="4">
        <v>0</v>
      </c>
      <c r="DG498" s="4">
        <v>0</v>
      </c>
    </row>
    <row r="499" spans="1:111" x14ac:dyDescent="0.35">
      <c r="A499" s="1" t="s">
        <v>2169</v>
      </c>
      <c r="B499" s="1" t="s">
        <v>1906</v>
      </c>
      <c r="C499" s="1" t="s">
        <v>2151</v>
      </c>
      <c r="D499" s="1">
        <v>498</v>
      </c>
      <c r="E499" s="1">
        <v>2</v>
      </c>
      <c r="F499" s="1">
        <v>2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 s="6">
        <v>0</v>
      </c>
      <c r="P499">
        <v>0</v>
      </c>
      <c r="Q499">
        <v>0</v>
      </c>
      <c r="R499">
        <v>1</v>
      </c>
      <c r="S499">
        <v>1</v>
      </c>
      <c r="T499" s="6">
        <v>73</v>
      </c>
      <c r="U499">
        <v>0</v>
      </c>
      <c r="V499">
        <v>0</v>
      </c>
      <c r="W499">
        <v>0</v>
      </c>
      <c r="X499">
        <v>0</v>
      </c>
      <c r="Y499" s="6">
        <v>0</v>
      </c>
      <c r="Z499">
        <v>0</v>
      </c>
      <c r="AA499">
        <v>0</v>
      </c>
      <c r="AB499">
        <v>0</v>
      </c>
      <c r="AC499">
        <v>0</v>
      </c>
      <c r="AD499" s="6">
        <v>0</v>
      </c>
      <c r="AE499">
        <v>0</v>
      </c>
      <c r="AF499">
        <v>0</v>
      </c>
      <c r="AG499">
        <v>0</v>
      </c>
      <c r="AH499">
        <v>0</v>
      </c>
      <c r="AI499" s="6">
        <v>0</v>
      </c>
      <c r="AJ499">
        <v>0</v>
      </c>
      <c r="AK499">
        <v>0</v>
      </c>
      <c r="AL499">
        <v>0</v>
      </c>
      <c r="AM499">
        <v>0</v>
      </c>
      <c r="AN499" s="6">
        <v>0</v>
      </c>
      <c r="AO499">
        <v>0</v>
      </c>
      <c r="AP499">
        <v>0</v>
      </c>
      <c r="AQ499">
        <v>0</v>
      </c>
      <c r="AR499">
        <v>0</v>
      </c>
      <c r="AS499" s="6">
        <v>0</v>
      </c>
      <c r="AT499">
        <v>0</v>
      </c>
      <c r="AU499">
        <v>0</v>
      </c>
      <c r="AV499">
        <v>0</v>
      </c>
      <c r="AW499">
        <v>0</v>
      </c>
      <c r="AX499" s="6">
        <v>0</v>
      </c>
      <c r="AY499">
        <v>0</v>
      </c>
      <c r="AZ499">
        <v>0</v>
      </c>
      <c r="BA499">
        <v>0</v>
      </c>
      <c r="BB499">
        <v>0</v>
      </c>
      <c r="BC499" s="6">
        <v>0</v>
      </c>
      <c r="BD499">
        <v>0</v>
      </c>
      <c r="BE499">
        <v>0</v>
      </c>
      <c r="BF499">
        <v>1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 s="4">
        <v>0</v>
      </c>
      <c r="DE499" s="4">
        <v>0</v>
      </c>
      <c r="DF499" s="4">
        <v>0</v>
      </c>
      <c r="DG499" s="4">
        <v>0</v>
      </c>
    </row>
    <row r="500" spans="1:111" x14ac:dyDescent="0.35">
      <c r="A500" s="1" t="s">
        <v>1952</v>
      </c>
      <c r="B500" s="1" t="s">
        <v>19</v>
      </c>
      <c r="C500" s="1" t="s">
        <v>1633</v>
      </c>
      <c r="D500" s="1">
        <v>499</v>
      </c>
      <c r="E500" s="1">
        <v>72</v>
      </c>
      <c r="F500" s="1">
        <v>19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 s="6">
        <v>0</v>
      </c>
      <c r="P500">
        <v>0</v>
      </c>
      <c r="Q500">
        <v>0</v>
      </c>
      <c r="R500">
        <v>0</v>
      </c>
      <c r="S500">
        <v>0</v>
      </c>
      <c r="T500" s="6">
        <v>0</v>
      </c>
      <c r="U500">
        <v>0</v>
      </c>
      <c r="V500">
        <v>0</v>
      </c>
      <c r="W500">
        <v>0</v>
      </c>
      <c r="X500">
        <v>0</v>
      </c>
      <c r="Y500" s="6">
        <v>0</v>
      </c>
      <c r="Z500">
        <v>0</v>
      </c>
      <c r="AA500">
        <v>0</v>
      </c>
      <c r="AB500">
        <v>0</v>
      </c>
      <c r="AC500">
        <v>0</v>
      </c>
      <c r="AD500" s="6">
        <v>0</v>
      </c>
      <c r="AE500">
        <v>0</v>
      </c>
      <c r="AF500">
        <v>0</v>
      </c>
      <c r="AG500">
        <v>0</v>
      </c>
      <c r="AH500">
        <v>0</v>
      </c>
      <c r="AI500" s="6">
        <v>0</v>
      </c>
      <c r="AJ500">
        <v>0</v>
      </c>
      <c r="AK500">
        <v>0</v>
      </c>
      <c r="AL500">
        <v>0</v>
      </c>
      <c r="AM500">
        <v>0</v>
      </c>
      <c r="AN500" s="6">
        <v>0</v>
      </c>
      <c r="AO500">
        <v>0</v>
      </c>
      <c r="AP500">
        <v>0</v>
      </c>
      <c r="AQ500">
        <v>0</v>
      </c>
      <c r="AR500">
        <v>0</v>
      </c>
      <c r="AS500" s="6">
        <v>0</v>
      </c>
      <c r="AT500">
        <v>0</v>
      </c>
      <c r="AU500">
        <v>0</v>
      </c>
      <c r="AV500">
        <v>0</v>
      </c>
      <c r="AW500">
        <v>0</v>
      </c>
      <c r="AX500" s="6">
        <v>0</v>
      </c>
      <c r="AY500">
        <v>0</v>
      </c>
      <c r="AZ500">
        <v>1</v>
      </c>
      <c r="BA500">
        <v>0</v>
      </c>
      <c r="BB500">
        <v>1</v>
      </c>
      <c r="BC500" s="6">
        <v>80</v>
      </c>
      <c r="BD500">
        <v>0</v>
      </c>
      <c r="BE500">
        <v>1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 s="4">
        <v>0</v>
      </c>
      <c r="DE500" s="4">
        <v>0</v>
      </c>
      <c r="DF500" s="4">
        <v>0</v>
      </c>
      <c r="DG500" s="4">
        <v>0</v>
      </c>
    </row>
    <row r="501" spans="1:111" x14ac:dyDescent="0.35">
      <c r="A501" s="1" t="s">
        <v>2147</v>
      </c>
      <c r="B501" s="1" t="s">
        <v>140</v>
      </c>
      <c r="C501" s="1" t="s">
        <v>1635</v>
      </c>
      <c r="D501" s="1">
        <v>500</v>
      </c>
      <c r="E501" s="1">
        <v>8</v>
      </c>
      <c r="F501" s="1">
        <v>6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 s="6">
        <v>0</v>
      </c>
      <c r="P501">
        <v>0</v>
      </c>
      <c r="Q501">
        <v>0</v>
      </c>
      <c r="R501">
        <v>0</v>
      </c>
      <c r="S501">
        <v>0</v>
      </c>
      <c r="T501" s="6">
        <v>0</v>
      </c>
      <c r="U501">
        <v>0</v>
      </c>
      <c r="V501">
        <v>0</v>
      </c>
      <c r="W501">
        <v>0</v>
      </c>
      <c r="X501">
        <v>0</v>
      </c>
      <c r="Y501" s="6">
        <v>0</v>
      </c>
      <c r="Z501">
        <v>0</v>
      </c>
      <c r="AA501">
        <v>0</v>
      </c>
      <c r="AB501">
        <v>0</v>
      </c>
      <c r="AC501">
        <v>0</v>
      </c>
      <c r="AD501" s="6">
        <v>0</v>
      </c>
      <c r="AE501">
        <v>0</v>
      </c>
      <c r="AF501">
        <v>0</v>
      </c>
      <c r="AG501">
        <v>0</v>
      </c>
      <c r="AH501">
        <v>0</v>
      </c>
      <c r="AI501" s="6">
        <v>0</v>
      </c>
      <c r="AJ501">
        <v>0</v>
      </c>
      <c r="AK501">
        <v>0</v>
      </c>
      <c r="AL501">
        <v>0</v>
      </c>
      <c r="AM501">
        <v>0</v>
      </c>
      <c r="AN501" s="6">
        <v>0</v>
      </c>
      <c r="AO501">
        <v>0</v>
      </c>
      <c r="AP501">
        <v>0</v>
      </c>
      <c r="AQ501">
        <v>0</v>
      </c>
      <c r="AR501">
        <v>0</v>
      </c>
      <c r="AS501" s="6">
        <v>0</v>
      </c>
      <c r="AT501">
        <v>0</v>
      </c>
      <c r="AU501">
        <v>0</v>
      </c>
      <c r="AV501">
        <v>1</v>
      </c>
      <c r="AW501">
        <v>1</v>
      </c>
      <c r="AX501" s="6">
        <v>67</v>
      </c>
      <c r="AY501">
        <v>0</v>
      </c>
      <c r="AZ501">
        <v>0</v>
      </c>
      <c r="BA501">
        <v>0</v>
      </c>
      <c r="BB501">
        <v>0</v>
      </c>
      <c r="BC501" s="6">
        <v>0</v>
      </c>
      <c r="BD501">
        <v>0</v>
      </c>
      <c r="BE501">
        <v>0</v>
      </c>
      <c r="BF501">
        <v>1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 s="4">
        <v>0</v>
      </c>
      <c r="DE501" s="4">
        <v>0</v>
      </c>
      <c r="DF501" s="4">
        <v>0</v>
      </c>
      <c r="DG501" s="4">
        <v>0</v>
      </c>
    </row>
    <row r="502" spans="1:111" x14ac:dyDescent="0.35">
      <c r="A502" s="1" t="s">
        <v>1860</v>
      </c>
      <c r="B502" s="1" t="s">
        <v>2155</v>
      </c>
      <c r="C502" s="1" t="s">
        <v>1467</v>
      </c>
      <c r="D502" s="1">
        <v>501</v>
      </c>
      <c r="E502" s="1">
        <v>21</v>
      </c>
      <c r="F502" s="1">
        <v>2</v>
      </c>
      <c r="G502">
        <v>1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 s="6">
        <v>0</v>
      </c>
      <c r="P502">
        <v>0</v>
      </c>
      <c r="Q502">
        <v>0</v>
      </c>
      <c r="R502">
        <v>1</v>
      </c>
      <c r="S502">
        <v>1</v>
      </c>
      <c r="T502" s="6">
        <v>73</v>
      </c>
      <c r="U502">
        <v>0</v>
      </c>
      <c r="V502">
        <v>0</v>
      </c>
      <c r="W502">
        <v>0</v>
      </c>
      <c r="X502">
        <v>0</v>
      </c>
      <c r="Y502" s="6">
        <v>0</v>
      </c>
      <c r="Z502">
        <v>0</v>
      </c>
      <c r="AA502">
        <v>0</v>
      </c>
      <c r="AB502">
        <v>0</v>
      </c>
      <c r="AC502">
        <v>0</v>
      </c>
      <c r="AD502" s="6">
        <v>0</v>
      </c>
      <c r="AE502">
        <v>0</v>
      </c>
      <c r="AF502">
        <v>0</v>
      </c>
      <c r="AG502">
        <v>0</v>
      </c>
      <c r="AH502">
        <v>0</v>
      </c>
      <c r="AI502" s="6">
        <v>0</v>
      </c>
      <c r="AJ502">
        <v>0</v>
      </c>
      <c r="AK502">
        <v>0</v>
      </c>
      <c r="AL502">
        <v>0</v>
      </c>
      <c r="AM502">
        <v>0</v>
      </c>
      <c r="AN502" s="6">
        <v>0</v>
      </c>
      <c r="AO502">
        <v>0</v>
      </c>
      <c r="AP502">
        <v>0</v>
      </c>
      <c r="AQ502">
        <v>0</v>
      </c>
      <c r="AR502">
        <v>0</v>
      </c>
      <c r="AS502" s="6">
        <v>0</v>
      </c>
      <c r="AT502">
        <v>0</v>
      </c>
      <c r="AU502">
        <v>0</v>
      </c>
      <c r="AV502">
        <v>0</v>
      </c>
      <c r="AW502">
        <v>0</v>
      </c>
      <c r="AX502" s="6">
        <v>0</v>
      </c>
      <c r="AY502">
        <v>0</v>
      </c>
      <c r="AZ502">
        <v>0</v>
      </c>
      <c r="BA502">
        <v>0</v>
      </c>
      <c r="BB502">
        <v>0</v>
      </c>
      <c r="BC502" s="6">
        <v>0</v>
      </c>
      <c r="BD502">
        <v>0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 s="4">
        <v>0</v>
      </c>
      <c r="DE502" s="4">
        <v>0</v>
      </c>
      <c r="DF502" s="4">
        <v>0</v>
      </c>
      <c r="DG502" s="4">
        <v>0</v>
      </c>
    </row>
    <row r="503" spans="1:111" x14ac:dyDescent="0.35">
      <c r="A503" s="1" t="s">
        <v>2195</v>
      </c>
      <c r="B503" s="1" t="s">
        <v>12</v>
      </c>
      <c r="C503" s="1" t="s">
        <v>13</v>
      </c>
      <c r="D503" s="1">
        <v>502</v>
      </c>
      <c r="E503" s="1">
        <v>76</v>
      </c>
      <c r="F503" s="1">
        <v>23</v>
      </c>
      <c r="G503">
        <v>1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 s="6">
        <v>0</v>
      </c>
      <c r="P503">
        <v>0</v>
      </c>
      <c r="Q503">
        <v>0</v>
      </c>
      <c r="R503">
        <v>0</v>
      </c>
      <c r="S503">
        <v>0</v>
      </c>
      <c r="T503" s="6">
        <v>0</v>
      </c>
      <c r="U503">
        <v>0</v>
      </c>
      <c r="V503">
        <v>0</v>
      </c>
      <c r="W503">
        <v>0</v>
      </c>
      <c r="X503">
        <v>0</v>
      </c>
      <c r="Y503" s="6">
        <v>0</v>
      </c>
      <c r="Z503">
        <v>0</v>
      </c>
      <c r="AA503">
        <v>0</v>
      </c>
      <c r="AB503">
        <v>0</v>
      </c>
      <c r="AC503">
        <v>0</v>
      </c>
      <c r="AD503" s="6">
        <v>0</v>
      </c>
      <c r="AE503">
        <v>0</v>
      </c>
      <c r="AF503">
        <v>0</v>
      </c>
      <c r="AG503">
        <v>0</v>
      </c>
      <c r="AH503">
        <v>0</v>
      </c>
      <c r="AI503" s="6">
        <v>0</v>
      </c>
      <c r="AJ503">
        <v>0</v>
      </c>
      <c r="AK503">
        <v>0</v>
      </c>
      <c r="AL503">
        <v>0</v>
      </c>
      <c r="AM503">
        <v>0</v>
      </c>
      <c r="AN503" s="6">
        <v>0</v>
      </c>
      <c r="AO503">
        <v>1</v>
      </c>
      <c r="AP503">
        <v>0</v>
      </c>
      <c r="AQ503">
        <v>0</v>
      </c>
      <c r="AR503">
        <v>1</v>
      </c>
      <c r="AS503" s="6">
        <v>68</v>
      </c>
      <c r="AT503">
        <v>0</v>
      </c>
      <c r="AU503">
        <v>0</v>
      </c>
      <c r="AV503">
        <v>0</v>
      </c>
      <c r="AW503">
        <v>0</v>
      </c>
      <c r="AX503" s="6">
        <v>0</v>
      </c>
      <c r="AY503">
        <v>0</v>
      </c>
      <c r="AZ503">
        <v>0</v>
      </c>
      <c r="BA503">
        <v>0</v>
      </c>
      <c r="BB503">
        <v>0</v>
      </c>
      <c r="BC503" s="6">
        <v>0</v>
      </c>
      <c r="BD503">
        <v>1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 s="4">
        <v>0</v>
      </c>
      <c r="DE503" s="4">
        <v>0</v>
      </c>
      <c r="DF503" s="4">
        <v>0</v>
      </c>
      <c r="DG503" s="4">
        <v>0</v>
      </c>
    </row>
    <row r="504" spans="1:111" x14ac:dyDescent="0.35">
      <c r="A504" s="1" t="s">
        <v>4053</v>
      </c>
      <c r="B504" s="1">
        <v>0</v>
      </c>
      <c r="C504" s="1">
        <v>0</v>
      </c>
      <c r="D504" s="1">
        <v>0</v>
      </c>
      <c r="E504" s="1">
        <v>1</v>
      </c>
      <c r="F504" s="1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s="6">
        <v>0</v>
      </c>
      <c r="P504">
        <v>0</v>
      </c>
      <c r="Q504">
        <v>0</v>
      </c>
      <c r="R504">
        <v>0</v>
      </c>
      <c r="S504">
        <v>0</v>
      </c>
      <c r="T504" s="6">
        <v>0</v>
      </c>
      <c r="U504">
        <v>0</v>
      </c>
      <c r="V504">
        <v>0</v>
      </c>
      <c r="W504">
        <v>0</v>
      </c>
      <c r="X504">
        <v>0</v>
      </c>
      <c r="Y504" s="6">
        <v>0</v>
      </c>
      <c r="Z504">
        <v>0</v>
      </c>
      <c r="AA504">
        <v>0</v>
      </c>
      <c r="AB504">
        <v>0</v>
      </c>
      <c r="AC504">
        <v>0</v>
      </c>
      <c r="AD504" s="6">
        <v>0</v>
      </c>
      <c r="AE504">
        <v>0</v>
      </c>
      <c r="AF504">
        <v>0</v>
      </c>
      <c r="AG504">
        <v>0</v>
      </c>
      <c r="AH504">
        <v>0</v>
      </c>
      <c r="AI504" s="6">
        <v>0</v>
      </c>
      <c r="AJ504">
        <v>0</v>
      </c>
      <c r="AK504">
        <v>0</v>
      </c>
      <c r="AL504">
        <v>0</v>
      </c>
      <c r="AM504">
        <v>0</v>
      </c>
      <c r="AN504" s="6">
        <v>0</v>
      </c>
      <c r="AO504">
        <v>0</v>
      </c>
      <c r="AP504">
        <v>1</v>
      </c>
      <c r="AQ504">
        <v>0</v>
      </c>
      <c r="AR504">
        <v>1</v>
      </c>
      <c r="AS504" s="6">
        <v>68</v>
      </c>
      <c r="AT504">
        <v>0</v>
      </c>
      <c r="AU504">
        <v>0</v>
      </c>
      <c r="AV504">
        <v>0</v>
      </c>
      <c r="AW504">
        <v>0</v>
      </c>
      <c r="AX504" s="6">
        <v>0</v>
      </c>
      <c r="AY504">
        <v>0</v>
      </c>
      <c r="AZ504">
        <v>0</v>
      </c>
      <c r="BA504">
        <v>0</v>
      </c>
      <c r="BB504">
        <v>0</v>
      </c>
      <c r="BC504" s="6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 s="4">
        <v>0</v>
      </c>
      <c r="DE504" s="4">
        <v>1</v>
      </c>
      <c r="DF504" s="4">
        <v>0</v>
      </c>
      <c r="DG504" s="4">
        <v>1</v>
      </c>
    </row>
    <row r="505" spans="1:111" x14ac:dyDescent="0.35">
      <c r="A505" s="1" t="s">
        <v>4047</v>
      </c>
      <c r="B505" s="1">
        <v>0</v>
      </c>
      <c r="C505" s="1">
        <v>0</v>
      </c>
      <c r="D505" s="1">
        <v>0</v>
      </c>
      <c r="E505" s="1">
        <v>1</v>
      </c>
      <c r="F505" s="1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s="6">
        <v>0</v>
      </c>
      <c r="P505">
        <v>0</v>
      </c>
      <c r="Q505">
        <v>0</v>
      </c>
      <c r="R505">
        <v>0</v>
      </c>
      <c r="S505">
        <v>0</v>
      </c>
      <c r="T505" s="6">
        <v>0</v>
      </c>
      <c r="U505">
        <v>0</v>
      </c>
      <c r="V505">
        <v>0</v>
      </c>
      <c r="W505">
        <v>0</v>
      </c>
      <c r="X505">
        <v>0</v>
      </c>
      <c r="Y505" s="6">
        <v>0</v>
      </c>
      <c r="Z505">
        <v>0</v>
      </c>
      <c r="AA505">
        <v>0</v>
      </c>
      <c r="AB505">
        <v>0</v>
      </c>
      <c r="AC505">
        <v>0</v>
      </c>
      <c r="AD505" s="6">
        <v>0</v>
      </c>
      <c r="AE505">
        <v>0</v>
      </c>
      <c r="AF505">
        <v>0</v>
      </c>
      <c r="AG505">
        <v>0</v>
      </c>
      <c r="AH505">
        <v>0</v>
      </c>
      <c r="AI505" s="6">
        <v>0</v>
      </c>
      <c r="AJ505">
        <v>0</v>
      </c>
      <c r="AK505">
        <v>0</v>
      </c>
      <c r="AL505">
        <v>0</v>
      </c>
      <c r="AM505">
        <v>0</v>
      </c>
      <c r="AN505" s="6">
        <v>0</v>
      </c>
      <c r="AO505">
        <v>0</v>
      </c>
      <c r="AP505">
        <v>0</v>
      </c>
      <c r="AQ505">
        <v>0</v>
      </c>
      <c r="AR505">
        <v>0</v>
      </c>
      <c r="AS505" s="6">
        <v>0</v>
      </c>
      <c r="AT505">
        <v>0</v>
      </c>
      <c r="AU505">
        <v>0</v>
      </c>
      <c r="AV505">
        <v>1</v>
      </c>
      <c r="AW505">
        <v>1</v>
      </c>
      <c r="AX505" s="6">
        <v>67</v>
      </c>
      <c r="AY505">
        <v>0</v>
      </c>
      <c r="AZ505">
        <v>0</v>
      </c>
      <c r="BA505">
        <v>0</v>
      </c>
      <c r="BB505">
        <v>0</v>
      </c>
      <c r="BC505" s="6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 s="4">
        <v>0</v>
      </c>
      <c r="DE505" s="4">
        <v>0</v>
      </c>
      <c r="DF505" s="4">
        <v>1</v>
      </c>
      <c r="DG505" s="4">
        <v>1</v>
      </c>
    </row>
    <row r="506" spans="1:111" x14ac:dyDescent="0.35">
      <c r="A506" s="1" t="s">
        <v>4035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s="6">
        <v>0</v>
      </c>
      <c r="P506">
        <v>0</v>
      </c>
      <c r="Q506">
        <v>0</v>
      </c>
      <c r="R506">
        <v>0</v>
      </c>
      <c r="S506">
        <v>0</v>
      </c>
      <c r="T506" s="6">
        <v>0</v>
      </c>
      <c r="U506">
        <v>0</v>
      </c>
      <c r="V506">
        <v>0</v>
      </c>
      <c r="W506">
        <v>0</v>
      </c>
      <c r="X506">
        <v>0</v>
      </c>
      <c r="Y506" s="6">
        <v>0</v>
      </c>
      <c r="Z506">
        <v>0</v>
      </c>
      <c r="AA506">
        <v>1</v>
      </c>
      <c r="AB506">
        <v>0</v>
      </c>
      <c r="AC506">
        <v>1</v>
      </c>
      <c r="AD506" s="6">
        <v>72</v>
      </c>
      <c r="AE506">
        <v>0</v>
      </c>
      <c r="AF506">
        <v>0</v>
      </c>
      <c r="AG506">
        <v>0</v>
      </c>
      <c r="AH506">
        <v>0</v>
      </c>
      <c r="AI506" s="6">
        <v>0</v>
      </c>
      <c r="AJ506">
        <v>0</v>
      </c>
      <c r="AK506">
        <v>0</v>
      </c>
      <c r="AL506">
        <v>0</v>
      </c>
      <c r="AM506">
        <v>0</v>
      </c>
      <c r="AN506" s="6">
        <v>0</v>
      </c>
      <c r="AO506">
        <v>0</v>
      </c>
      <c r="AP506">
        <v>0</v>
      </c>
      <c r="AQ506">
        <v>0</v>
      </c>
      <c r="AR506">
        <v>0</v>
      </c>
      <c r="AS506" s="6">
        <v>0</v>
      </c>
      <c r="AT506">
        <v>0</v>
      </c>
      <c r="AU506">
        <v>0</v>
      </c>
      <c r="AV506">
        <v>0</v>
      </c>
      <c r="AW506">
        <v>0</v>
      </c>
      <c r="AX506" s="6">
        <v>0</v>
      </c>
      <c r="AY506">
        <v>0</v>
      </c>
      <c r="AZ506">
        <v>0</v>
      </c>
      <c r="BA506">
        <v>0</v>
      </c>
      <c r="BB506">
        <v>0</v>
      </c>
      <c r="BC506" s="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 s="4">
        <v>0</v>
      </c>
      <c r="DE506" s="4">
        <v>1</v>
      </c>
      <c r="DF506" s="4">
        <v>0</v>
      </c>
      <c r="DG506" s="4">
        <v>1</v>
      </c>
    </row>
    <row r="507" spans="1:111" x14ac:dyDescent="0.35">
      <c r="A507" s="1" t="s">
        <v>4040</v>
      </c>
      <c r="B507" s="1">
        <v>0</v>
      </c>
      <c r="C507" s="1">
        <v>0</v>
      </c>
      <c r="D507" s="1">
        <v>0</v>
      </c>
      <c r="E507" s="1">
        <v>1</v>
      </c>
      <c r="F507" s="1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s="6">
        <v>0</v>
      </c>
      <c r="P507">
        <v>0</v>
      </c>
      <c r="Q507">
        <v>0</v>
      </c>
      <c r="R507">
        <v>0</v>
      </c>
      <c r="S507">
        <v>0</v>
      </c>
      <c r="T507" s="6">
        <v>0</v>
      </c>
      <c r="U507">
        <v>0</v>
      </c>
      <c r="V507">
        <v>0</v>
      </c>
      <c r="W507">
        <v>0</v>
      </c>
      <c r="X507">
        <v>0</v>
      </c>
      <c r="Y507" s="6">
        <v>0</v>
      </c>
      <c r="Z507">
        <v>0</v>
      </c>
      <c r="AA507">
        <v>0</v>
      </c>
      <c r="AB507">
        <v>0</v>
      </c>
      <c r="AC507">
        <v>0</v>
      </c>
      <c r="AD507" s="6">
        <v>0</v>
      </c>
      <c r="AE507">
        <v>0</v>
      </c>
      <c r="AF507">
        <v>0</v>
      </c>
      <c r="AG507">
        <v>1</v>
      </c>
      <c r="AH507">
        <v>1</v>
      </c>
      <c r="AI507" s="6">
        <v>48</v>
      </c>
      <c r="AJ507">
        <v>0</v>
      </c>
      <c r="AK507">
        <v>0</v>
      </c>
      <c r="AL507">
        <v>0</v>
      </c>
      <c r="AM507">
        <v>0</v>
      </c>
      <c r="AN507" s="6">
        <v>0</v>
      </c>
      <c r="AO507">
        <v>0</v>
      </c>
      <c r="AP507">
        <v>0</v>
      </c>
      <c r="AQ507">
        <v>0</v>
      </c>
      <c r="AR507">
        <v>0</v>
      </c>
      <c r="AS507" s="6">
        <v>0</v>
      </c>
      <c r="AT507">
        <v>0</v>
      </c>
      <c r="AU507">
        <v>0</v>
      </c>
      <c r="AV507">
        <v>0</v>
      </c>
      <c r="AW507">
        <v>0</v>
      </c>
      <c r="AX507" s="6">
        <v>0</v>
      </c>
      <c r="AY507">
        <v>0</v>
      </c>
      <c r="AZ507">
        <v>0</v>
      </c>
      <c r="BA507">
        <v>0</v>
      </c>
      <c r="BB507">
        <v>0</v>
      </c>
      <c r="BC507" s="6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 s="4">
        <v>0</v>
      </c>
      <c r="DE507" s="4">
        <v>0</v>
      </c>
      <c r="DF507" s="4">
        <v>1</v>
      </c>
      <c r="DG507" s="4">
        <v>1</v>
      </c>
    </row>
    <row r="508" spans="1:111" x14ac:dyDescent="0.35">
      <c r="A508" s="1" t="s">
        <v>4039</v>
      </c>
      <c r="B508" s="1">
        <v>0</v>
      </c>
      <c r="C508" s="1">
        <v>0</v>
      </c>
      <c r="D508" s="1">
        <v>0</v>
      </c>
      <c r="E508" s="1">
        <v>1</v>
      </c>
      <c r="F508" s="1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s="6">
        <v>0</v>
      </c>
      <c r="P508">
        <v>0</v>
      </c>
      <c r="Q508">
        <v>0</v>
      </c>
      <c r="R508">
        <v>0</v>
      </c>
      <c r="S508">
        <v>0</v>
      </c>
      <c r="T508" s="6">
        <v>0</v>
      </c>
      <c r="U508">
        <v>1</v>
      </c>
      <c r="V508">
        <v>0</v>
      </c>
      <c r="W508">
        <v>0</v>
      </c>
      <c r="X508">
        <v>1</v>
      </c>
      <c r="Y508" s="6">
        <v>65</v>
      </c>
      <c r="Z508">
        <v>0</v>
      </c>
      <c r="AA508">
        <v>0</v>
      </c>
      <c r="AB508">
        <v>0</v>
      </c>
      <c r="AC508">
        <v>0</v>
      </c>
      <c r="AD508" s="6">
        <v>0</v>
      </c>
      <c r="AE508">
        <v>0</v>
      </c>
      <c r="AF508">
        <v>0</v>
      </c>
      <c r="AG508">
        <v>0</v>
      </c>
      <c r="AH508">
        <v>0</v>
      </c>
      <c r="AI508" s="6">
        <v>0</v>
      </c>
      <c r="AJ508">
        <v>0</v>
      </c>
      <c r="AK508">
        <v>0</v>
      </c>
      <c r="AL508">
        <v>0</v>
      </c>
      <c r="AM508">
        <v>0</v>
      </c>
      <c r="AN508" s="6">
        <v>0</v>
      </c>
      <c r="AO508">
        <v>0</v>
      </c>
      <c r="AP508">
        <v>0</v>
      </c>
      <c r="AQ508">
        <v>0</v>
      </c>
      <c r="AR508">
        <v>0</v>
      </c>
      <c r="AS508" s="6">
        <v>0</v>
      </c>
      <c r="AT508">
        <v>0</v>
      </c>
      <c r="AU508">
        <v>0</v>
      </c>
      <c r="AV508">
        <v>0</v>
      </c>
      <c r="AW508">
        <v>0</v>
      </c>
      <c r="AX508" s="6">
        <v>0</v>
      </c>
      <c r="AY508">
        <v>0</v>
      </c>
      <c r="AZ508">
        <v>0</v>
      </c>
      <c r="BA508">
        <v>0</v>
      </c>
      <c r="BB508">
        <v>0</v>
      </c>
      <c r="BC508" s="6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 s="4">
        <v>1</v>
      </c>
      <c r="DE508" s="4">
        <v>0</v>
      </c>
      <c r="DF508" s="4">
        <v>0</v>
      </c>
      <c r="DG508" s="4">
        <v>1</v>
      </c>
    </row>
    <row r="509" spans="1:111" x14ac:dyDescent="0.35">
      <c r="A509" s="1" t="s">
        <v>3644</v>
      </c>
      <c r="B509" s="1">
        <v>0</v>
      </c>
      <c r="C509" s="1">
        <v>0</v>
      </c>
      <c r="D509" s="1">
        <v>0</v>
      </c>
      <c r="E509" s="1">
        <v>1</v>
      </c>
      <c r="F509" s="1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s="6">
        <v>0</v>
      </c>
      <c r="P509">
        <v>0</v>
      </c>
      <c r="Q509">
        <v>0</v>
      </c>
      <c r="R509">
        <v>0</v>
      </c>
      <c r="S509">
        <v>0</v>
      </c>
      <c r="T509" s="6">
        <v>0</v>
      </c>
      <c r="U509">
        <v>0</v>
      </c>
      <c r="V509">
        <v>0</v>
      </c>
      <c r="W509">
        <v>0</v>
      </c>
      <c r="X509">
        <v>0</v>
      </c>
      <c r="Y509" s="6">
        <v>0</v>
      </c>
      <c r="Z509">
        <v>0</v>
      </c>
      <c r="AA509">
        <v>0</v>
      </c>
      <c r="AB509">
        <v>1</v>
      </c>
      <c r="AC509">
        <v>1</v>
      </c>
      <c r="AD509" s="6">
        <v>72</v>
      </c>
      <c r="AE509">
        <v>0</v>
      </c>
      <c r="AF509">
        <v>0</v>
      </c>
      <c r="AG509">
        <v>0</v>
      </c>
      <c r="AH509">
        <v>0</v>
      </c>
      <c r="AI509" s="6">
        <v>0</v>
      </c>
      <c r="AJ509">
        <v>0</v>
      </c>
      <c r="AK509">
        <v>0</v>
      </c>
      <c r="AL509">
        <v>0</v>
      </c>
      <c r="AM509">
        <v>0</v>
      </c>
      <c r="AN509" s="6">
        <v>0</v>
      </c>
      <c r="AO509">
        <v>0</v>
      </c>
      <c r="AP509">
        <v>0</v>
      </c>
      <c r="AQ509">
        <v>0</v>
      </c>
      <c r="AR509">
        <v>0</v>
      </c>
      <c r="AS509" s="6">
        <v>0</v>
      </c>
      <c r="AT509">
        <v>0</v>
      </c>
      <c r="AU509">
        <v>0</v>
      </c>
      <c r="AV509">
        <v>0</v>
      </c>
      <c r="AW509">
        <v>0</v>
      </c>
      <c r="AX509" s="6">
        <v>0</v>
      </c>
      <c r="AY509">
        <v>0</v>
      </c>
      <c r="AZ509">
        <v>0</v>
      </c>
      <c r="BA509">
        <v>0</v>
      </c>
      <c r="BB509">
        <v>0</v>
      </c>
      <c r="BC509" s="6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1</v>
      </c>
      <c r="DC509">
        <v>1</v>
      </c>
      <c r="DD509" s="4">
        <v>0</v>
      </c>
      <c r="DE509" s="4">
        <v>0</v>
      </c>
      <c r="DF509" s="4">
        <v>0</v>
      </c>
      <c r="DG509" s="4">
        <v>0</v>
      </c>
    </row>
    <row r="510" spans="1:111" x14ac:dyDescent="0.35">
      <c r="A510" s="1" t="s">
        <v>435</v>
      </c>
      <c r="B510" s="1">
        <v>0</v>
      </c>
      <c r="C510" s="1">
        <v>0</v>
      </c>
      <c r="D510" s="1">
        <v>0</v>
      </c>
      <c r="E510" s="1">
        <v>1</v>
      </c>
      <c r="F510" s="1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s="6">
        <v>0</v>
      </c>
      <c r="P510">
        <v>0</v>
      </c>
      <c r="Q510">
        <v>0</v>
      </c>
      <c r="R510">
        <v>0</v>
      </c>
      <c r="S510">
        <v>0</v>
      </c>
      <c r="T510" s="6">
        <v>0</v>
      </c>
      <c r="U510">
        <v>0</v>
      </c>
      <c r="V510">
        <v>0</v>
      </c>
      <c r="W510">
        <v>1</v>
      </c>
      <c r="X510">
        <v>1</v>
      </c>
      <c r="Y510" s="6">
        <v>65</v>
      </c>
      <c r="Z510">
        <v>0</v>
      </c>
      <c r="AA510">
        <v>0</v>
      </c>
      <c r="AB510">
        <v>0</v>
      </c>
      <c r="AC510">
        <v>0</v>
      </c>
      <c r="AD510" s="6">
        <v>0</v>
      </c>
      <c r="AE510">
        <v>0</v>
      </c>
      <c r="AF510">
        <v>0</v>
      </c>
      <c r="AG510">
        <v>0</v>
      </c>
      <c r="AH510">
        <v>0</v>
      </c>
      <c r="AI510" s="6">
        <v>0</v>
      </c>
      <c r="AJ510">
        <v>0</v>
      </c>
      <c r="AK510">
        <v>0</v>
      </c>
      <c r="AL510">
        <v>0</v>
      </c>
      <c r="AM510">
        <v>0</v>
      </c>
      <c r="AN510" s="6">
        <v>0</v>
      </c>
      <c r="AO510">
        <v>0</v>
      </c>
      <c r="AP510">
        <v>0</v>
      </c>
      <c r="AQ510">
        <v>0</v>
      </c>
      <c r="AR510">
        <v>0</v>
      </c>
      <c r="AS510" s="6">
        <v>0</v>
      </c>
      <c r="AT510">
        <v>0</v>
      </c>
      <c r="AU510">
        <v>0</v>
      </c>
      <c r="AV510">
        <v>0</v>
      </c>
      <c r="AW510">
        <v>0</v>
      </c>
      <c r="AX510" s="6">
        <v>0</v>
      </c>
      <c r="AY510">
        <v>0</v>
      </c>
      <c r="AZ510">
        <v>0</v>
      </c>
      <c r="BA510">
        <v>0</v>
      </c>
      <c r="BB510">
        <v>0</v>
      </c>
      <c r="BC510" s="6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1</v>
      </c>
      <c r="DC510">
        <v>1</v>
      </c>
      <c r="DD510" s="4">
        <v>0</v>
      </c>
      <c r="DE510" s="4">
        <v>0</v>
      </c>
      <c r="DF510" s="4">
        <v>0</v>
      </c>
      <c r="DG510" s="4">
        <v>0</v>
      </c>
    </row>
    <row r="511" spans="1:111" x14ac:dyDescent="0.35">
      <c r="A511" s="1" t="s">
        <v>460</v>
      </c>
      <c r="B511" s="1">
        <v>0</v>
      </c>
      <c r="C511" s="1">
        <v>0</v>
      </c>
      <c r="D511" s="1">
        <v>0</v>
      </c>
      <c r="E511" s="1">
        <v>1</v>
      </c>
      <c r="F511" s="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s="6">
        <v>0</v>
      </c>
      <c r="P511">
        <v>0</v>
      </c>
      <c r="Q511">
        <v>0</v>
      </c>
      <c r="R511">
        <v>0</v>
      </c>
      <c r="S511">
        <v>0</v>
      </c>
      <c r="T511" s="6">
        <v>0</v>
      </c>
      <c r="U511">
        <v>0</v>
      </c>
      <c r="V511">
        <v>0</v>
      </c>
      <c r="W511">
        <v>1</v>
      </c>
      <c r="X511">
        <v>1</v>
      </c>
      <c r="Y511" s="6">
        <v>65</v>
      </c>
      <c r="Z511">
        <v>0</v>
      </c>
      <c r="AA511">
        <v>0</v>
      </c>
      <c r="AB511">
        <v>0</v>
      </c>
      <c r="AC511">
        <v>0</v>
      </c>
      <c r="AD511" s="6">
        <v>0</v>
      </c>
      <c r="AE511">
        <v>0</v>
      </c>
      <c r="AF511">
        <v>0</v>
      </c>
      <c r="AG511">
        <v>0</v>
      </c>
      <c r="AH511">
        <v>0</v>
      </c>
      <c r="AI511" s="6">
        <v>0</v>
      </c>
      <c r="AJ511">
        <v>0</v>
      </c>
      <c r="AK511">
        <v>0</v>
      </c>
      <c r="AL511">
        <v>0</v>
      </c>
      <c r="AM511">
        <v>0</v>
      </c>
      <c r="AN511" s="6">
        <v>0</v>
      </c>
      <c r="AO511">
        <v>0</v>
      </c>
      <c r="AP511">
        <v>0</v>
      </c>
      <c r="AQ511">
        <v>0</v>
      </c>
      <c r="AR511">
        <v>0</v>
      </c>
      <c r="AS511" s="6">
        <v>0</v>
      </c>
      <c r="AT511">
        <v>0</v>
      </c>
      <c r="AU511">
        <v>0</v>
      </c>
      <c r="AV511">
        <v>0</v>
      </c>
      <c r="AW511">
        <v>0</v>
      </c>
      <c r="AX511" s="6">
        <v>0</v>
      </c>
      <c r="AY511">
        <v>0</v>
      </c>
      <c r="AZ511">
        <v>0</v>
      </c>
      <c r="BA511">
        <v>0</v>
      </c>
      <c r="BB511">
        <v>0</v>
      </c>
      <c r="BC511" s="6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1</v>
      </c>
      <c r="DC511">
        <v>1</v>
      </c>
      <c r="DD511" s="4">
        <v>0</v>
      </c>
      <c r="DE511" s="4">
        <v>0</v>
      </c>
      <c r="DF511" s="4">
        <v>0</v>
      </c>
      <c r="DG511" s="4">
        <v>0</v>
      </c>
    </row>
    <row r="512" spans="1:111" x14ac:dyDescent="0.35">
      <c r="A512" s="1" t="s">
        <v>1474</v>
      </c>
      <c r="B512" s="1">
        <v>0</v>
      </c>
      <c r="C512" s="1">
        <v>0</v>
      </c>
      <c r="D512" s="1">
        <v>0</v>
      </c>
      <c r="E512" s="1">
        <v>1</v>
      </c>
      <c r="F512" s="1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s="6">
        <v>0</v>
      </c>
      <c r="P512">
        <v>0</v>
      </c>
      <c r="Q512">
        <v>0</v>
      </c>
      <c r="R512">
        <v>0</v>
      </c>
      <c r="S512">
        <v>0</v>
      </c>
      <c r="T512" s="6">
        <v>0</v>
      </c>
      <c r="U512">
        <v>0</v>
      </c>
      <c r="V512">
        <v>0</v>
      </c>
      <c r="W512">
        <v>0</v>
      </c>
      <c r="X512">
        <v>0</v>
      </c>
      <c r="Y512" s="6">
        <v>0</v>
      </c>
      <c r="Z512">
        <v>0</v>
      </c>
      <c r="AA512">
        <v>0</v>
      </c>
      <c r="AB512">
        <v>0</v>
      </c>
      <c r="AC512">
        <v>0</v>
      </c>
      <c r="AD512" s="6">
        <v>0</v>
      </c>
      <c r="AE512">
        <v>0</v>
      </c>
      <c r="AF512">
        <v>0</v>
      </c>
      <c r="AG512">
        <v>1</v>
      </c>
      <c r="AH512">
        <v>1</v>
      </c>
      <c r="AI512" s="6">
        <v>48</v>
      </c>
      <c r="AJ512">
        <v>0</v>
      </c>
      <c r="AK512">
        <v>0</v>
      </c>
      <c r="AL512">
        <v>0</v>
      </c>
      <c r="AM512">
        <v>0</v>
      </c>
      <c r="AN512" s="6">
        <v>0</v>
      </c>
      <c r="AO512">
        <v>0</v>
      </c>
      <c r="AP512">
        <v>0</v>
      </c>
      <c r="AQ512">
        <v>0</v>
      </c>
      <c r="AR512">
        <v>0</v>
      </c>
      <c r="AS512" s="6">
        <v>0</v>
      </c>
      <c r="AT512">
        <v>0</v>
      </c>
      <c r="AU512">
        <v>0</v>
      </c>
      <c r="AV512">
        <v>0</v>
      </c>
      <c r="AW512">
        <v>0</v>
      </c>
      <c r="AX512" s="6">
        <v>0</v>
      </c>
      <c r="AY512">
        <v>0</v>
      </c>
      <c r="AZ512">
        <v>0</v>
      </c>
      <c r="BA512">
        <v>0</v>
      </c>
      <c r="BB512">
        <v>0</v>
      </c>
      <c r="BC512" s="6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1</v>
      </c>
      <c r="CY512">
        <v>1</v>
      </c>
      <c r="CZ512">
        <v>0</v>
      </c>
      <c r="DA512">
        <v>0</v>
      </c>
      <c r="DB512">
        <v>0</v>
      </c>
      <c r="DC512">
        <v>0</v>
      </c>
      <c r="DD512" s="4">
        <v>0</v>
      </c>
      <c r="DE512" s="4">
        <v>0</v>
      </c>
      <c r="DF512" s="4">
        <v>0</v>
      </c>
      <c r="DG512" s="4">
        <v>0</v>
      </c>
    </row>
    <row r="513" spans="1:111" x14ac:dyDescent="0.35">
      <c r="A513" s="1" t="s">
        <v>1509</v>
      </c>
      <c r="B513" s="1">
        <v>0</v>
      </c>
      <c r="C513" s="1">
        <v>0</v>
      </c>
      <c r="D513" s="1">
        <v>0</v>
      </c>
      <c r="E513" s="1">
        <v>1</v>
      </c>
      <c r="F513" s="1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s="6">
        <v>0</v>
      </c>
      <c r="P513">
        <v>0</v>
      </c>
      <c r="Q513">
        <v>0</v>
      </c>
      <c r="R513">
        <v>0</v>
      </c>
      <c r="S513">
        <v>0</v>
      </c>
      <c r="T513" s="6">
        <v>0</v>
      </c>
      <c r="U513">
        <v>0</v>
      </c>
      <c r="V513">
        <v>0</v>
      </c>
      <c r="W513">
        <v>0</v>
      </c>
      <c r="X513">
        <v>0</v>
      </c>
      <c r="Y513" s="6">
        <v>0</v>
      </c>
      <c r="Z513">
        <v>0</v>
      </c>
      <c r="AA513">
        <v>0</v>
      </c>
      <c r="AB513">
        <v>0</v>
      </c>
      <c r="AC513">
        <v>0</v>
      </c>
      <c r="AD513" s="6">
        <v>0</v>
      </c>
      <c r="AE513">
        <v>0</v>
      </c>
      <c r="AF513">
        <v>1</v>
      </c>
      <c r="AG513">
        <v>0</v>
      </c>
      <c r="AH513">
        <v>1</v>
      </c>
      <c r="AI513" s="6">
        <v>48</v>
      </c>
      <c r="AJ513">
        <v>0</v>
      </c>
      <c r="AK513">
        <v>0</v>
      </c>
      <c r="AL513">
        <v>0</v>
      </c>
      <c r="AM513">
        <v>0</v>
      </c>
      <c r="AN513" s="6">
        <v>0</v>
      </c>
      <c r="AO513">
        <v>0</v>
      </c>
      <c r="AP513">
        <v>0</v>
      </c>
      <c r="AQ513">
        <v>0</v>
      </c>
      <c r="AR513">
        <v>0</v>
      </c>
      <c r="AS513" s="6">
        <v>0</v>
      </c>
      <c r="AT513">
        <v>0</v>
      </c>
      <c r="AU513">
        <v>0</v>
      </c>
      <c r="AV513">
        <v>0</v>
      </c>
      <c r="AW513">
        <v>0</v>
      </c>
      <c r="AX513" s="6">
        <v>0</v>
      </c>
      <c r="AY513">
        <v>0</v>
      </c>
      <c r="AZ513">
        <v>0</v>
      </c>
      <c r="BA513">
        <v>0</v>
      </c>
      <c r="BB513">
        <v>0</v>
      </c>
      <c r="BC513" s="6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</v>
      </c>
      <c r="CX513">
        <v>0</v>
      </c>
      <c r="CY513">
        <v>1</v>
      </c>
      <c r="CZ513">
        <v>0</v>
      </c>
      <c r="DA513">
        <v>0</v>
      </c>
      <c r="DB513">
        <v>0</v>
      </c>
      <c r="DC513">
        <v>0</v>
      </c>
      <c r="DD513" s="4">
        <v>0</v>
      </c>
      <c r="DE513" s="4">
        <v>0</v>
      </c>
      <c r="DF513" s="4">
        <v>0</v>
      </c>
      <c r="DG513" s="4">
        <v>0</v>
      </c>
    </row>
    <row r="514" spans="1:111" x14ac:dyDescent="0.35">
      <c r="A514" s="1" t="s">
        <v>2127</v>
      </c>
      <c r="B514" s="1">
        <v>0</v>
      </c>
      <c r="C514" s="1">
        <v>0</v>
      </c>
      <c r="D514" s="1">
        <v>0</v>
      </c>
      <c r="E514" s="1">
        <v>1</v>
      </c>
      <c r="F514" s="1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s="6">
        <v>0</v>
      </c>
      <c r="P514">
        <v>0</v>
      </c>
      <c r="Q514">
        <v>0</v>
      </c>
      <c r="R514">
        <v>0</v>
      </c>
      <c r="S514">
        <v>0</v>
      </c>
      <c r="T514" s="6">
        <v>0</v>
      </c>
      <c r="U514">
        <v>0</v>
      </c>
      <c r="V514">
        <v>0</v>
      </c>
      <c r="W514">
        <v>0</v>
      </c>
      <c r="X514">
        <v>0</v>
      </c>
      <c r="Y514" s="6">
        <v>0</v>
      </c>
      <c r="Z514">
        <v>0</v>
      </c>
      <c r="AA514">
        <v>0</v>
      </c>
      <c r="AB514">
        <v>0</v>
      </c>
      <c r="AC514">
        <v>0</v>
      </c>
      <c r="AD514" s="6">
        <v>0</v>
      </c>
      <c r="AE514">
        <v>0</v>
      </c>
      <c r="AF514">
        <v>0</v>
      </c>
      <c r="AG514">
        <v>0</v>
      </c>
      <c r="AH514">
        <v>0</v>
      </c>
      <c r="AI514" s="6">
        <v>0</v>
      </c>
      <c r="AJ514">
        <v>0</v>
      </c>
      <c r="AK514">
        <v>0</v>
      </c>
      <c r="AL514">
        <v>0</v>
      </c>
      <c r="AM514">
        <v>0</v>
      </c>
      <c r="AN514" s="6">
        <v>0</v>
      </c>
      <c r="AO514">
        <v>0</v>
      </c>
      <c r="AP514">
        <v>0</v>
      </c>
      <c r="AQ514">
        <v>0</v>
      </c>
      <c r="AR514">
        <v>0</v>
      </c>
      <c r="AS514" s="6">
        <v>0</v>
      </c>
      <c r="AT514">
        <v>0</v>
      </c>
      <c r="AU514">
        <v>1</v>
      </c>
      <c r="AV514">
        <v>0</v>
      </c>
      <c r="AW514">
        <v>1</v>
      </c>
      <c r="AX514" s="6">
        <v>67</v>
      </c>
      <c r="AY514">
        <v>0</v>
      </c>
      <c r="AZ514">
        <v>0</v>
      </c>
      <c r="BA514">
        <v>0</v>
      </c>
      <c r="BB514">
        <v>0</v>
      </c>
      <c r="BC514" s="6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</v>
      </c>
      <c r="CX514">
        <v>0</v>
      </c>
      <c r="CY514">
        <v>1</v>
      </c>
      <c r="CZ514">
        <v>0</v>
      </c>
      <c r="DA514">
        <v>0</v>
      </c>
      <c r="DB514">
        <v>0</v>
      </c>
      <c r="DC514">
        <v>0</v>
      </c>
      <c r="DD514" s="4">
        <v>0</v>
      </c>
      <c r="DE514" s="4">
        <v>0</v>
      </c>
      <c r="DF514" s="4">
        <v>0</v>
      </c>
      <c r="DG514" s="4">
        <v>0</v>
      </c>
    </row>
    <row r="515" spans="1:111" x14ac:dyDescent="0.35">
      <c r="A515" s="1" t="s">
        <v>1544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s="6">
        <v>0</v>
      </c>
      <c r="P515">
        <v>0</v>
      </c>
      <c r="Q515">
        <v>0</v>
      </c>
      <c r="R515">
        <v>0</v>
      </c>
      <c r="S515">
        <v>0</v>
      </c>
      <c r="T515" s="6">
        <v>0</v>
      </c>
      <c r="U515">
        <v>0</v>
      </c>
      <c r="V515">
        <v>0</v>
      </c>
      <c r="W515">
        <v>0</v>
      </c>
      <c r="X515">
        <v>0</v>
      </c>
      <c r="Y515" s="6">
        <v>0</v>
      </c>
      <c r="Z515">
        <v>0</v>
      </c>
      <c r="AA515">
        <v>0</v>
      </c>
      <c r="AB515">
        <v>0</v>
      </c>
      <c r="AC515">
        <v>0</v>
      </c>
      <c r="AD515" s="6">
        <v>0</v>
      </c>
      <c r="AE515">
        <v>0</v>
      </c>
      <c r="AF515">
        <v>1</v>
      </c>
      <c r="AG515">
        <v>0</v>
      </c>
      <c r="AH515">
        <v>1</v>
      </c>
      <c r="AI515" s="6">
        <v>48</v>
      </c>
      <c r="AJ515">
        <v>0</v>
      </c>
      <c r="AK515">
        <v>0</v>
      </c>
      <c r="AL515">
        <v>0</v>
      </c>
      <c r="AM515">
        <v>0</v>
      </c>
      <c r="AN515" s="6">
        <v>0</v>
      </c>
      <c r="AO515">
        <v>0</v>
      </c>
      <c r="AP515">
        <v>0</v>
      </c>
      <c r="AQ515">
        <v>0</v>
      </c>
      <c r="AR515">
        <v>0</v>
      </c>
      <c r="AS515" s="6">
        <v>0</v>
      </c>
      <c r="AT515">
        <v>0</v>
      </c>
      <c r="AU515">
        <v>0</v>
      </c>
      <c r="AV515">
        <v>0</v>
      </c>
      <c r="AW515">
        <v>0</v>
      </c>
      <c r="AX515" s="6">
        <v>0</v>
      </c>
      <c r="AY515">
        <v>0</v>
      </c>
      <c r="AZ515">
        <v>0</v>
      </c>
      <c r="BA515">
        <v>0</v>
      </c>
      <c r="BB515">
        <v>0</v>
      </c>
      <c r="BC515" s="6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</v>
      </c>
      <c r="CX515">
        <v>0</v>
      </c>
      <c r="CY515">
        <v>1</v>
      </c>
      <c r="CZ515">
        <v>0</v>
      </c>
      <c r="DA515">
        <v>0</v>
      </c>
      <c r="DB515">
        <v>0</v>
      </c>
      <c r="DC515">
        <v>0</v>
      </c>
      <c r="DD515" s="4">
        <v>0</v>
      </c>
      <c r="DE515" s="4">
        <v>0</v>
      </c>
      <c r="DF515" s="4">
        <v>0</v>
      </c>
      <c r="DG515" s="4">
        <v>0</v>
      </c>
    </row>
    <row r="516" spans="1:111" x14ac:dyDescent="0.35">
      <c r="A516" s="1" t="s">
        <v>3649</v>
      </c>
      <c r="B516" s="1">
        <v>0</v>
      </c>
      <c r="C516" s="1">
        <v>0</v>
      </c>
      <c r="D516" s="1">
        <v>0</v>
      </c>
      <c r="E516" s="1">
        <v>1</v>
      </c>
      <c r="F516" s="1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s="6">
        <v>0</v>
      </c>
      <c r="P516">
        <v>0</v>
      </c>
      <c r="Q516">
        <v>0</v>
      </c>
      <c r="R516">
        <v>1</v>
      </c>
      <c r="S516">
        <v>1</v>
      </c>
      <c r="T516" s="6">
        <v>73</v>
      </c>
      <c r="U516">
        <v>0</v>
      </c>
      <c r="V516">
        <v>0</v>
      </c>
      <c r="W516">
        <v>0</v>
      </c>
      <c r="X516">
        <v>0</v>
      </c>
      <c r="Y516" s="6">
        <v>0</v>
      </c>
      <c r="Z516">
        <v>0</v>
      </c>
      <c r="AA516">
        <v>0</v>
      </c>
      <c r="AB516">
        <v>0</v>
      </c>
      <c r="AC516">
        <v>0</v>
      </c>
      <c r="AD516" s="6">
        <v>0</v>
      </c>
      <c r="AE516">
        <v>0</v>
      </c>
      <c r="AF516">
        <v>0</v>
      </c>
      <c r="AG516">
        <v>0</v>
      </c>
      <c r="AH516">
        <v>0</v>
      </c>
      <c r="AI516" s="6">
        <v>0</v>
      </c>
      <c r="AJ516">
        <v>0</v>
      </c>
      <c r="AK516">
        <v>0</v>
      </c>
      <c r="AL516">
        <v>0</v>
      </c>
      <c r="AM516">
        <v>0</v>
      </c>
      <c r="AN516" s="6">
        <v>0</v>
      </c>
      <c r="AO516">
        <v>0</v>
      </c>
      <c r="AP516">
        <v>0</v>
      </c>
      <c r="AQ516">
        <v>0</v>
      </c>
      <c r="AR516">
        <v>0</v>
      </c>
      <c r="AS516" s="6">
        <v>0</v>
      </c>
      <c r="AT516">
        <v>0</v>
      </c>
      <c r="AU516">
        <v>0</v>
      </c>
      <c r="AV516">
        <v>0</v>
      </c>
      <c r="AW516">
        <v>0</v>
      </c>
      <c r="AX516" s="6">
        <v>0</v>
      </c>
      <c r="AY516">
        <v>0</v>
      </c>
      <c r="AZ516">
        <v>0</v>
      </c>
      <c r="BA516">
        <v>0</v>
      </c>
      <c r="BB516">
        <v>0</v>
      </c>
      <c r="BC516" s="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1</v>
      </c>
      <c r="CY516">
        <v>1</v>
      </c>
      <c r="CZ516">
        <v>0</v>
      </c>
      <c r="DA516">
        <v>0</v>
      </c>
      <c r="DB516">
        <v>0</v>
      </c>
      <c r="DC516">
        <v>0</v>
      </c>
      <c r="DD516" s="4">
        <v>0</v>
      </c>
      <c r="DE516" s="4">
        <v>0</v>
      </c>
      <c r="DF516" s="4">
        <v>0</v>
      </c>
      <c r="DG516" s="4">
        <v>0</v>
      </c>
    </row>
    <row r="517" spans="1:111" x14ac:dyDescent="0.35">
      <c r="A517" s="1" t="s">
        <v>1545</v>
      </c>
      <c r="B517" s="1">
        <v>0</v>
      </c>
      <c r="C517" s="1">
        <v>0</v>
      </c>
      <c r="D517" s="1">
        <v>0</v>
      </c>
      <c r="E517" s="1">
        <v>1</v>
      </c>
      <c r="F517" s="1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s="6">
        <v>0</v>
      </c>
      <c r="P517">
        <v>0</v>
      </c>
      <c r="Q517">
        <v>0</v>
      </c>
      <c r="R517">
        <v>1</v>
      </c>
      <c r="S517">
        <v>1</v>
      </c>
      <c r="T517" s="6">
        <v>73</v>
      </c>
      <c r="U517">
        <v>0</v>
      </c>
      <c r="V517">
        <v>0</v>
      </c>
      <c r="W517">
        <v>0</v>
      </c>
      <c r="X517">
        <v>0</v>
      </c>
      <c r="Y517" s="6">
        <v>0</v>
      </c>
      <c r="Z517">
        <v>0</v>
      </c>
      <c r="AA517">
        <v>0</v>
      </c>
      <c r="AB517">
        <v>0</v>
      </c>
      <c r="AC517">
        <v>0</v>
      </c>
      <c r="AD517" s="6">
        <v>0</v>
      </c>
      <c r="AE517">
        <v>0</v>
      </c>
      <c r="AF517">
        <v>0</v>
      </c>
      <c r="AG517">
        <v>0</v>
      </c>
      <c r="AH517">
        <v>0</v>
      </c>
      <c r="AI517" s="6">
        <v>0</v>
      </c>
      <c r="AJ517">
        <v>0</v>
      </c>
      <c r="AK517">
        <v>0</v>
      </c>
      <c r="AL517">
        <v>0</v>
      </c>
      <c r="AM517">
        <v>0</v>
      </c>
      <c r="AN517" s="6">
        <v>0</v>
      </c>
      <c r="AO517">
        <v>0</v>
      </c>
      <c r="AP517">
        <v>0</v>
      </c>
      <c r="AQ517">
        <v>0</v>
      </c>
      <c r="AR517">
        <v>0</v>
      </c>
      <c r="AS517" s="6">
        <v>0</v>
      </c>
      <c r="AT517">
        <v>0</v>
      </c>
      <c r="AU517">
        <v>0</v>
      </c>
      <c r="AV517">
        <v>0</v>
      </c>
      <c r="AW517">
        <v>0</v>
      </c>
      <c r="AX517" s="6">
        <v>0</v>
      </c>
      <c r="AY517">
        <v>0</v>
      </c>
      <c r="AZ517">
        <v>0</v>
      </c>
      <c r="BA517">
        <v>0</v>
      </c>
      <c r="BB517">
        <v>0</v>
      </c>
      <c r="BC517" s="6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1</v>
      </c>
      <c r="CY517">
        <v>1</v>
      </c>
      <c r="CZ517">
        <v>0</v>
      </c>
      <c r="DA517">
        <v>0</v>
      </c>
      <c r="DB517">
        <v>0</v>
      </c>
      <c r="DC517">
        <v>0</v>
      </c>
      <c r="DD517" s="4">
        <v>0</v>
      </c>
      <c r="DE517" s="4">
        <v>0</v>
      </c>
      <c r="DF517" s="4">
        <v>0</v>
      </c>
      <c r="DG517" s="4">
        <v>0</v>
      </c>
    </row>
    <row r="518" spans="1:111" x14ac:dyDescent="0.35">
      <c r="A518" s="1" t="s">
        <v>497</v>
      </c>
      <c r="B518" s="1">
        <v>0</v>
      </c>
      <c r="C518" s="1">
        <v>0</v>
      </c>
      <c r="D518" s="1">
        <v>0</v>
      </c>
      <c r="E518" s="1">
        <v>1</v>
      </c>
      <c r="F518" s="1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s="6">
        <v>0</v>
      </c>
      <c r="P518">
        <v>0</v>
      </c>
      <c r="Q518">
        <v>0</v>
      </c>
      <c r="R518">
        <v>0</v>
      </c>
      <c r="S518">
        <v>0</v>
      </c>
      <c r="T518" s="6">
        <v>0</v>
      </c>
      <c r="U518">
        <v>0</v>
      </c>
      <c r="V518">
        <v>0</v>
      </c>
      <c r="W518">
        <v>0</v>
      </c>
      <c r="X518">
        <v>0</v>
      </c>
      <c r="Y518" s="6">
        <v>0</v>
      </c>
      <c r="Z518">
        <v>0</v>
      </c>
      <c r="AA518">
        <v>0</v>
      </c>
      <c r="AB518">
        <v>0</v>
      </c>
      <c r="AC518">
        <v>0</v>
      </c>
      <c r="AD518" s="6">
        <v>0</v>
      </c>
      <c r="AE518">
        <v>0</v>
      </c>
      <c r="AF518">
        <v>0</v>
      </c>
      <c r="AG518">
        <v>0</v>
      </c>
      <c r="AH518">
        <v>0</v>
      </c>
      <c r="AI518" s="6">
        <v>0</v>
      </c>
      <c r="AJ518">
        <v>0</v>
      </c>
      <c r="AK518">
        <v>0</v>
      </c>
      <c r="AL518">
        <v>0</v>
      </c>
      <c r="AM518">
        <v>0</v>
      </c>
      <c r="AN518" s="6">
        <v>0</v>
      </c>
      <c r="AO518">
        <v>0</v>
      </c>
      <c r="AP518">
        <v>0</v>
      </c>
      <c r="AQ518">
        <v>0</v>
      </c>
      <c r="AR518">
        <v>0</v>
      </c>
      <c r="AS518" s="6">
        <v>0</v>
      </c>
      <c r="AT518">
        <v>0</v>
      </c>
      <c r="AU518">
        <v>0</v>
      </c>
      <c r="AV518">
        <v>1</v>
      </c>
      <c r="AW518">
        <v>1</v>
      </c>
      <c r="AX518" s="6">
        <v>67</v>
      </c>
      <c r="AY518">
        <v>0</v>
      </c>
      <c r="AZ518">
        <v>0</v>
      </c>
      <c r="BA518">
        <v>0</v>
      </c>
      <c r="BB518">
        <v>0</v>
      </c>
      <c r="BC518" s="6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1</v>
      </c>
      <c r="CU518">
        <v>1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 s="4">
        <v>0</v>
      </c>
      <c r="DE518" s="4">
        <v>0</v>
      </c>
      <c r="DF518" s="4">
        <v>0</v>
      </c>
      <c r="DG518" s="4">
        <v>0</v>
      </c>
    </row>
    <row r="519" spans="1:111" x14ac:dyDescent="0.35">
      <c r="A519" s="1" t="s">
        <v>1508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s="6">
        <v>0</v>
      </c>
      <c r="P519">
        <v>0</v>
      </c>
      <c r="Q519">
        <v>0</v>
      </c>
      <c r="R519">
        <v>0</v>
      </c>
      <c r="S519">
        <v>0</v>
      </c>
      <c r="T519" s="6">
        <v>0</v>
      </c>
      <c r="U519">
        <v>0</v>
      </c>
      <c r="V519">
        <v>0</v>
      </c>
      <c r="W519">
        <v>0</v>
      </c>
      <c r="X519">
        <v>0</v>
      </c>
      <c r="Y519" s="6">
        <v>0</v>
      </c>
      <c r="Z519">
        <v>0</v>
      </c>
      <c r="AA519">
        <v>0</v>
      </c>
      <c r="AB519">
        <v>1</v>
      </c>
      <c r="AC519">
        <v>1</v>
      </c>
      <c r="AD519" s="6">
        <v>72</v>
      </c>
      <c r="AE519">
        <v>0</v>
      </c>
      <c r="AF519">
        <v>0</v>
      </c>
      <c r="AG519">
        <v>0</v>
      </c>
      <c r="AH519">
        <v>0</v>
      </c>
      <c r="AI519" s="6">
        <v>0</v>
      </c>
      <c r="AJ519">
        <v>0</v>
      </c>
      <c r="AK519">
        <v>0</v>
      </c>
      <c r="AL519">
        <v>0</v>
      </c>
      <c r="AM519">
        <v>0</v>
      </c>
      <c r="AN519" s="6">
        <v>0</v>
      </c>
      <c r="AO519">
        <v>0</v>
      </c>
      <c r="AP519">
        <v>0</v>
      </c>
      <c r="AQ519">
        <v>0</v>
      </c>
      <c r="AR519">
        <v>0</v>
      </c>
      <c r="AS519" s="6">
        <v>0</v>
      </c>
      <c r="AT519">
        <v>0</v>
      </c>
      <c r="AU519">
        <v>0</v>
      </c>
      <c r="AV519">
        <v>0</v>
      </c>
      <c r="AW519">
        <v>0</v>
      </c>
      <c r="AX519" s="6">
        <v>0</v>
      </c>
      <c r="AY519">
        <v>0</v>
      </c>
      <c r="AZ519">
        <v>0</v>
      </c>
      <c r="BA519">
        <v>0</v>
      </c>
      <c r="BB519">
        <v>0</v>
      </c>
      <c r="BC519" s="6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1</v>
      </c>
      <c r="CQ519">
        <v>1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 s="4">
        <v>0</v>
      </c>
      <c r="DE519" s="4">
        <v>0</v>
      </c>
      <c r="DF519" s="4">
        <v>0</v>
      </c>
      <c r="DG519" s="4">
        <v>0</v>
      </c>
    </row>
    <row r="520" spans="1:111" x14ac:dyDescent="0.35">
      <c r="A520" s="1" t="s">
        <v>1490</v>
      </c>
      <c r="B520" s="1">
        <v>0</v>
      </c>
      <c r="C520" s="1">
        <v>0</v>
      </c>
      <c r="D520" s="1">
        <v>0</v>
      </c>
      <c r="E520" s="1">
        <v>1</v>
      </c>
      <c r="F520" s="1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1</v>
      </c>
      <c r="O520" s="6">
        <v>73</v>
      </c>
      <c r="P520">
        <v>0</v>
      </c>
      <c r="Q520">
        <v>0</v>
      </c>
      <c r="R520">
        <v>0</v>
      </c>
      <c r="S520">
        <v>0</v>
      </c>
      <c r="T520" s="6">
        <v>0</v>
      </c>
      <c r="U520">
        <v>0</v>
      </c>
      <c r="V520">
        <v>0</v>
      </c>
      <c r="W520">
        <v>0</v>
      </c>
      <c r="X520">
        <v>0</v>
      </c>
      <c r="Y520" s="6">
        <v>0</v>
      </c>
      <c r="Z520">
        <v>0</v>
      </c>
      <c r="AA520">
        <v>0</v>
      </c>
      <c r="AB520">
        <v>0</v>
      </c>
      <c r="AC520">
        <v>0</v>
      </c>
      <c r="AD520" s="6">
        <v>0</v>
      </c>
      <c r="AE520">
        <v>0</v>
      </c>
      <c r="AF520">
        <v>0</v>
      </c>
      <c r="AG520">
        <v>0</v>
      </c>
      <c r="AH520">
        <v>0</v>
      </c>
      <c r="AI520" s="6">
        <v>0</v>
      </c>
      <c r="AJ520">
        <v>0</v>
      </c>
      <c r="AK520">
        <v>0</v>
      </c>
      <c r="AL520">
        <v>0</v>
      </c>
      <c r="AM520">
        <v>0</v>
      </c>
      <c r="AN520" s="6">
        <v>0</v>
      </c>
      <c r="AO520">
        <v>0</v>
      </c>
      <c r="AP520">
        <v>0</v>
      </c>
      <c r="AQ520">
        <v>0</v>
      </c>
      <c r="AR520">
        <v>0</v>
      </c>
      <c r="AS520" s="6">
        <v>0</v>
      </c>
      <c r="AT520">
        <v>0</v>
      </c>
      <c r="AU520">
        <v>0</v>
      </c>
      <c r="AV520">
        <v>0</v>
      </c>
      <c r="AW520">
        <v>0</v>
      </c>
      <c r="AX520" s="6">
        <v>0</v>
      </c>
      <c r="AY520">
        <v>0</v>
      </c>
      <c r="AZ520">
        <v>0</v>
      </c>
      <c r="BA520">
        <v>0</v>
      </c>
      <c r="BB520">
        <v>0</v>
      </c>
      <c r="BC520" s="6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1</v>
      </c>
      <c r="CP520">
        <v>0</v>
      </c>
      <c r="CQ520">
        <v>1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 s="4">
        <v>0</v>
      </c>
      <c r="DE520" s="4">
        <v>0</v>
      </c>
      <c r="DF520" s="4">
        <v>0</v>
      </c>
      <c r="DG520" s="4">
        <v>0</v>
      </c>
    </row>
    <row r="521" spans="1:111" x14ac:dyDescent="0.35">
      <c r="A521" s="1" t="s">
        <v>1471</v>
      </c>
      <c r="B521" s="1">
        <v>0</v>
      </c>
      <c r="C521" s="1">
        <v>0</v>
      </c>
      <c r="D521" s="1">
        <v>0</v>
      </c>
      <c r="E521" s="1">
        <v>1</v>
      </c>
      <c r="F521" s="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s="6">
        <v>0</v>
      </c>
      <c r="P521">
        <v>0</v>
      </c>
      <c r="Q521">
        <v>0</v>
      </c>
      <c r="R521">
        <v>0</v>
      </c>
      <c r="S521">
        <v>0</v>
      </c>
      <c r="T521" s="6">
        <v>0</v>
      </c>
      <c r="U521">
        <v>0</v>
      </c>
      <c r="V521">
        <v>0</v>
      </c>
      <c r="W521">
        <v>0</v>
      </c>
      <c r="X521">
        <v>0</v>
      </c>
      <c r="Y521" s="6">
        <v>0</v>
      </c>
      <c r="Z521">
        <v>0</v>
      </c>
      <c r="AA521">
        <v>0</v>
      </c>
      <c r="AB521">
        <v>0</v>
      </c>
      <c r="AC521">
        <v>0</v>
      </c>
      <c r="AD521" s="6">
        <v>0</v>
      </c>
      <c r="AE521">
        <v>0</v>
      </c>
      <c r="AF521">
        <v>0</v>
      </c>
      <c r="AG521">
        <v>0</v>
      </c>
      <c r="AH521">
        <v>0</v>
      </c>
      <c r="AI521" s="6">
        <v>0</v>
      </c>
      <c r="AJ521">
        <v>0</v>
      </c>
      <c r="AK521">
        <v>0</v>
      </c>
      <c r="AL521">
        <v>0</v>
      </c>
      <c r="AM521">
        <v>0</v>
      </c>
      <c r="AN521" s="6">
        <v>0</v>
      </c>
      <c r="AO521">
        <v>0</v>
      </c>
      <c r="AP521">
        <v>0</v>
      </c>
      <c r="AQ521">
        <v>0</v>
      </c>
      <c r="AR521">
        <v>0</v>
      </c>
      <c r="AS521" s="6">
        <v>0</v>
      </c>
      <c r="AT521">
        <v>0</v>
      </c>
      <c r="AU521">
        <v>0</v>
      </c>
      <c r="AV521">
        <v>0</v>
      </c>
      <c r="AW521">
        <v>0</v>
      </c>
      <c r="AX521" s="6">
        <v>0</v>
      </c>
      <c r="AY521">
        <v>0</v>
      </c>
      <c r="AZ521">
        <v>0</v>
      </c>
      <c r="BA521">
        <v>1</v>
      </c>
      <c r="BB521">
        <v>1</v>
      </c>
      <c r="BC521" s="6">
        <v>80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1</v>
      </c>
      <c r="CQ521">
        <v>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 s="4">
        <v>0</v>
      </c>
      <c r="DE521" s="4">
        <v>0</v>
      </c>
      <c r="DF521" s="4">
        <v>0</v>
      </c>
      <c r="DG521" s="4">
        <v>0</v>
      </c>
    </row>
    <row r="522" spans="1:111" x14ac:dyDescent="0.35">
      <c r="A522" s="1" t="s">
        <v>1541</v>
      </c>
      <c r="B522" s="1">
        <v>0</v>
      </c>
      <c r="C522" s="1">
        <v>0</v>
      </c>
      <c r="D522" s="1">
        <v>0</v>
      </c>
      <c r="E522" s="1">
        <v>1</v>
      </c>
      <c r="F522" s="1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1</v>
      </c>
      <c r="O522" s="6">
        <v>73</v>
      </c>
      <c r="P522">
        <v>0</v>
      </c>
      <c r="Q522">
        <v>0</v>
      </c>
      <c r="R522">
        <v>0</v>
      </c>
      <c r="S522">
        <v>0</v>
      </c>
      <c r="T522" s="6">
        <v>0</v>
      </c>
      <c r="U522">
        <v>0</v>
      </c>
      <c r="V522">
        <v>0</v>
      </c>
      <c r="W522">
        <v>0</v>
      </c>
      <c r="X522">
        <v>0</v>
      </c>
      <c r="Y522" s="6">
        <v>0</v>
      </c>
      <c r="Z522">
        <v>0</v>
      </c>
      <c r="AA522">
        <v>0</v>
      </c>
      <c r="AB522">
        <v>0</v>
      </c>
      <c r="AC522">
        <v>0</v>
      </c>
      <c r="AD522" s="6">
        <v>0</v>
      </c>
      <c r="AE522">
        <v>0</v>
      </c>
      <c r="AF522">
        <v>0</v>
      </c>
      <c r="AG522">
        <v>0</v>
      </c>
      <c r="AH522">
        <v>0</v>
      </c>
      <c r="AI522" s="6">
        <v>0</v>
      </c>
      <c r="AJ522">
        <v>0</v>
      </c>
      <c r="AK522">
        <v>0</v>
      </c>
      <c r="AL522">
        <v>0</v>
      </c>
      <c r="AM522">
        <v>0</v>
      </c>
      <c r="AN522" s="6">
        <v>0</v>
      </c>
      <c r="AO522">
        <v>0</v>
      </c>
      <c r="AP522">
        <v>0</v>
      </c>
      <c r="AQ522">
        <v>0</v>
      </c>
      <c r="AR522">
        <v>0</v>
      </c>
      <c r="AS522" s="6">
        <v>0</v>
      </c>
      <c r="AT522">
        <v>0</v>
      </c>
      <c r="AU522">
        <v>0</v>
      </c>
      <c r="AV522">
        <v>0</v>
      </c>
      <c r="AW522">
        <v>0</v>
      </c>
      <c r="AX522" s="6">
        <v>0</v>
      </c>
      <c r="AY522">
        <v>0</v>
      </c>
      <c r="AZ522">
        <v>0</v>
      </c>
      <c r="BA522">
        <v>0</v>
      </c>
      <c r="BB522">
        <v>0</v>
      </c>
      <c r="BC522" s="6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1</v>
      </c>
      <c r="CL522">
        <v>0</v>
      </c>
      <c r="CM522">
        <v>1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 s="4">
        <v>0</v>
      </c>
      <c r="DE522" s="4">
        <v>0</v>
      </c>
      <c r="DF522" s="4">
        <v>0</v>
      </c>
      <c r="DG522" s="4">
        <v>0</v>
      </c>
    </row>
    <row r="523" spans="1:111" x14ac:dyDescent="0.35">
      <c r="A523" s="1" t="s">
        <v>1477</v>
      </c>
      <c r="B523" s="1">
        <v>0</v>
      </c>
      <c r="C523" s="1">
        <v>0</v>
      </c>
      <c r="D523" s="1">
        <v>0</v>
      </c>
      <c r="E523" s="1">
        <v>1</v>
      </c>
      <c r="F523" s="1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s="6">
        <v>0</v>
      </c>
      <c r="P523">
        <v>0</v>
      </c>
      <c r="Q523">
        <v>0</v>
      </c>
      <c r="R523">
        <v>0</v>
      </c>
      <c r="S523">
        <v>0</v>
      </c>
      <c r="T523" s="6">
        <v>0</v>
      </c>
      <c r="U523">
        <v>0</v>
      </c>
      <c r="V523">
        <v>0</v>
      </c>
      <c r="W523">
        <v>0</v>
      </c>
      <c r="X523">
        <v>0</v>
      </c>
      <c r="Y523" s="6">
        <v>0</v>
      </c>
      <c r="Z523">
        <v>0</v>
      </c>
      <c r="AA523">
        <v>1</v>
      </c>
      <c r="AB523">
        <v>0</v>
      </c>
      <c r="AC523">
        <v>1</v>
      </c>
      <c r="AD523" s="6">
        <v>72</v>
      </c>
      <c r="AE523">
        <v>0</v>
      </c>
      <c r="AF523">
        <v>0</v>
      </c>
      <c r="AG523">
        <v>0</v>
      </c>
      <c r="AH523">
        <v>0</v>
      </c>
      <c r="AI523" s="6">
        <v>0</v>
      </c>
      <c r="AJ523">
        <v>0</v>
      </c>
      <c r="AK523">
        <v>0</v>
      </c>
      <c r="AL523">
        <v>0</v>
      </c>
      <c r="AM523">
        <v>0</v>
      </c>
      <c r="AN523" s="6">
        <v>0</v>
      </c>
      <c r="AO523">
        <v>0</v>
      </c>
      <c r="AP523">
        <v>0</v>
      </c>
      <c r="AQ523">
        <v>0</v>
      </c>
      <c r="AR523">
        <v>0</v>
      </c>
      <c r="AS523" s="6">
        <v>0</v>
      </c>
      <c r="AT523">
        <v>0</v>
      </c>
      <c r="AU523">
        <v>0</v>
      </c>
      <c r="AV523">
        <v>0</v>
      </c>
      <c r="AW523">
        <v>0</v>
      </c>
      <c r="AX523" s="6">
        <v>0</v>
      </c>
      <c r="AY523">
        <v>0</v>
      </c>
      <c r="AZ523">
        <v>0</v>
      </c>
      <c r="BA523">
        <v>0</v>
      </c>
      <c r="BB523">
        <v>0</v>
      </c>
      <c r="BC523" s="6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1</v>
      </c>
      <c r="CL523">
        <v>0</v>
      </c>
      <c r="CM523">
        <v>1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 s="4">
        <v>0</v>
      </c>
      <c r="DE523" s="4">
        <v>0</v>
      </c>
      <c r="DF523" s="4">
        <v>0</v>
      </c>
      <c r="DG523" s="4">
        <v>0</v>
      </c>
    </row>
    <row r="524" spans="1:111" x14ac:dyDescent="0.35">
      <c r="A524" s="1" t="s">
        <v>3715</v>
      </c>
      <c r="B524" s="1">
        <v>0</v>
      </c>
      <c r="C524" s="1">
        <v>0</v>
      </c>
      <c r="D524" s="1">
        <v>0</v>
      </c>
      <c r="E524" s="1">
        <v>1</v>
      </c>
      <c r="F524" s="1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s="6">
        <v>0</v>
      </c>
      <c r="P524">
        <v>0</v>
      </c>
      <c r="Q524">
        <v>0</v>
      </c>
      <c r="R524">
        <v>0</v>
      </c>
      <c r="S524">
        <v>0</v>
      </c>
      <c r="T524" s="6">
        <v>0</v>
      </c>
      <c r="U524">
        <v>0</v>
      </c>
      <c r="V524">
        <v>0</v>
      </c>
      <c r="W524">
        <v>1</v>
      </c>
      <c r="X524">
        <v>1</v>
      </c>
      <c r="Y524" s="6">
        <v>65</v>
      </c>
      <c r="Z524">
        <v>0</v>
      </c>
      <c r="AA524">
        <v>0</v>
      </c>
      <c r="AB524">
        <v>0</v>
      </c>
      <c r="AC524">
        <v>0</v>
      </c>
      <c r="AD524" s="6">
        <v>0</v>
      </c>
      <c r="AE524">
        <v>0</v>
      </c>
      <c r="AF524">
        <v>0</v>
      </c>
      <c r="AG524">
        <v>0</v>
      </c>
      <c r="AH524">
        <v>0</v>
      </c>
      <c r="AI524" s="6">
        <v>0</v>
      </c>
      <c r="AJ524">
        <v>0</v>
      </c>
      <c r="AK524">
        <v>0</v>
      </c>
      <c r="AL524">
        <v>0</v>
      </c>
      <c r="AM524">
        <v>0</v>
      </c>
      <c r="AN524" s="6">
        <v>0</v>
      </c>
      <c r="AO524">
        <v>0</v>
      </c>
      <c r="AP524">
        <v>0</v>
      </c>
      <c r="AQ524">
        <v>0</v>
      </c>
      <c r="AR524">
        <v>0</v>
      </c>
      <c r="AS524" s="6">
        <v>0</v>
      </c>
      <c r="AT524">
        <v>0</v>
      </c>
      <c r="AU524">
        <v>0</v>
      </c>
      <c r="AV524">
        <v>0</v>
      </c>
      <c r="AW524">
        <v>0</v>
      </c>
      <c r="AX524" s="6">
        <v>0</v>
      </c>
      <c r="AY524">
        <v>0</v>
      </c>
      <c r="AZ524">
        <v>0</v>
      </c>
      <c r="BA524">
        <v>0</v>
      </c>
      <c r="BB524">
        <v>0</v>
      </c>
      <c r="BC524" s="6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1</v>
      </c>
      <c r="CI524">
        <v>1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 s="4">
        <v>0</v>
      </c>
      <c r="DE524" s="4">
        <v>0</v>
      </c>
      <c r="DF524" s="4">
        <v>0</v>
      </c>
      <c r="DG524" s="4">
        <v>0</v>
      </c>
    </row>
    <row r="525" spans="1:111" x14ac:dyDescent="0.35">
      <c r="A525" s="1" t="s">
        <v>843</v>
      </c>
      <c r="B525" s="1">
        <v>0</v>
      </c>
      <c r="C525" s="1">
        <v>0</v>
      </c>
      <c r="D525" s="1">
        <v>0</v>
      </c>
      <c r="E525" s="1">
        <v>1</v>
      </c>
      <c r="F525" s="1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s="6">
        <v>0</v>
      </c>
      <c r="P525">
        <v>0</v>
      </c>
      <c r="Q525">
        <v>0</v>
      </c>
      <c r="R525">
        <v>0</v>
      </c>
      <c r="S525">
        <v>0</v>
      </c>
      <c r="T525" s="6">
        <v>0</v>
      </c>
      <c r="U525">
        <v>0</v>
      </c>
      <c r="V525">
        <v>0</v>
      </c>
      <c r="W525">
        <v>0</v>
      </c>
      <c r="X525">
        <v>0</v>
      </c>
      <c r="Y525" s="6">
        <v>0</v>
      </c>
      <c r="Z525">
        <v>0</v>
      </c>
      <c r="AA525">
        <v>0</v>
      </c>
      <c r="AB525">
        <v>0</v>
      </c>
      <c r="AC525">
        <v>0</v>
      </c>
      <c r="AD525" s="6">
        <v>0</v>
      </c>
      <c r="AE525">
        <v>0</v>
      </c>
      <c r="AF525">
        <v>0</v>
      </c>
      <c r="AG525">
        <v>0</v>
      </c>
      <c r="AH525">
        <v>0</v>
      </c>
      <c r="AI525" s="6">
        <v>0</v>
      </c>
      <c r="AJ525">
        <v>0</v>
      </c>
      <c r="AK525">
        <v>0</v>
      </c>
      <c r="AL525">
        <v>0</v>
      </c>
      <c r="AM525">
        <v>0</v>
      </c>
      <c r="AN525" s="6">
        <v>0</v>
      </c>
      <c r="AO525">
        <v>0</v>
      </c>
      <c r="AP525">
        <v>0</v>
      </c>
      <c r="AQ525">
        <v>0</v>
      </c>
      <c r="AR525">
        <v>0</v>
      </c>
      <c r="AS525" s="6">
        <v>0</v>
      </c>
      <c r="AT525">
        <v>0</v>
      </c>
      <c r="AU525">
        <v>0</v>
      </c>
      <c r="AV525">
        <v>1</v>
      </c>
      <c r="AW525">
        <v>1</v>
      </c>
      <c r="AX525" s="6">
        <v>67</v>
      </c>
      <c r="AY525">
        <v>0</v>
      </c>
      <c r="AZ525">
        <v>0</v>
      </c>
      <c r="BA525">
        <v>0</v>
      </c>
      <c r="BB525">
        <v>0</v>
      </c>
      <c r="BC525" s="6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1</v>
      </c>
      <c r="CE525">
        <v>1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 s="4">
        <v>0</v>
      </c>
      <c r="DE525" s="4">
        <v>0</v>
      </c>
      <c r="DF525" s="4">
        <v>0</v>
      </c>
      <c r="DG525" s="4">
        <v>0</v>
      </c>
    </row>
    <row r="526" spans="1:111" x14ac:dyDescent="0.35">
      <c r="A526" s="1" t="s">
        <v>1298</v>
      </c>
      <c r="B526" s="1">
        <v>0</v>
      </c>
      <c r="C526" s="1">
        <v>0</v>
      </c>
      <c r="D526" s="1">
        <v>0</v>
      </c>
      <c r="E526" s="1">
        <v>1</v>
      </c>
      <c r="F526" s="1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s="6">
        <v>0</v>
      </c>
      <c r="P526">
        <v>0</v>
      </c>
      <c r="Q526">
        <v>0</v>
      </c>
      <c r="R526">
        <v>0</v>
      </c>
      <c r="S526">
        <v>0</v>
      </c>
      <c r="T526" s="6">
        <v>0</v>
      </c>
      <c r="U526">
        <v>0</v>
      </c>
      <c r="V526">
        <v>0</v>
      </c>
      <c r="W526">
        <v>0</v>
      </c>
      <c r="X526">
        <v>0</v>
      </c>
      <c r="Y526" s="6">
        <v>0</v>
      </c>
      <c r="Z526">
        <v>0</v>
      </c>
      <c r="AA526">
        <v>0</v>
      </c>
      <c r="AB526">
        <v>0</v>
      </c>
      <c r="AC526">
        <v>0</v>
      </c>
      <c r="AD526" s="6">
        <v>0</v>
      </c>
      <c r="AE526">
        <v>0</v>
      </c>
      <c r="AF526">
        <v>0</v>
      </c>
      <c r="AG526">
        <v>0</v>
      </c>
      <c r="AH526">
        <v>0</v>
      </c>
      <c r="AI526" s="6">
        <v>0</v>
      </c>
      <c r="AJ526">
        <v>0</v>
      </c>
      <c r="AK526">
        <v>1</v>
      </c>
      <c r="AL526">
        <v>0</v>
      </c>
      <c r="AM526">
        <v>1</v>
      </c>
      <c r="AN526" s="6">
        <v>81</v>
      </c>
      <c r="AO526">
        <v>0</v>
      </c>
      <c r="AP526">
        <v>0</v>
      </c>
      <c r="AQ526">
        <v>0</v>
      </c>
      <c r="AR526">
        <v>0</v>
      </c>
      <c r="AS526" s="6">
        <v>0</v>
      </c>
      <c r="AT526">
        <v>0</v>
      </c>
      <c r="AU526">
        <v>0</v>
      </c>
      <c r="AV526">
        <v>0</v>
      </c>
      <c r="AW526">
        <v>0</v>
      </c>
      <c r="AX526" s="6">
        <v>0</v>
      </c>
      <c r="AY526">
        <v>0</v>
      </c>
      <c r="AZ526">
        <v>0</v>
      </c>
      <c r="BA526">
        <v>0</v>
      </c>
      <c r="BB526">
        <v>0</v>
      </c>
      <c r="BC526" s="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1</v>
      </c>
      <c r="BZ526">
        <v>0</v>
      </c>
      <c r="CA526">
        <v>1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 s="4">
        <v>0</v>
      </c>
      <c r="DE526" s="4">
        <v>0</v>
      </c>
      <c r="DF526" s="4">
        <v>0</v>
      </c>
      <c r="DG526" s="4">
        <v>0</v>
      </c>
    </row>
    <row r="527" spans="1:111" x14ac:dyDescent="0.35">
      <c r="A527" s="1" t="s">
        <v>1249</v>
      </c>
      <c r="B527" s="1">
        <v>0</v>
      </c>
      <c r="C527" s="1">
        <v>0</v>
      </c>
      <c r="D527" s="1">
        <v>0</v>
      </c>
      <c r="E527" s="1">
        <v>1</v>
      </c>
      <c r="F527" s="1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s="6">
        <v>0</v>
      </c>
      <c r="P527">
        <v>0</v>
      </c>
      <c r="Q527">
        <v>0</v>
      </c>
      <c r="R527">
        <v>0</v>
      </c>
      <c r="S527">
        <v>0</v>
      </c>
      <c r="T527" s="6">
        <v>0</v>
      </c>
      <c r="U527">
        <v>0</v>
      </c>
      <c r="V527">
        <v>0</v>
      </c>
      <c r="W527">
        <v>0</v>
      </c>
      <c r="X527">
        <v>0</v>
      </c>
      <c r="Y527" s="6">
        <v>0</v>
      </c>
      <c r="Z527">
        <v>0</v>
      </c>
      <c r="AA527">
        <v>0</v>
      </c>
      <c r="AB527">
        <v>0</v>
      </c>
      <c r="AC527">
        <v>0</v>
      </c>
      <c r="AD527" s="6">
        <v>0</v>
      </c>
      <c r="AE527">
        <v>0</v>
      </c>
      <c r="AF527">
        <v>0</v>
      </c>
      <c r="AG527">
        <v>1</v>
      </c>
      <c r="AH527">
        <v>1</v>
      </c>
      <c r="AI527" s="6">
        <v>48</v>
      </c>
      <c r="AJ527">
        <v>0</v>
      </c>
      <c r="AK527">
        <v>0</v>
      </c>
      <c r="AL527">
        <v>0</v>
      </c>
      <c r="AM527">
        <v>0</v>
      </c>
      <c r="AN527" s="6">
        <v>0</v>
      </c>
      <c r="AO527">
        <v>0</v>
      </c>
      <c r="AP527">
        <v>0</v>
      </c>
      <c r="AQ527">
        <v>0</v>
      </c>
      <c r="AR527">
        <v>0</v>
      </c>
      <c r="AS527" s="6">
        <v>0</v>
      </c>
      <c r="AT527">
        <v>0</v>
      </c>
      <c r="AU527">
        <v>0</v>
      </c>
      <c r="AV527">
        <v>0</v>
      </c>
      <c r="AW527">
        <v>0</v>
      </c>
      <c r="AX527" s="6">
        <v>0</v>
      </c>
      <c r="AY527">
        <v>0</v>
      </c>
      <c r="AZ527">
        <v>0</v>
      </c>
      <c r="BA527">
        <v>0</v>
      </c>
      <c r="BB527">
        <v>0</v>
      </c>
      <c r="BC527" s="6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1</v>
      </c>
      <c r="CA527">
        <v>1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 s="4">
        <v>0</v>
      </c>
      <c r="DE527" s="4">
        <v>0</v>
      </c>
      <c r="DF527" s="4">
        <v>0</v>
      </c>
      <c r="DG527" s="4">
        <v>0</v>
      </c>
    </row>
    <row r="528" spans="1:111" x14ac:dyDescent="0.35">
      <c r="A528" s="1" t="s">
        <v>1496</v>
      </c>
      <c r="B528" s="1">
        <v>0</v>
      </c>
      <c r="C528" s="1">
        <v>0</v>
      </c>
      <c r="D528" s="1">
        <v>0</v>
      </c>
      <c r="E528" s="1">
        <v>1</v>
      </c>
      <c r="F528" s="1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s="6">
        <v>0</v>
      </c>
      <c r="P528">
        <v>0</v>
      </c>
      <c r="Q528">
        <v>0</v>
      </c>
      <c r="R528">
        <v>0</v>
      </c>
      <c r="S528">
        <v>0</v>
      </c>
      <c r="T528" s="6">
        <v>0</v>
      </c>
      <c r="U528">
        <v>0</v>
      </c>
      <c r="V528">
        <v>0</v>
      </c>
      <c r="W528">
        <v>0</v>
      </c>
      <c r="X528">
        <v>0</v>
      </c>
      <c r="Y528" s="6">
        <v>0</v>
      </c>
      <c r="Z528">
        <v>0</v>
      </c>
      <c r="AA528">
        <v>0</v>
      </c>
      <c r="AB528">
        <v>0</v>
      </c>
      <c r="AC528">
        <v>0</v>
      </c>
      <c r="AD528" s="6">
        <v>0</v>
      </c>
      <c r="AE528">
        <v>0</v>
      </c>
      <c r="AF528">
        <v>0</v>
      </c>
      <c r="AG528">
        <v>0</v>
      </c>
      <c r="AH528">
        <v>0</v>
      </c>
      <c r="AI528" s="6">
        <v>0</v>
      </c>
      <c r="AJ528">
        <v>0</v>
      </c>
      <c r="AK528">
        <v>0</v>
      </c>
      <c r="AL528">
        <v>0</v>
      </c>
      <c r="AM528">
        <v>0</v>
      </c>
      <c r="AN528" s="6">
        <v>0</v>
      </c>
      <c r="AO528">
        <v>0</v>
      </c>
      <c r="AP528">
        <v>0</v>
      </c>
      <c r="AQ528">
        <v>0</v>
      </c>
      <c r="AR528">
        <v>0</v>
      </c>
      <c r="AS528" s="6">
        <v>0</v>
      </c>
      <c r="AT528">
        <v>0</v>
      </c>
      <c r="AU528">
        <v>1</v>
      </c>
      <c r="AV528">
        <v>0</v>
      </c>
      <c r="AW528">
        <v>1</v>
      </c>
      <c r="AX528" s="6">
        <v>67</v>
      </c>
      <c r="AY528">
        <v>0</v>
      </c>
      <c r="AZ528">
        <v>0</v>
      </c>
      <c r="BA528">
        <v>0</v>
      </c>
      <c r="BB528">
        <v>0</v>
      </c>
      <c r="BC528" s="6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1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 s="4">
        <v>0</v>
      </c>
      <c r="DE528" s="4">
        <v>0</v>
      </c>
      <c r="DF528" s="4">
        <v>0</v>
      </c>
      <c r="DG528" s="4">
        <v>0</v>
      </c>
    </row>
    <row r="529" spans="1:111" x14ac:dyDescent="0.35">
      <c r="A529" s="1" t="s">
        <v>2188</v>
      </c>
      <c r="B529" s="1">
        <v>0</v>
      </c>
      <c r="C529" s="1">
        <v>0</v>
      </c>
      <c r="D529" s="1">
        <v>0</v>
      </c>
      <c r="E529" s="1">
        <v>1</v>
      </c>
      <c r="F529" s="1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s="6">
        <v>0</v>
      </c>
      <c r="P529">
        <v>0</v>
      </c>
      <c r="Q529">
        <v>0</v>
      </c>
      <c r="R529">
        <v>0</v>
      </c>
      <c r="S529">
        <v>0</v>
      </c>
      <c r="T529" s="6">
        <v>0</v>
      </c>
      <c r="U529">
        <v>0</v>
      </c>
      <c r="V529">
        <v>0</v>
      </c>
      <c r="W529">
        <v>1</v>
      </c>
      <c r="X529">
        <v>1</v>
      </c>
      <c r="Y529" s="6">
        <v>65</v>
      </c>
      <c r="Z529">
        <v>0</v>
      </c>
      <c r="AA529">
        <v>0</v>
      </c>
      <c r="AB529">
        <v>0</v>
      </c>
      <c r="AC529">
        <v>0</v>
      </c>
      <c r="AD529" s="6">
        <v>0</v>
      </c>
      <c r="AE529">
        <v>0</v>
      </c>
      <c r="AF529">
        <v>0</v>
      </c>
      <c r="AG529">
        <v>0</v>
      </c>
      <c r="AH529">
        <v>0</v>
      </c>
      <c r="AI529" s="6">
        <v>0</v>
      </c>
      <c r="AJ529">
        <v>0</v>
      </c>
      <c r="AK529">
        <v>0</v>
      </c>
      <c r="AL529">
        <v>0</v>
      </c>
      <c r="AM529">
        <v>0</v>
      </c>
      <c r="AN529" s="6">
        <v>0</v>
      </c>
      <c r="AO529">
        <v>0</v>
      </c>
      <c r="AP529">
        <v>0</v>
      </c>
      <c r="AQ529">
        <v>0</v>
      </c>
      <c r="AR529">
        <v>0</v>
      </c>
      <c r="AS529" s="6">
        <v>0</v>
      </c>
      <c r="AT529">
        <v>0</v>
      </c>
      <c r="AU529">
        <v>0</v>
      </c>
      <c r="AV529">
        <v>0</v>
      </c>
      <c r="AW529">
        <v>0</v>
      </c>
      <c r="AX529" s="6">
        <v>0</v>
      </c>
      <c r="AY529">
        <v>0</v>
      </c>
      <c r="AZ529">
        <v>0</v>
      </c>
      <c r="BA529">
        <v>0</v>
      </c>
      <c r="BB529">
        <v>0</v>
      </c>
      <c r="BC529" s="6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1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 s="4">
        <v>0</v>
      </c>
      <c r="DE529" s="4">
        <v>0</v>
      </c>
      <c r="DF529" s="4">
        <v>0</v>
      </c>
      <c r="DG529" s="4">
        <v>0</v>
      </c>
    </row>
    <row r="530" spans="1:111" x14ac:dyDescent="0.35">
      <c r="A530" s="1" t="s">
        <v>1647</v>
      </c>
      <c r="B530" s="1">
        <v>0</v>
      </c>
      <c r="C530" s="1">
        <v>0</v>
      </c>
      <c r="D530" s="1">
        <v>0</v>
      </c>
      <c r="E530" s="1">
        <v>1</v>
      </c>
      <c r="F530" s="1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s="6">
        <v>0</v>
      </c>
      <c r="P530">
        <v>0</v>
      </c>
      <c r="Q530">
        <v>0</v>
      </c>
      <c r="R530">
        <v>0</v>
      </c>
      <c r="S530">
        <v>0</v>
      </c>
      <c r="T530" s="6">
        <v>0</v>
      </c>
      <c r="U530">
        <v>0</v>
      </c>
      <c r="V530">
        <v>0</v>
      </c>
      <c r="W530">
        <v>0</v>
      </c>
      <c r="X530">
        <v>0</v>
      </c>
      <c r="Y530" s="6">
        <v>0</v>
      </c>
      <c r="Z530">
        <v>0</v>
      </c>
      <c r="AA530">
        <v>0</v>
      </c>
      <c r="AB530">
        <v>0</v>
      </c>
      <c r="AC530">
        <v>0</v>
      </c>
      <c r="AD530" s="6">
        <v>0</v>
      </c>
      <c r="AE530">
        <v>0</v>
      </c>
      <c r="AF530">
        <v>0</v>
      </c>
      <c r="AG530">
        <v>0</v>
      </c>
      <c r="AH530">
        <v>0</v>
      </c>
      <c r="AI530" s="6">
        <v>0</v>
      </c>
      <c r="AJ530">
        <v>0</v>
      </c>
      <c r="AK530">
        <v>0</v>
      </c>
      <c r="AL530">
        <v>0</v>
      </c>
      <c r="AM530">
        <v>0</v>
      </c>
      <c r="AN530" s="6">
        <v>0</v>
      </c>
      <c r="AO530">
        <v>0</v>
      </c>
      <c r="AP530">
        <v>0</v>
      </c>
      <c r="AQ530">
        <v>0</v>
      </c>
      <c r="AR530">
        <v>0</v>
      </c>
      <c r="AS530" s="6">
        <v>0</v>
      </c>
      <c r="AT530">
        <v>1</v>
      </c>
      <c r="AU530">
        <v>0</v>
      </c>
      <c r="AV530">
        <v>0</v>
      </c>
      <c r="AW530">
        <v>1</v>
      </c>
      <c r="AX530" s="6">
        <v>67</v>
      </c>
      <c r="AY530">
        <v>0</v>
      </c>
      <c r="AZ530">
        <v>0</v>
      </c>
      <c r="BA530">
        <v>0</v>
      </c>
      <c r="BB530">
        <v>0</v>
      </c>
      <c r="BC530" s="6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1</v>
      </c>
      <c r="BQ530">
        <v>0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 s="4">
        <v>0</v>
      </c>
      <c r="DE530" s="4">
        <v>0</v>
      </c>
      <c r="DF530" s="4">
        <v>0</v>
      </c>
      <c r="DG530" s="4">
        <v>0</v>
      </c>
    </row>
    <row r="531" spans="1:111" x14ac:dyDescent="0.35">
      <c r="A531" s="1" t="s">
        <v>2144</v>
      </c>
      <c r="B531" s="1">
        <v>0</v>
      </c>
      <c r="C531" s="1">
        <v>0</v>
      </c>
      <c r="D531" s="1">
        <v>0</v>
      </c>
      <c r="E531" s="1">
        <v>1</v>
      </c>
      <c r="F531" s="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s="6">
        <v>0</v>
      </c>
      <c r="P531">
        <v>0</v>
      </c>
      <c r="Q531">
        <v>0</v>
      </c>
      <c r="R531">
        <v>0</v>
      </c>
      <c r="S531">
        <v>0</v>
      </c>
      <c r="T531" s="6">
        <v>0</v>
      </c>
      <c r="U531">
        <v>1</v>
      </c>
      <c r="V531">
        <v>0</v>
      </c>
      <c r="W531">
        <v>0</v>
      </c>
      <c r="X531">
        <v>1</v>
      </c>
      <c r="Y531" s="6">
        <v>65</v>
      </c>
      <c r="Z531">
        <v>0</v>
      </c>
      <c r="AA531">
        <v>0</v>
      </c>
      <c r="AB531">
        <v>0</v>
      </c>
      <c r="AC531">
        <v>0</v>
      </c>
      <c r="AD531" s="6">
        <v>0</v>
      </c>
      <c r="AE531">
        <v>0</v>
      </c>
      <c r="AF531">
        <v>0</v>
      </c>
      <c r="AG531">
        <v>0</v>
      </c>
      <c r="AH531">
        <v>0</v>
      </c>
      <c r="AI531" s="6">
        <v>0</v>
      </c>
      <c r="AJ531">
        <v>0</v>
      </c>
      <c r="AK531">
        <v>0</v>
      </c>
      <c r="AL531">
        <v>0</v>
      </c>
      <c r="AM531">
        <v>0</v>
      </c>
      <c r="AN531" s="6">
        <v>0</v>
      </c>
      <c r="AO531">
        <v>0</v>
      </c>
      <c r="AP531">
        <v>0</v>
      </c>
      <c r="AQ531">
        <v>0</v>
      </c>
      <c r="AR531">
        <v>0</v>
      </c>
      <c r="AS531" s="6">
        <v>0</v>
      </c>
      <c r="AT531">
        <v>0</v>
      </c>
      <c r="AU531">
        <v>0</v>
      </c>
      <c r="AV531">
        <v>0</v>
      </c>
      <c r="AW531">
        <v>0</v>
      </c>
      <c r="AX531" s="6">
        <v>0</v>
      </c>
      <c r="AY531">
        <v>0</v>
      </c>
      <c r="AZ531">
        <v>0</v>
      </c>
      <c r="BA531">
        <v>0</v>
      </c>
      <c r="BB531">
        <v>0</v>
      </c>
      <c r="BC531" s="6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1</v>
      </c>
      <c r="BM531">
        <v>0</v>
      </c>
      <c r="BN531">
        <v>0</v>
      </c>
      <c r="BO531">
        <v>1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 s="4">
        <v>0</v>
      </c>
      <c r="DE531" s="4">
        <v>0</v>
      </c>
      <c r="DF531" s="4">
        <v>0</v>
      </c>
      <c r="DG531" s="4">
        <v>0</v>
      </c>
    </row>
    <row r="532" spans="1:111" x14ac:dyDescent="0.35">
      <c r="A532" s="1" t="s">
        <v>1846</v>
      </c>
      <c r="B532" s="1">
        <v>0</v>
      </c>
      <c r="C532" s="1">
        <v>0</v>
      </c>
      <c r="D532" s="1">
        <v>0</v>
      </c>
      <c r="E532" s="1">
        <v>1</v>
      </c>
      <c r="F532" s="1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s="6">
        <v>0</v>
      </c>
      <c r="P532">
        <v>1</v>
      </c>
      <c r="Q532">
        <v>0</v>
      </c>
      <c r="R532">
        <v>0</v>
      </c>
      <c r="S532">
        <v>1</v>
      </c>
      <c r="T532" s="6">
        <v>73</v>
      </c>
      <c r="U532">
        <v>0</v>
      </c>
      <c r="V532">
        <v>0</v>
      </c>
      <c r="W532">
        <v>0</v>
      </c>
      <c r="X532">
        <v>0</v>
      </c>
      <c r="Y532" s="6">
        <v>0</v>
      </c>
      <c r="Z532">
        <v>0</v>
      </c>
      <c r="AA532">
        <v>0</v>
      </c>
      <c r="AB532">
        <v>0</v>
      </c>
      <c r="AC532">
        <v>0</v>
      </c>
      <c r="AD532" s="6">
        <v>0</v>
      </c>
      <c r="AE532">
        <v>0</v>
      </c>
      <c r="AF532">
        <v>0</v>
      </c>
      <c r="AG532">
        <v>0</v>
      </c>
      <c r="AH532">
        <v>0</v>
      </c>
      <c r="AI532" s="6">
        <v>0</v>
      </c>
      <c r="AJ532">
        <v>0</v>
      </c>
      <c r="AK532">
        <v>0</v>
      </c>
      <c r="AL532">
        <v>0</v>
      </c>
      <c r="AM532">
        <v>0</v>
      </c>
      <c r="AN532" s="6">
        <v>0</v>
      </c>
      <c r="AO532">
        <v>0</v>
      </c>
      <c r="AP532">
        <v>0</v>
      </c>
      <c r="AQ532">
        <v>0</v>
      </c>
      <c r="AR532">
        <v>0</v>
      </c>
      <c r="AS532" s="6">
        <v>0</v>
      </c>
      <c r="AT532">
        <v>0</v>
      </c>
      <c r="AU532">
        <v>0</v>
      </c>
      <c r="AV532">
        <v>0</v>
      </c>
      <c r="AW532">
        <v>0</v>
      </c>
      <c r="AX532" s="6">
        <v>0</v>
      </c>
      <c r="AY532">
        <v>0</v>
      </c>
      <c r="AZ532">
        <v>0</v>
      </c>
      <c r="BA532">
        <v>0</v>
      </c>
      <c r="BB532">
        <v>0</v>
      </c>
      <c r="BC532" s="6">
        <v>0</v>
      </c>
      <c r="BD532">
        <v>1</v>
      </c>
      <c r="BE532">
        <v>0</v>
      </c>
      <c r="BF532">
        <v>0</v>
      </c>
      <c r="BG532">
        <v>1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 s="4">
        <v>0</v>
      </c>
      <c r="DE532" s="4">
        <v>0</v>
      </c>
      <c r="DF532" s="4">
        <v>0</v>
      </c>
      <c r="DG532" s="4">
        <v>0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D3CA-9043-4E53-8478-B9F541057EE2}">
  <dimension ref="A1:BD34"/>
  <sheetViews>
    <sheetView workbookViewId="0">
      <pane xSplit="1" topLeftCell="B1" activePane="topRight" state="frozen"/>
      <selection pane="topRight" activeCell="BJ8" sqref="BJ8"/>
    </sheetView>
  </sheetViews>
  <sheetFormatPr defaultRowHeight="14.5" x14ac:dyDescent="0.35"/>
  <cols>
    <col min="1" max="1" width="23.54296875" bestFit="1" customWidth="1"/>
    <col min="5" max="6" width="12.7265625" customWidth="1"/>
    <col min="21" max="21" width="16.6328125" customWidth="1"/>
    <col min="22" max="22" width="17.36328125" customWidth="1"/>
    <col min="23" max="23" width="18.453125" customWidth="1"/>
    <col min="24" max="24" width="16.81640625" customWidth="1"/>
    <col min="25" max="25" width="13.6328125" customWidth="1"/>
    <col min="26" max="26" width="14.36328125" customWidth="1"/>
    <col min="27" max="27" width="15.453125" customWidth="1"/>
    <col min="28" max="28" width="13.81640625" customWidth="1"/>
    <col min="29" max="29" width="16" customWidth="1"/>
    <col min="30" max="30" width="16.6328125" customWidth="1"/>
    <col min="31" max="31" width="17.7265625" customWidth="1"/>
    <col min="32" max="32" width="16.08984375" customWidth="1"/>
    <col min="33" max="33" width="15" customWidth="1"/>
    <col min="34" max="34" width="15.7265625" customWidth="1"/>
    <col min="35" max="35" width="16.81640625" customWidth="1"/>
    <col min="36" max="36" width="15.1796875" customWidth="1"/>
    <col min="37" max="37" width="16.6328125" customWidth="1"/>
    <col min="38" max="38" width="17.36328125" customWidth="1"/>
    <col min="39" max="39" width="18.453125" customWidth="1"/>
    <col min="40" max="40" width="16.81640625" customWidth="1"/>
    <col min="41" max="41" width="14.453125" customWidth="1"/>
    <col min="42" max="42" width="15.1796875" customWidth="1"/>
    <col min="43" max="43" width="16.26953125" customWidth="1"/>
    <col min="44" max="44" width="14.6328125" customWidth="1"/>
    <col min="45" max="45" width="16.90625" customWidth="1"/>
    <col min="46" max="46" width="17.6328125" customWidth="1"/>
    <col min="47" max="47" width="18.7265625" customWidth="1"/>
    <col min="48" max="48" width="17.08984375" customWidth="1"/>
    <col min="49" max="49" width="18.453125" customWidth="1"/>
    <col min="50" max="50" width="19.08984375" customWidth="1"/>
    <col min="51" max="51" width="20.1796875" customWidth="1"/>
    <col min="52" max="52" width="18.54296875" customWidth="1"/>
    <col min="53" max="53" width="13.54296875" customWidth="1"/>
    <col min="54" max="54" width="14.1796875" customWidth="1"/>
    <col min="55" max="55" width="15.26953125" customWidth="1"/>
    <col min="56" max="56" width="13.6328125" customWidth="1"/>
  </cols>
  <sheetData>
    <row r="1" spans="1:56" s="15" customFormat="1" x14ac:dyDescent="0.35">
      <c r="A1" s="11" t="s">
        <v>3630</v>
      </c>
      <c r="B1" s="11" t="s">
        <v>4181</v>
      </c>
      <c r="C1" s="11" t="s">
        <v>4182</v>
      </c>
      <c r="D1" s="11" t="s">
        <v>4183</v>
      </c>
      <c r="E1" s="11" t="s">
        <v>4076</v>
      </c>
      <c r="F1" s="11" t="s">
        <v>4184</v>
      </c>
      <c r="G1" s="12" t="s">
        <v>3760</v>
      </c>
      <c r="H1" s="12" t="s">
        <v>3761</v>
      </c>
      <c r="I1" s="12" t="s">
        <v>3762</v>
      </c>
      <c r="J1" s="12" t="s">
        <v>3763</v>
      </c>
      <c r="K1" s="12" t="s">
        <v>3764</v>
      </c>
      <c r="L1" s="12" t="s">
        <v>3765</v>
      </c>
      <c r="M1" s="12" t="s">
        <v>3766</v>
      </c>
      <c r="N1" s="12" t="s">
        <v>3767</v>
      </c>
      <c r="O1" s="12" t="s">
        <v>3768</v>
      </c>
      <c r="P1" s="12" t="s">
        <v>3769</v>
      </c>
      <c r="Q1" s="12" t="s">
        <v>3770</v>
      </c>
      <c r="R1" s="12" t="s">
        <v>3771</v>
      </c>
      <c r="S1" s="12" t="s">
        <v>3772</v>
      </c>
      <c r="T1" s="12" t="s">
        <v>4056</v>
      </c>
      <c r="U1" s="11" t="s">
        <v>4080</v>
      </c>
      <c r="V1" s="11" t="s">
        <v>4081</v>
      </c>
      <c r="W1" s="11" t="s">
        <v>4082</v>
      </c>
      <c r="X1" s="13" t="s">
        <v>4083</v>
      </c>
      <c r="Y1" s="11" t="s">
        <v>4085</v>
      </c>
      <c r="Z1" s="12" t="s">
        <v>4086</v>
      </c>
      <c r="AA1" s="68" t="s">
        <v>4087</v>
      </c>
      <c r="AB1" s="12" t="s">
        <v>4088</v>
      </c>
      <c r="AC1" s="11" t="s">
        <v>4090</v>
      </c>
      <c r="AD1" s="14" t="s">
        <v>4091</v>
      </c>
      <c r="AE1" s="11" t="s">
        <v>4092</v>
      </c>
      <c r="AF1" s="11" t="s">
        <v>4093</v>
      </c>
      <c r="AG1" s="14" t="s">
        <v>4095</v>
      </c>
      <c r="AH1" s="11" t="s">
        <v>4096</v>
      </c>
      <c r="AI1" s="11" t="s">
        <v>4097</v>
      </c>
      <c r="AJ1" s="11" t="s">
        <v>4098</v>
      </c>
      <c r="AK1" s="11" t="s">
        <v>4100</v>
      </c>
      <c r="AL1" s="11" t="s">
        <v>4101</v>
      </c>
      <c r="AM1" s="11" t="s">
        <v>4102</v>
      </c>
      <c r="AN1" s="14" t="s">
        <v>4103</v>
      </c>
      <c r="AO1" s="11" t="s">
        <v>4105</v>
      </c>
      <c r="AP1" s="11" t="s">
        <v>4106</v>
      </c>
      <c r="AQ1" s="14" t="s">
        <v>4107</v>
      </c>
      <c r="AR1" s="11" t="s">
        <v>4108</v>
      </c>
      <c r="AS1" s="11" t="s">
        <v>4110</v>
      </c>
      <c r="AT1" s="14" t="s">
        <v>4111</v>
      </c>
      <c r="AU1" s="11" t="s">
        <v>4112</v>
      </c>
      <c r="AV1" s="11" t="s">
        <v>4113</v>
      </c>
      <c r="AW1" s="14" t="s">
        <v>4115</v>
      </c>
      <c r="AX1" s="68" t="s">
        <v>4116</v>
      </c>
      <c r="AY1" s="68" t="s">
        <v>4117</v>
      </c>
      <c r="AZ1" s="68" t="s">
        <v>4118</v>
      </c>
      <c r="BA1" s="68" t="s">
        <v>4120</v>
      </c>
      <c r="BB1" s="68" t="s">
        <v>4121</v>
      </c>
      <c r="BC1" s="68" t="s">
        <v>4122</v>
      </c>
      <c r="BD1" s="68" t="s">
        <v>4123</v>
      </c>
    </row>
    <row r="2" spans="1:56" x14ac:dyDescent="0.35">
      <c r="A2" s="1" t="s">
        <v>1633</v>
      </c>
      <c r="B2" s="4">
        <v>159</v>
      </c>
      <c r="C2" s="4">
        <v>251</v>
      </c>
      <c r="D2" s="4">
        <v>275</v>
      </c>
      <c r="E2" s="4">
        <v>685</v>
      </c>
      <c r="F2" s="4">
        <f>ROUND(AVERAGE(Table6[[#This Row],[2008]:[2021]]),1)</f>
        <v>48.9</v>
      </c>
      <c r="G2" s="4">
        <v>43</v>
      </c>
      <c r="H2" s="4">
        <v>56</v>
      </c>
      <c r="I2" s="4">
        <v>61</v>
      </c>
      <c r="J2" s="4">
        <v>53</v>
      </c>
      <c r="K2" s="4">
        <v>46</v>
      </c>
      <c r="L2" s="4">
        <v>50</v>
      </c>
      <c r="M2" s="4">
        <v>53</v>
      </c>
      <c r="N2" s="4">
        <v>44</v>
      </c>
      <c r="O2" s="4">
        <v>51</v>
      </c>
      <c r="P2" s="4">
        <v>50</v>
      </c>
      <c r="Q2" s="4">
        <v>49</v>
      </c>
      <c r="R2" s="4">
        <v>48</v>
      </c>
      <c r="S2" s="4">
        <v>46</v>
      </c>
      <c r="T2" s="4">
        <v>35</v>
      </c>
      <c r="U2" s="4">
        <v>18</v>
      </c>
      <c r="V2" s="4">
        <v>23</v>
      </c>
      <c r="W2" s="4">
        <v>30</v>
      </c>
      <c r="X2" s="4">
        <v>71</v>
      </c>
      <c r="Y2" s="4">
        <v>26</v>
      </c>
      <c r="Z2" s="4">
        <v>36</v>
      </c>
      <c r="AA2" s="4">
        <v>37</v>
      </c>
      <c r="AB2" s="4">
        <v>99</v>
      </c>
      <c r="AC2" s="4">
        <v>17</v>
      </c>
      <c r="AD2" s="4">
        <v>30</v>
      </c>
      <c r="AE2" s="4">
        <v>27</v>
      </c>
      <c r="AF2" s="4">
        <v>74</v>
      </c>
      <c r="AG2" s="4">
        <v>23</v>
      </c>
      <c r="AH2" s="4">
        <v>39</v>
      </c>
      <c r="AI2" s="4">
        <v>38</v>
      </c>
      <c r="AJ2" s="4">
        <v>100</v>
      </c>
      <c r="AK2" s="4">
        <v>12</v>
      </c>
      <c r="AL2" s="4">
        <v>19</v>
      </c>
      <c r="AM2" s="4">
        <v>13</v>
      </c>
      <c r="AN2" s="4">
        <v>44</v>
      </c>
      <c r="AO2" s="4">
        <v>8</v>
      </c>
      <c r="AP2" s="4">
        <v>19</v>
      </c>
      <c r="AQ2" s="4">
        <v>24</v>
      </c>
      <c r="AR2" s="4">
        <v>51</v>
      </c>
      <c r="AS2" s="4">
        <v>19</v>
      </c>
      <c r="AT2" s="4">
        <v>27</v>
      </c>
      <c r="AU2" s="4">
        <v>36</v>
      </c>
      <c r="AV2" s="4">
        <v>82</v>
      </c>
      <c r="AW2" s="4">
        <v>18</v>
      </c>
      <c r="AX2" s="4">
        <v>27</v>
      </c>
      <c r="AY2" s="4">
        <v>38</v>
      </c>
      <c r="AZ2" s="4">
        <v>83</v>
      </c>
      <c r="BA2" s="4">
        <v>18</v>
      </c>
      <c r="BB2" s="4">
        <v>31</v>
      </c>
      <c r="BC2" s="4">
        <v>32</v>
      </c>
      <c r="BD2" s="4">
        <v>81</v>
      </c>
    </row>
    <row r="3" spans="1:56" x14ac:dyDescent="0.35">
      <c r="A3" s="1" t="s">
        <v>10</v>
      </c>
      <c r="B3" s="4">
        <v>90</v>
      </c>
      <c r="C3" s="4">
        <v>218</v>
      </c>
      <c r="D3" s="4">
        <v>274</v>
      </c>
      <c r="E3" s="4">
        <v>582</v>
      </c>
      <c r="F3" s="4">
        <f>ROUND(AVERAGE(Table6[[#This Row],[2008]:[2021]]),1)</f>
        <v>41.6</v>
      </c>
      <c r="G3" s="4">
        <v>53</v>
      </c>
      <c r="H3" s="4">
        <v>52</v>
      </c>
      <c r="I3" s="4">
        <v>49</v>
      </c>
      <c r="J3" s="4">
        <v>40</v>
      </c>
      <c r="K3" s="4">
        <v>43</v>
      </c>
      <c r="L3" s="4">
        <v>56</v>
      </c>
      <c r="M3" s="4">
        <v>43</v>
      </c>
      <c r="N3" s="4">
        <v>51</v>
      </c>
      <c r="O3" s="4">
        <v>41</v>
      </c>
      <c r="P3" s="4">
        <v>34</v>
      </c>
      <c r="Q3" s="4">
        <v>34</v>
      </c>
      <c r="R3" s="4">
        <v>25</v>
      </c>
      <c r="S3" s="4">
        <v>28</v>
      </c>
      <c r="T3" s="4">
        <v>33</v>
      </c>
      <c r="U3" s="4">
        <v>13</v>
      </c>
      <c r="V3" s="4">
        <v>25</v>
      </c>
      <c r="W3" s="4">
        <v>28</v>
      </c>
      <c r="X3" s="4">
        <v>66</v>
      </c>
      <c r="Y3" s="4">
        <v>15</v>
      </c>
      <c r="Z3" s="4">
        <v>20</v>
      </c>
      <c r="AA3" s="4">
        <v>40</v>
      </c>
      <c r="AB3" s="4">
        <v>75</v>
      </c>
      <c r="AC3" s="4">
        <v>11</v>
      </c>
      <c r="AD3" s="4">
        <v>31</v>
      </c>
      <c r="AE3" s="4">
        <v>29</v>
      </c>
      <c r="AF3" s="4">
        <v>71</v>
      </c>
      <c r="AG3" s="4">
        <v>9</v>
      </c>
      <c r="AH3" s="4">
        <v>20</v>
      </c>
      <c r="AI3" s="4">
        <v>25</v>
      </c>
      <c r="AJ3" s="4">
        <v>54</v>
      </c>
      <c r="AK3" s="4">
        <v>4</v>
      </c>
      <c r="AL3" s="4">
        <v>6</v>
      </c>
      <c r="AM3" s="4">
        <v>21</v>
      </c>
      <c r="AN3" s="4">
        <v>31</v>
      </c>
      <c r="AO3" s="4">
        <v>13</v>
      </c>
      <c r="AP3" s="4">
        <v>43</v>
      </c>
      <c r="AQ3" s="4">
        <v>43</v>
      </c>
      <c r="AR3" s="4">
        <v>99</v>
      </c>
      <c r="AS3" s="4">
        <v>11</v>
      </c>
      <c r="AT3" s="4">
        <v>19</v>
      </c>
      <c r="AU3" s="4">
        <v>22</v>
      </c>
      <c r="AV3" s="4">
        <v>52</v>
      </c>
      <c r="AW3" s="4">
        <v>7</v>
      </c>
      <c r="AX3" s="4">
        <v>29</v>
      </c>
      <c r="AY3" s="4">
        <v>35</v>
      </c>
      <c r="AZ3" s="4">
        <v>71</v>
      </c>
      <c r="BA3" s="4">
        <v>7</v>
      </c>
      <c r="BB3" s="4">
        <v>25</v>
      </c>
      <c r="BC3" s="4">
        <v>31</v>
      </c>
      <c r="BD3" s="4">
        <v>63</v>
      </c>
    </row>
    <row r="4" spans="1:56" x14ac:dyDescent="0.35">
      <c r="A4" s="1" t="s">
        <v>13</v>
      </c>
      <c r="B4" s="4">
        <v>82</v>
      </c>
      <c r="C4" s="4">
        <v>136</v>
      </c>
      <c r="D4" s="4">
        <v>201</v>
      </c>
      <c r="E4" s="4">
        <v>419</v>
      </c>
      <c r="F4" s="4">
        <f>ROUND(AVERAGE(Table6[[#This Row],[2008]:[2021]]),1)</f>
        <v>29.9</v>
      </c>
      <c r="G4" s="4">
        <v>20</v>
      </c>
      <c r="H4" s="4">
        <v>13</v>
      </c>
      <c r="I4" s="4">
        <v>25</v>
      </c>
      <c r="J4" s="4">
        <v>28</v>
      </c>
      <c r="K4" s="4">
        <v>26</v>
      </c>
      <c r="L4" s="4">
        <v>27</v>
      </c>
      <c r="M4" s="4">
        <v>33</v>
      </c>
      <c r="N4" s="4">
        <v>23</v>
      </c>
      <c r="O4" s="4">
        <v>30</v>
      </c>
      <c r="P4" s="4">
        <v>35</v>
      </c>
      <c r="Q4" s="4">
        <v>36</v>
      </c>
      <c r="R4" s="4">
        <v>38</v>
      </c>
      <c r="S4" s="4">
        <v>41</v>
      </c>
      <c r="T4" s="4">
        <v>44</v>
      </c>
      <c r="U4" s="4">
        <v>10</v>
      </c>
      <c r="V4" s="4">
        <v>19</v>
      </c>
      <c r="W4" s="4">
        <v>19</v>
      </c>
      <c r="X4" s="4">
        <v>48</v>
      </c>
      <c r="Y4" s="4">
        <v>7</v>
      </c>
      <c r="Z4" s="4">
        <v>23</v>
      </c>
      <c r="AA4" s="4">
        <v>26</v>
      </c>
      <c r="AB4" s="4">
        <v>56</v>
      </c>
      <c r="AC4" s="4">
        <v>10</v>
      </c>
      <c r="AD4" s="4">
        <v>17</v>
      </c>
      <c r="AE4" s="4">
        <v>16</v>
      </c>
      <c r="AF4" s="4">
        <v>43</v>
      </c>
      <c r="AG4" s="4">
        <v>6</v>
      </c>
      <c r="AH4" s="4">
        <v>9</v>
      </c>
      <c r="AI4" s="4">
        <v>22</v>
      </c>
      <c r="AJ4" s="4">
        <v>37</v>
      </c>
      <c r="AK4" s="4">
        <v>8</v>
      </c>
      <c r="AL4" s="4">
        <v>12</v>
      </c>
      <c r="AM4" s="4">
        <v>18</v>
      </c>
      <c r="AN4" s="4">
        <v>38</v>
      </c>
      <c r="AO4" s="4">
        <v>12</v>
      </c>
      <c r="AP4" s="4">
        <v>16</v>
      </c>
      <c r="AQ4" s="4">
        <v>31</v>
      </c>
      <c r="AR4" s="4">
        <v>59</v>
      </c>
      <c r="AS4" s="4">
        <v>11</v>
      </c>
      <c r="AT4" s="4">
        <v>14</v>
      </c>
      <c r="AU4" s="4">
        <v>21</v>
      </c>
      <c r="AV4" s="4">
        <v>46</v>
      </c>
      <c r="AW4" s="4">
        <v>11</v>
      </c>
      <c r="AX4" s="4">
        <v>17</v>
      </c>
      <c r="AY4" s="4">
        <v>18</v>
      </c>
      <c r="AZ4" s="4">
        <v>46</v>
      </c>
      <c r="BA4" s="4">
        <v>7</v>
      </c>
      <c r="BB4" s="4">
        <v>9</v>
      </c>
      <c r="BC4" s="4">
        <v>30</v>
      </c>
      <c r="BD4" s="4">
        <v>46</v>
      </c>
    </row>
    <row r="5" spans="1:56" x14ac:dyDescent="0.35">
      <c r="A5" s="1" t="s">
        <v>25</v>
      </c>
      <c r="B5" s="4">
        <v>55</v>
      </c>
      <c r="C5" s="4">
        <v>135</v>
      </c>
      <c r="D5" s="4">
        <v>184</v>
      </c>
      <c r="E5" s="4">
        <v>374</v>
      </c>
      <c r="F5" s="4">
        <f>ROUND(AVERAGE(Table6[[#This Row],[2008]:[2021]]),1)</f>
        <v>26.7</v>
      </c>
      <c r="G5" s="4">
        <v>21</v>
      </c>
      <c r="H5" s="4">
        <v>17</v>
      </c>
      <c r="I5" s="4">
        <v>21</v>
      </c>
      <c r="J5" s="4">
        <v>20</v>
      </c>
      <c r="K5" s="4">
        <v>22</v>
      </c>
      <c r="L5" s="4">
        <v>31</v>
      </c>
      <c r="M5" s="4">
        <v>32</v>
      </c>
      <c r="N5" s="4">
        <v>27</v>
      </c>
      <c r="O5" s="4">
        <v>27</v>
      </c>
      <c r="P5" s="4">
        <v>25</v>
      </c>
      <c r="Q5" s="4">
        <v>35</v>
      </c>
      <c r="R5" s="4">
        <v>29</v>
      </c>
      <c r="S5" s="4">
        <v>38</v>
      </c>
      <c r="T5" s="4">
        <v>29</v>
      </c>
      <c r="U5" s="4">
        <v>6</v>
      </c>
      <c r="V5" s="4">
        <v>12</v>
      </c>
      <c r="W5" s="4">
        <v>13</v>
      </c>
      <c r="X5" s="4">
        <v>31</v>
      </c>
      <c r="Y5" s="4">
        <v>4</v>
      </c>
      <c r="Z5" s="4">
        <v>13</v>
      </c>
      <c r="AA5" s="4">
        <v>19</v>
      </c>
      <c r="AB5" s="4">
        <v>36</v>
      </c>
      <c r="AC5" s="4">
        <v>5</v>
      </c>
      <c r="AD5" s="4">
        <v>10</v>
      </c>
      <c r="AE5" s="4">
        <v>25</v>
      </c>
      <c r="AF5" s="4">
        <v>40</v>
      </c>
      <c r="AG5" s="4">
        <v>8</v>
      </c>
      <c r="AH5" s="4">
        <v>22</v>
      </c>
      <c r="AI5" s="4">
        <v>23</v>
      </c>
      <c r="AJ5" s="4">
        <v>53</v>
      </c>
      <c r="AK5" s="4">
        <v>7</v>
      </c>
      <c r="AL5" s="4">
        <v>15</v>
      </c>
      <c r="AM5" s="4">
        <v>12</v>
      </c>
      <c r="AN5" s="4">
        <v>34</v>
      </c>
      <c r="AO5" s="4">
        <v>7</v>
      </c>
      <c r="AP5" s="4">
        <v>11</v>
      </c>
      <c r="AQ5" s="4">
        <v>18</v>
      </c>
      <c r="AR5" s="4">
        <v>36</v>
      </c>
      <c r="AS5" s="4">
        <v>7</v>
      </c>
      <c r="AT5" s="4">
        <v>18</v>
      </c>
      <c r="AU5" s="4">
        <v>29</v>
      </c>
      <c r="AV5" s="4">
        <v>54</v>
      </c>
      <c r="AW5" s="4">
        <v>5</v>
      </c>
      <c r="AX5" s="4">
        <v>18</v>
      </c>
      <c r="AY5" s="4">
        <v>28</v>
      </c>
      <c r="AZ5" s="4">
        <v>51</v>
      </c>
      <c r="BA5" s="4">
        <v>6</v>
      </c>
      <c r="BB5" s="4">
        <v>16</v>
      </c>
      <c r="BC5" s="4">
        <v>17</v>
      </c>
      <c r="BD5" s="4">
        <v>39</v>
      </c>
    </row>
    <row r="6" spans="1:56" x14ac:dyDescent="0.35">
      <c r="A6" s="1" t="s">
        <v>27</v>
      </c>
      <c r="B6" s="4">
        <v>75</v>
      </c>
      <c r="C6" s="4">
        <v>144</v>
      </c>
      <c r="D6" s="4">
        <v>131</v>
      </c>
      <c r="E6" s="4">
        <v>350</v>
      </c>
      <c r="F6" s="4">
        <f>ROUND(AVERAGE(Table6[[#This Row],[2008]:[2021]]),1)</f>
        <v>25</v>
      </c>
      <c r="G6" s="4">
        <v>7</v>
      </c>
      <c r="H6" s="4">
        <v>21</v>
      </c>
      <c r="I6" s="4">
        <v>21</v>
      </c>
      <c r="J6" s="4">
        <v>22</v>
      </c>
      <c r="K6" s="4">
        <v>21</v>
      </c>
      <c r="L6" s="4">
        <v>22</v>
      </c>
      <c r="M6" s="4">
        <v>28</v>
      </c>
      <c r="N6" s="4">
        <v>25</v>
      </c>
      <c r="O6" s="4">
        <v>27</v>
      </c>
      <c r="P6" s="4">
        <v>32</v>
      </c>
      <c r="Q6" s="4">
        <v>32</v>
      </c>
      <c r="R6" s="4">
        <v>33</v>
      </c>
      <c r="S6" s="4">
        <v>28</v>
      </c>
      <c r="T6" s="4">
        <v>31</v>
      </c>
      <c r="U6" s="4">
        <v>9</v>
      </c>
      <c r="V6" s="4">
        <v>15</v>
      </c>
      <c r="W6" s="4">
        <v>13</v>
      </c>
      <c r="X6" s="4">
        <v>37</v>
      </c>
      <c r="Y6" s="4">
        <v>8</v>
      </c>
      <c r="Z6" s="4">
        <v>17</v>
      </c>
      <c r="AA6" s="4">
        <v>16</v>
      </c>
      <c r="AB6" s="4">
        <v>41</v>
      </c>
      <c r="AC6" s="4">
        <v>13</v>
      </c>
      <c r="AD6" s="4">
        <v>27</v>
      </c>
      <c r="AE6" s="4">
        <v>17</v>
      </c>
      <c r="AF6" s="4">
        <v>57</v>
      </c>
      <c r="AG6" s="4">
        <v>2</v>
      </c>
      <c r="AH6" s="4">
        <v>12</v>
      </c>
      <c r="AI6" s="4">
        <v>13</v>
      </c>
      <c r="AJ6" s="4">
        <v>27</v>
      </c>
      <c r="AK6" s="4">
        <v>9</v>
      </c>
      <c r="AL6" s="4">
        <v>8</v>
      </c>
      <c r="AM6" s="4">
        <v>11</v>
      </c>
      <c r="AN6" s="4">
        <v>28</v>
      </c>
      <c r="AO6" s="4">
        <v>3</v>
      </c>
      <c r="AP6" s="4">
        <v>10</v>
      </c>
      <c r="AQ6" s="4">
        <v>10</v>
      </c>
      <c r="AR6" s="4">
        <v>23</v>
      </c>
      <c r="AS6" s="4">
        <v>7</v>
      </c>
      <c r="AT6" s="4">
        <v>17</v>
      </c>
      <c r="AU6" s="4">
        <v>11</v>
      </c>
      <c r="AV6" s="4">
        <v>35</v>
      </c>
      <c r="AW6" s="4">
        <v>15</v>
      </c>
      <c r="AX6" s="4">
        <v>19</v>
      </c>
      <c r="AY6" s="4">
        <v>23</v>
      </c>
      <c r="AZ6" s="4">
        <v>57</v>
      </c>
      <c r="BA6" s="4">
        <v>9</v>
      </c>
      <c r="BB6" s="4">
        <v>19</v>
      </c>
      <c r="BC6" s="4">
        <v>17</v>
      </c>
      <c r="BD6" s="4">
        <v>45</v>
      </c>
    </row>
    <row r="7" spans="1:56" x14ac:dyDescent="0.35">
      <c r="A7" s="1" t="s">
        <v>1467</v>
      </c>
      <c r="B7" s="4">
        <v>36</v>
      </c>
      <c r="C7" s="4">
        <v>77</v>
      </c>
      <c r="D7" s="4">
        <v>116</v>
      </c>
      <c r="E7" s="4">
        <v>229</v>
      </c>
      <c r="F7" s="4">
        <f>ROUND(AVERAGE(Table6[[#This Row],[2008]:[2021]]),1)</f>
        <v>16.399999999999999</v>
      </c>
      <c r="G7" s="4">
        <v>23</v>
      </c>
      <c r="H7" s="4">
        <v>27</v>
      </c>
      <c r="I7" s="4">
        <v>12</v>
      </c>
      <c r="J7" s="4">
        <v>11</v>
      </c>
      <c r="K7" s="4">
        <v>11</v>
      </c>
      <c r="L7" s="4">
        <v>17</v>
      </c>
      <c r="M7" s="4">
        <v>16</v>
      </c>
      <c r="N7" s="4">
        <v>23</v>
      </c>
      <c r="O7" s="4">
        <v>20</v>
      </c>
      <c r="P7" s="4">
        <v>17</v>
      </c>
      <c r="Q7" s="4">
        <v>14</v>
      </c>
      <c r="R7" s="4">
        <v>15</v>
      </c>
      <c r="S7" s="4">
        <v>9</v>
      </c>
      <c r="T7" s="4">
        <v>14</v>
      </c>
      <c r="U7" s="4">
        <v>2</v>
      </c>
      <c r="V7" s="4">
        <v>8</v>
      </c>
      <c r="W7" s="4">
        <v>13</v>
      </c>
      <c r="X7" s="4">
        <v>23</v>
      </c>
      <c r="Y7" s="4">
        <v>4</v>
      </c>
      <c r="Z7" s="4">
        <v>5</v>
      </c>
      <c r="AA7" s="4">
        <v>13</v>
      </c>
      <c r="AB7" s="4">
        <v>22</v>
      </c>
      <c r="AC7" s="4">
        <v>0</v>
      </c>
      <c r="AD7" s="4">
        <v>7</v>
      </c>
      <c r="AE7" s="4">
        <v>13</v>
      </c>
      <c r="AF7" s="4">
        <v>20</v>
      </c>
      <c r="AG7" s="4">
        <v>3</v>
      </c>
      <c r="AH7" s="4">
        <v>7</v>
      </c>
      <c r="AI7" s="4">
        <v>12</v>
      </c>
      <c r="AJ7" s="4">
        <v>22</v>
      </c>
      <c r="AK7" s="4">
        <v>1</v>
      </c>
      <c r="AL7" s="4">
        <v>13</v>
      </c>
      <c r="AM7" s="4">
        <v>16</v>
      </c>
      <c r="AN7" s="4">
        <v>30</v>
      </c>
      <c r="AO7" s="4">
        <v>12</v>
      </c>
      <c r="AP7" s="4">
        <v>14</v>
      </c>
      <c r="AQ7" s="4">
        <v>17</v>
      </c>
      <c r="AR7" s="4">
        <v>43</v>
      </c>
      <c r="AS7" s="4">
        <v>3</v>
      </c>
      <c r="AT7" s="4">
        <v>7</v>
      </c>
      <c r="AU7" s="4">
        <v>12</v>
      </c>
      <c r="AV7" s="4">
        <v>22</v>
      </c>
      <c r="AW7" s="4">
        <v>3</v>
      </c>
      <c r="AX7" s="4">
        <v>7</v>
      </c>
      <c r="AY7" s="4">
        <v>12</v>
      </c>
      <c r="AZ7" s="4">
        <v>22</v>
      </c>
      <c r="BA7" s="4">
        <v>8</v>
      </c>
      <c r="BB7" s="4">
        <v>9</v>
      </c>
      <c r="BC7" s="4">
        <v>8</v>
      </c>
      <c r="BD7" s="4">
        <v>25</v>
      </c>
    </row>
    <row r="8" spans="1:56" x14ac:dyDescent="0.35">
      <c r="A8" s="1" t="s">
        <v>1631</v>
      </c>
      <c r="B8" s="4">
        <v>23</v>
      </c>
      <c r="C8" s="4">
        <v>33</v>
      </c>
      <c r="D8" s="4">
        <v>75</v>
      </c>
      <c r="E8" s="4">
        <v>131</v>
      </c>
      <c r="F8" s="4">
        <f>ROUND(AVERAGE(Table6[[#This Row],[2008]:[2021]]),1)</f>
        <v>9.4</v>
      </c>
      <c r="G8" s="4">
        <v>7</v>
      </c>
      <c r="H8" s="4">
        <v>12</v>
      </c>
      <c r="I8" s="4">
        <v>9</v>
      </c>
      <c r="J8" s="4">
        <v>7</v>
      </c>
      <c r="K8" s="4">
        <v>5</v>
      </c>
      <c r="L8" s="4">
        <v>7</v>
      </c>
      <c r="M8" s="4">
        <v>8</v>
      </c>
      <c r="N8" s="4">
        <v>9</v>
      </c>
      <c r="O8" s="4">
        <v>12</v>
      </c>
      <c r="P8" s="4">
        <v>13</v>
      </c>
      <c r="Q8" s="4">
        <v>11</v>
      </c>
      <c r="R8" s="4">
        <v>9</v>
      </c>
      <c r="S8" s="4">
        <v>11</v>
      </c>
      <c r="T8" s="4">
        <v>11</v>
      </c>
      <c r="U8" s="4">
        <v>7</v>
      </c>
      <c r="V8" s="4">
        <v>8</v>
      </c>
      <c r="W8" s="4">
        <v>11</v>
      </c>
      <c r="X8" s="4">
        <v>26</v>
      </c>
      <c r="Y8" s="4">
        <v>0</v>
      </c>
      <c r="Z8" s="4">
        <v>5</v>
      </c>
      <c r="AA8" s="4">
        <v>5</v>
      </c>
      <c r="AB8" s="4">
        <v>10</v>
      </c>
      <c r="AC8" s="4">
        <v>4</v>
      </c>
      <c r="AD8" s="4">
        <v>1</v>
      </c>
      <c r="AE8" s="4">
        <v>13</v>
      </c>
      <c r="AF8" s="4">
        <v>18</v>
      </c>
      <c r="AG8" s="4">
        <v>3</v>
      </c>
      <c r="AH8" s="4">
        <v>5</v>
      </c>
      <c r="AI8" s="4">
        <v>10</v>
      </c>
      <c r="AJ8" s="4">
        <v>18</v>
      </c>
      <c r="AK8" s="4">
        <v>0</v>
      </c>
      <c r="AL8" s="4">
        <v>0</v>
      </c>
      <c r="AM8" s="4">
        <v>7</v>
      </c>
      <c r="AN8" s="4">
        <v>7</v>
      </c>
      <c r="AO8" s="4">
        <v>1</v>
      </c>
      <c r="AP8" s="4">
        <v>2</v>
      </c>
      <c r="AQ8" s="4">
        <v>2</v>
      </c>
      <c r="AR8" s="4">
        <v>5</v>
      </c>
      <c r="AS8" s="4">
        <v>3</v>
      </c>
      <c r="AT8" s="4">
        <v>6</v>
      </c>
      <c r="AU8" s="4">
        <v>13</v>
      </c>
      <c r="AV8" s="4">
        <v>22</v>
      </c>
      <c r="AW8" s="4">
        <v>2</v>
      </c>
      <c r="AX8" s="4">
        <v>3</v>
      </c>
      <c r="AY8" s="4">
        <v>7</v>
      </c>
      <c r="AZ8" s="4">
        <v>12</v>
      </c>
      <c r="BA8" s="4">
        <v>3</v>
      </c>
      <c r="BB8" s="4">
        <v>3</v>
      </c>
      <c r="BC8" s="4">
        <v>7</v>
      </c>
      <c r="BD8" s="4">
        <v>13</v>
      </c>
    </row>
    <row r="9" spans="1:56" x14ac:dyDescent="0.35">
      <c r="A9" s="1" t="s">
        <v>5</v>
      </c>
      <c r="B9" s="4">
        <v>15</v>
      </c>
      <c r="C9" s="4">
        <v>30</v>
      </c>
      <c r="D9" s="4">
        <v>78</v>
      </c>
      <c r="E9" s="4">
        <v>123</v>
      </c>
      <c r="F9" s="4">
        <f>ROUND(AVERAGE(Table6[[#This Row],[2008]:[2021]]),1)</f>
        <v>8.8000000000000007</v>
      </c>
      <c r="G9" s="4">
        <v>9</v>
      </c>
      <c r="H9" s="4">
        <v>10</v>
      </c>
      <c r="I9" s="4">
        <v>4</v>
      </c>
      <c r="J9" s="4">
        <v>5</v>
      </c>
      <c r="K9" s="4">
        <v>6</v>
      </c>
      <c r="L9" s="4">
        <v>4</v>
      </c>
      <c r="M9" s="4">
        <v>1</v>
      </c>
      <c r="N9" s="4">
        <v>2</v>
      </c>
      <c r="O9" s="4">
        <v>12</v>
      </c>
      <c r="P9" s="4">
        <v>20</v>
      </c>
      <c r="Q9" s="4">
        <v>11</v>
      </c>
      <c r="R9" s="4">
        <v>9</v>
      </c>
      <c r="S9" s="4">
        <v>17</v>
      </c>
      <c r="T9" s="4">
        <v>13</v>
      </c>
      <c r="U9" s="4">
        <v>0</v>
      </c>
      <c r="V9" s="4">
        <v>6</v>
      </c>
      <c r="W9" s="4">
        <v>10</v>
      </c>
      <c r="X9" s="4">
        <v>16</v>
      </c>
      <c r="Y9" s="4">
        <v>0</v>
      </c>
      <c r="Z9" s="4">
        <v>1</v>
      </c>
      <c r="AA9" s="4">
        <v>6</v>
      </c>
      <c r="AB9" s="4">
        <v>7</v>
      </c>
      <c r="AC9" s="4">
        <v>2</v>
      </c>
      <c r="AD9" s="4">
        <v>2</v>
      </c>
      <c r="AE9" s="4">
        <v>16</v>
      </c>
      <c r="AF9" s="4">
        <v>20</v>
      </c>
      <c r="AG9" s="4">
        <v>4</v>
      </c>
      <c r="AH9" s="4">
        <v>3</v>
      </c>
      <c r="AI9" s="4">
        <v>11</v>
      </c>
      <c r="AJ9" s="4">
        <v>18</v>
      </c>
      <c r="AK9" s="4">
        <v>0</v>
      </c>
      <c r="AL9" s="4">
        <v>1</v>
      </c>
      <c r="AM9" s="4">
        <v>5</v>
      </c>
      <c r="AN9" s="4">
        <v>6</v>
      </c>
      <c r="AO9" s="4">
        <v>3</v>
      </c>
      <c r="AP9" s="4">
        <v>4</v>
      </c>
      <c r="AQ9" s="4">
        <v>13</v>
      </c>
      <c r="AR9" s="4">
        <v>20</v>
      </c>
      <c r="AS9" s="4">
        <v>1</v>
      </c>
      <c r="AT9" s="4">
        <v>2</v>
      </c>
      <c r="AU9" s="4">
        <v>5</v>
      </c>
      <c r="AV9" s="4">
        <v>8</v>
      </c>
      <c r="AW9" s="4">
        <v>3</v>
      </c>
      <c r="AX9" s="4">
        <v>6</v>
      </c>
      <c r="AY9" s="4">
        <v>6</v>
      </c>
      <c r="AZ9" s="4">
        <v>15</v>
      </c>
      <c r="BA9" s="4">
        <v>2</v>
      </c>
      <c r="BB9" s="4">
        <v>5</v>
      </c>
      <c r="BC9" s="4">
        <v>6</v>
      </c>
      <c r="BD9" s="4">
        <v>13</v>
      </c>
    </row>
    <row r="10" spans="1:56" x14ac:dyDescent="0.35">
      <c r="A10" s="1" t="s">
        <v>43</v>
      </c>
      <c r="B10" s="4">
        <v>15</v>
      </c>
      <c r="C10" s="4">
        <v>41</v>
      </c>
      <c r="D10" s="4">
        <v>67</v>
      </c>
      <c r="E10" s="4">
        <v>123</v>
      </c>
      <c r="F10" s="4">
        <f>ROUND(AVERAGE(Table6[[#This Row],[2008]:[2021]]),1)</f>
        <v>8.8000000000000007</v>
      </c>
      <c r="G10" s="4">
        <v>17</v>
      </c>
      <c r="H10" s="4">
        <v>9</v>
      </c>
      <c r="I10" s="4">
        <v>7</v>
      </c>
      <c r="J10" s="4">
        <v>14</v>
      </c>
      <c r="K10" s="4">
        <v>11</v>
      </c>
      <c r="L10" s="4">
        <v>8</v>
      </c>
      <c r="M10" s="4">
        <v>5</v>
      </c>
      <c r="N10" s="4">
        <v>10</v>
      </c>
      <c r="O10" s="4">
        <v>10</v>
      </c>
      <c r="P10" s="4">
        <v>7</v>
      </c>
      <c r="Q10" s="4">
        <v>5</v>
      </c>
      <c r="R10" s="4">
        <v>5</v>
      </c>
      <c r="S10" s="4">
        <v>6</v>
      </c>
      <c r="T10" s="4">
        <v>9</v>
      </c>
      <c r="U10" s="4">
        <v>0</v>
      </c>
      <c r="V10" s="4">
        <v>0</v>
      </c>
      <c r="W10" s="4">
        <v>8</v>
      </c>
      <c r="X10" s="4">
        <v>8</v>
      </c>
      <c r="Y10" s="4">
        <v>1</v>
      </c>
      <c r="Z10" s="4">
        <v>8</v>
      </c>
      <c r="AA10" s="4">
        <v>13</v>
      </c>
      <c r="AB10" s="4">
        <v>22</v>
      </c>
      <c r="AC10" s="4">
        <v>2</v>
      </c>
      <c r="AD10" s="4">
        <v>6</v>
      </c>
      <c r="AE10" s="4">
        <v>11</v>
      </c>
      <c r="AF10" s="4">
        <v>19</v>
      </c>
      <c r="AG10" s="4">
        <v>3</v>
      </c>
      <c r="AH10" s="4">
        <v>5</v>
      </c>
      <c r="AI10" s="4">
        <v>6</v>
      </c>
      <c r="AJ10" s="4">
        <v>14</v>
      </c>
      <c r="AK10" s="4">
        <v>0</v>
      </c>
      <c r="AL10" s="4">
        <v>0</v>
      </c>
      <c r="AM10" s="4">
        <v>1</v>
      </c>
      <c r="AN10" s="4">
        <v>1</v>
      </c>
      <c r="AO10" s="4">
        <v>1</v>
      </c>
      <c r="AP10" s="4">
        <v>3</v>
      </c>
      <c r="AQ10" s="4">
        <v>1</v>
      </c>
      <c r="AR10" s="4">
        <v>5</v>
      </c>
      <c r="AS10" s="4">
        <v>1</v>
      </c>
      <c r="AT10" s="4">
        <v>7</v>
      </c>
      <c r="AU10" s="4">
        <v>11</v>
      </c>
      <c r="AV10" s="4">
        <v>19</v>
      </c>
      <c r="AW10" s="4">
        <v>1</v>
      </c>
      <c r="AX10" s="4">
        <v>2</v>
      </c>
      <c r="AY10" s="4">
        <v>7</v>
      </c>
      <c r="AZ10" s="4">
        <v>10</v>
      </c>
      <c r="BA10" s="4">
        <v>6</v>
      </c>
      <c r="BB10" s="4">
        <v>10</v>
      </c>
      <c r="BC10" s="4">
        <v>9</v>
      </c>
      <c r="BD10" s="4">
        <v>25</v>
      </c>
    </row>
    <row r="11" spans="1:56" x14ac:dyDescent="0.35">
      <c r="A11" s="1" t="s">
        <v>1639</v>
      </c>
      <c r="B11" s="4">
        <v>9</v>
      </c>
      <c r="C11" s="4">
        <v>22</v>
      </c>
      <c r="D11" s="4">
        <v>49</v>
      </c>
      <c r="E11" s="4">
        <v>80</v>
      </c>
      <c r="F11" s="4">
        <f>ROUND(AVERAGE(Table6[[#This Row],[2008]:[2021]]),1)</f>
        <v>5.7</v>
      </c>
      <c r="G11" s="4">
        <v>8</v>
      </c>
      <c r="H11" s="4">
        <v>2</v>
      </c>
      <c r="I11" s="4">
        <v>8</v>
      </c>
      <c r="J11" s="4">
        <v>9</v>
      </c>
      <c r="K11" s="4">
        <v>10</v>
      </c>
      <c r="L11" s="4">
        <v>7</v>
      </c>
      <c r="M11" s="4">
        <v>8</v>
      </c>
      <c r="N11" s="4">
        <v>6</v>
      </c>
      <c r="O11" s="4">
        <v>5</v>
      </c>
      <c r="P11" s="4">
        <v>3</v>
      </c>
      <c r="Q11" s="4">
        <v>1</v>
      </c>
      <c r="R11" s="4">
        <v>4</v>
      </c>
      <c r="S11" s="4">
        <v>3</v>
      </c>
      <c r="T11" s="4">
        <v>6</v>
      </c>
      <c r="U11" s="4">
        <v>0</v>
      </c>
      <c r="V11" s="4">
        <v>2</v>
      </c>
      <c r="W11" s="4">
        <v>4</v>
      </c>
      <c r="X11" s="4">
        <v>6</v>
      </c>
      <c r="Y11" s="4">
        <v>0</v>
      </c>
      <c r="Z11" s="4">
        <v>4</v>
      </c>
      <c r="AA11" s="4">
        <v>3</v>
      </c>
      <c r="AB11" s="4">
        <v>7</v>
      </c>
      <c r="AC11" s="4">
        <v>1</v>
      </c>
      <c r="AD11" s="4">
        <v>2</v>
      </c>
      <c r="AE11" s="4">
        <v>11</v>
      </c>
      <c r="AF11" s="4">
        <v>14</v>
      </c>
      <c r="AG11" s="4">
        <v>5</v>
      </c>
      <c r="AH11" s="4">
        <v>2</v>
      </c>
      <c r="AI11" s="4">
        <v>7</v>
      </c>
      <c r="AJ11" s="4">
        <v>14</v>
      </c>
      <c r="AK11" s="4">
        <v>0</v>
      </c>
      <c r="AL11" s="4">
        <v>2</v>
      </c>
      <c r="AM11" s="4">
        <v>3</v>
      </c>
      <c r="AN11" s="4">
        <v>5</v>
      </c>
      <c r="AO11" s="4">
        <v>0</v>
      </c>
      <c r="AP11" s="4">
        <v>1</v>
      </c>
      <c r="AQ11" s="4">
        <v>1</v>
      </c>
      <c r="AR11" s="4">
        <v>2</v>
      </c>
      <c r="AS11" s="4">
        <v>1</v>
      </c>
      <c r="AT11" s="4">
        <v>4</v>
      </c>
      <c r="AU11" s="4">
        <v>8</v>
      </c>
      <c r="AV11" s="4">
        <v>13</v>
      </c>
      <c r="AW11" s="4">
        <v>2</v>
      </c>
      <c r="AX11" s="4">
        <v>2</v>
      </c>
      <c r="AY11" s="4">
        <v>7</v>
      </c>
      <c r="AZ11" s="4">
        <v>11</v>
      </c>
      <c r="BA11" s="4">
        <v>0</v>
      </c>
      <c r="BB11" s="4">
        <v>3</v>
      </c>
      <c r="BC11" s="4">
        <v>5</v>
      </c>
      <c r="BD11" s="4">
        <v>8</v>
      </c>
    </row>
    <row r="12" spans="1:56" x14ac:dyDescent="0.35">
      <c r="A12" s="1" t="s">
        <v>1638</v>
      </c>
      <c r="B12" s="4">
        <v>6</v>
      </c>
      <c r="C12" s="4">
        <v>15</v>
      </c>
      <c r="D12" s="4">
        <v>54</v>
      </c>
      <c r="E12" s="4">
        <v>75</v>
      </c>
      <c r="F12" s="4">
        <f>ROUND(AVERAGE(Table6[[#This Row],[2008]:[2021]]),1)</f>
        <v>5.4</v>
      </c>
      <c r="G12" s="4">
        <v>4</v>
      </c>
      <c r="H12" s="4">
        <v>1</v>
      </c>
      <c r="I12" s="4">
        <v>3</v>
      </c>
      <c r="J12" s="4">
        <v>1</v>
      </c>
      <c r="K12" s="4">
        <v>5</v>
      </c>
      <c r="L12" s="4">
        <v>3</v>
      </c>
      <c r="M12" s="4">
        <v>11</v>
      </c>
      <c r="N12" s="4">
        <v>8</v>
      </c>
      <c r="O12" s="4">
        <v>5</v>
      </c>
      <c r="P12" s="4">
        <v>9</v>
      </c>
      <c r="Q12" s="4">
        <v>9</v>
      </c>
      <c r="R12" s="4">
        <v>10</v>
      </c>
      <c r="S12" s="4">
        <v>2</v>
      </c>
      <c r="T12" s="4">
        <v>4</v>
      </c>
      <c r="U12" s="4">
        <v>0</v>
      </c>
      <c r="V12" s="4">
        <v>4</v>
      </c>
      <c r="W12" s="4">
        <v>9</v>
      </c>
      <c r="X12" s="4">
        <v>13</v>
      </c>
      <c r="Y12" s="4">
        <v>0</v>
      </c>
      <c r="Z12" s="4">
        <v>1</v>
      </c>
      <c r="AA12" s="4">
        <v>6</v>
      </c>
      <c r="AB12" s="4">
        <v>7</v>
      </c>
      <c r="AC12" s="4">
        <v>1</v>
      </c>
      <c r="AD12" s="4">
        <v>0</v>
      </c>
      <c r="AE12" s="4">
        <v>2</v>
      </c>
      <c r="AF12" s="4">
        <v>3</v>
      </c>
      <c r="AG12" s="4">
        <v>0</v>
      </c>
      <c r="AH12" s="4">
        <v>0</v>
      </c>
      <c r="AI12" s="4">
        <v>6</v>
      </c>
      <c r="AJ12" s="4">
        <v>6</v>
      </c>
      <c r="AK12" s="4">
        <v>0</v>
      </c>
      <c r="AL12" s="4">
        <v>5</v>
      </c>
      <c r="AM12" s="4">
        <v>4</v>
      </c>
      <c r="AN12" s="4">
        <v>9</v>
      </c>
      <c r="AO12" s="4">
        <v>3</v>
      </c>
      <c r="AP12" s="4">
        <v>3</v>
      </c>
      <c r="AQ12" s="4">
        <v>12</v>
      </c>
      <c r="AR12" s="4">
        <v>18</v>
      </c>
      <c r="AS12" s="4">
        <v>0</v>
      </c>
      <c r="AT12" s="4">
        <v>1</v>
      </c>
      <c r="AU12" s="4">
        <v>4</v>
      </c>
      <c r="AV12" s="4">
        <v>5</v>
      </c>
      <c r="AW12" s="4">
        <v>1</v>
      </c>
      <c r="AX12" s="4">
        <v>0</v>
      </c>
      <c r="AY12" s="4">
        <v>4</v>
      </c>
      <c r="AZ12" s="4">
        <v>5</v>
      </c>
      <c r="BA12" s="4">
        <v>1</v>
      </c>
      <c r="BB12" s="4">
        <v>1</v>
      </c>
      <c r="BC12" s="4">
        <v>7</v>
      </c>
      <c r="BD12" s="4">
        <v>9</v>
      </c>
    </row>
    <row r="13" spans="1:56" x14ac:dyDescent="0.35">
      <c r="A13" s="1" t="s">
        <v>65</v>
      </c>
      <c r="B13" s="4">
        <v>10</v>
      </c>
      <c r="C13" s="4">
        <v>22</v>
      </c>
      <c r="D13" s="4">
        <v>39</v>
      </c>
      <c r="E13" s="4">
        <v>71</v>
      </c>
      <c r="F13" s="4">
        <f>ROUND(AVERAGE(Table6[[#This Row],[2008]:[2021]]),1)</f>
        <v>5.0999999999999996</v>
      </c>
      <c r="G13" s="4">
        <v>3</v>
      </c>
      <c r="H13" s="4">
        <v>2</v>
      </c>
      <c r="I13" s="4">
        <v>3</v>
      </c>
      <c r="J13" s="4">
        <v>1</v>
      </c>
      <c r="K13" s="4">
        <v>5</v>
      </c>
      <c r="L13" s="4">
        <v>10</v>
      </c>
      <c r="M13" s="4">
        <v>9</v>
      </c>
      <c r="N13" s="4">
        <v>8</v>
      </c>
      <c r="O13" s="4">
        <v>7</v>
      </c>
      <c r="P13" s="4">
        <v>1</v>
      </c>
      <c r="Q13" s="4">
        <v>10</v>
      </c>
      <c r="R13" s="4">
        <v>5</v>
      </c>
      <c r="S13" s="4">
        <v>4</v>
      </c>
      <c r="T13" s="4">
        <v>3</v>
      </c>
      <c r="U13" s="4">
        <v>2</v>
      </c>
      <c r="V13" s="4">
        <v>5</v>
      </c>
      <c r="W13" s="4">
        <v>6</v>
      </c>
      <c r="X13" s="4">
        <v>13</v>
      </c>
      <c r="Y13" s="4">
        <v>0</v>
      </c>
      <c r="Z13" s="4">
        <v>0</v>
      </c>
      <c r="AA13" s="4">
        <v>4</v>
      </c>
      <c r="AB13" s="4">
        <v>4</v>
      </c>
      <c r="AC13" s="4">
        <v>0</v>
      </c>
      <c r="AD13" s="4">
        <v>0</v>
      </c>
      <c r="AE13" s="4">
        <v>3</v>
      </c>
      <c r="AF13" s="4">
        <v>3</v>
      </c>
      <c r="AG13" s="4">
        <v>1</v>
      </c>
      <c r="AH13" s="4">
        <v>5</v>
      </c>
      <c r="AI13" s="4">
        <v>6</v>
      </c>
      <c r="AJ13" s="4">
        <v>12</v>
      </c>
      <c r="AK13" s="4">
        <v>3</v>
      </c>
      <c r="AL13" s="4">
        <v>5</v>
      </c>
      <c r="AM13" s="4">
        <v>4</v>
      </c>
      <c r="AN13" s="4">
        <v>12</v>
      </c>
      <c r="AO13" s="4">
        <v>2</v>
      </c>
      <c r="AP13" s="4">
        <v>5</v>
      </c>
      <c r="AQ13" s="4">
        <v>7</v>
      </c>
      <c r="AR13" s="4">
        <v>14</v>
      </c>
      <c r="AS13" s="4">
        <v>0</v>
      </c>
      <c r="AT13" s="4">
        <v>1</v>
      </c>
      <c r="AU13" s="4">
        <v>2</v>
      </c>
      <c r="AV13" s="4">
        <v>3</v>
      </c>
      <c r="AW13" s="4">
        <v>0</v>
      </c>
      <c r="AX13" s="4">
        <v>0</v>
      </c>
      <c r="AY13" s="4">
        <v>4</v>
      </c>
      <c r="AZ13" s="4">
        <v>4</v>
      </c>
      <c r="BA13" s="4">
        <v>2</v>
      </c>
      <c r="BB13" s="4">
        <v>1</v>
      </c>
      <c r="BC13" s="4">
        <v>3</v>
      </c>
      <c r="BD13" s="4">
        <v>6</v>
      </c>
    </row>
    <row r="14" spans="1:56" x14ac:dyDescent="0.35">
      <c r="A14" s="1" t="s">
        <v>1632</v>
      </c>
      <c r="B14" s="4">
        <v>6</v>
      </c>
      <c r="C14" s="4">
        <v>12</v>
      </c>
      <c r="D14" s="4">
        <v>47</v>
      </c>
      <c r="E14" s="4">
        <v>65</v>
      </c>
      <c r="F14" s="4">
        <f>ROUND(AVERAGE(Table6[[#This Row],[2008]:[2021]]),1)</f>
        <v>4.5999999999999996</v>
      </c>
      <c r="G14" s="4">
        <v>4</v>
      </c>
      <c r="H14" s="4">
        <v>5</v>
      </c>
      <c r="I14" s="4">
        <v>6</v>
      </c>
      <c r="J14" s="4">
        <v>4</v>
      </c>
      <c r="K14" s="4">
        <v>4</v>
      </c>
      <c r="L14" s="4">
        <v>5</v>
      </c>
      <c r="M14" s="4">
        <v>4</v>
      </c>
      <c r="N14" s="4">
        <v>8</v>
      </c>
      <c r="O14" s="4">
        <v>1</v>
      </c>
      <c r="P14" s="4">
        <v>6</v>
      </c>
      <c r="Q14" s="4">
        <v>3</v>
      </c>
      <c r="R14" s="4">
        <v>5</v>
      </c>
      <c r="S14" s="4">
        <v>7</v>
      </c>
      <c r="T14" s="4">
        <v>3</v>
      </c>
      <c r="U14" s="4">
        <v>2</v>
      </c>
      <c r="V14" s="4">
        <v>1</v>
      </c>
      <c r="W14" s="4">
        <v>6</v>
      </c>
      <c r="X14" s="4">
        <v>9</v>
      </c>
      <c r="Y14" s="4">
        <v>1</v>
      </c>
      <c r="Z14" s="4">
        <v>1</v>
      </c>
      <c r="AA14" s="4">
        <v>3</v>
      </c>
      <c r="AB14" s="4">
        <v>5</v>
      </c>
      <c r="AC14" s="4">
        <v>2</v>
      </c>
      <c r="AD14" s="4">
        <v>1</v>
      </c>
      <c r="AE14" s="4">
        <v>8</v>
      </c>
      <c r="AF14" s="4">
        <v>11</v>
      </c>
      <c r="AG14" s="4">
        <v>0</v>
      </c>
      <c r="AH14" s="4">
        <v>3</v>
      </c>
      <c r="AI14" s="4">
        <v>3</v>
      </c>
      <c r="AJ14" s="4">
        <v>6</v>
      </c>
      <c r="AK14" s="4">
        <v>0</v>
      </c>
      <c r="AL14" s="4">
        <v>1</v>
      </c>
      <c r="AM14" s="4">
        <v>4</v>
      </c>
      <c r="AN14" s="4">
        <v>5</v>
      </c>
      <c r="AO14" s="4">
        <v>1</v>
      </c>
      <c r="AP14" s="4">
        <v>2</v>
      </c>
      <c r="AQ14" s="4">
        <v>8</v>
      </c>
      <c r="AR14" s="4">
        <v>11</v>
      </c>
      <c r="AS14" s="4">
        <v>0</v>
      </c>
      <c r="AT14" s="4">
        <v>2</v>
      </c>
      <c r="AU14" s="4">
        <v>3</v>
      </c>
      <c r="AV14" s="4">
        <v>5</v>
      </c>
      <c r="AW14" s="4">
        <v>0</v>
      </c>
      <c r="AX14" s="4">
        <v>0</v>
      </c>
      <c r="AY14" s="4">
        <v>3</v>
      </c>
      <c r="AZ14" s="4">
        <v>3</v>
      </c>
      <c r="BA14" s="4">
        <v>0</v>
      </c>
      <c r="BB14" s="4">
        <v>1</v>
      </c>
      <c r="BC14" s="4">
        <v>9</v>
      </c>
      <c r="BD14" s="4">
        <v>10</v>
      </c>
    </row>
    <row r="15" spans="1:56" x14ac:dyDescent="0.35">
      <c r="A15" s="1" t="s">
        <v>3728</v>
      </c>
      <c r="B15" s="4">
        <v>7</v>
      </c>
      <c r="C15" s="4">
        <v>16</v>
      </c>
      <c r="D15" s="4">
        <v>38</v>
      </c>
      <c r="E15" s="4">
        <v>61</v>
      </c>
      <c r="F15" s="4">
        <f>ROUND(AVERAGE(Table6[[#This Row],[2008]:[2021]]),1)</f>
        <v>4.4000000000000004</v>
      </c>
      <c r="G15" s="4">
        <v>5</v>
      </c>
      <c r="H15" s="4">
        <v>1</v>
      </c>
      <c r="I15" s="4">
        <v>2</v>
      </c>
      <c r="J15" s="4">
        <v>3</v>
      </c>
      <c r="K15" s="4">
        <v>3</v>
      </c>
      <c r="L15" s="4">
        <v>3</v>
      </c>
      <c r="M15" s="4">
        <v>2</v>
      </c>
      <c r="N15" s="4">
        <v>6</v>
      </c>
      <c r="O15" s="4">
        <v>5</v>
      </c>
      <c r="P15" s="4">
        <v>5</v>
      </c>
      <c r="Q15" s="4">
        <v>4</v>
      </c>
      <c r="R15" s="4">
        <v>5</v>
      </c>
      <c r="S15" s="4">
        <v>6</v>
      </c>
      <c r="T15" s="4">
        <v>11</v>
      </c>
      <c r="U15" s="4">
        <v>1</v>
      </c>
      <c r="V15" s="4">
        <v>1</v>
      </c>
      <c r="W15" s="4">
        <v>2</v>
      </c>
      <c r="X15" s="4">
        <v>4</v>
      </c>
      <c r="Y15" s="4">
        <v>3</v>
      </c>
      <c r="Z15" s="4">
        <v>2</v>
      </c>
      <c r="AA15" s="4">
        <v>5</v>
      </c>
      <c r="AB15" s="4">
        <v>10</v>
      </c>
      <c r="AC15" s="4">
        <v>0</v>
      </c>
      <c r="AD15" s="4">
        <v>1</v>
      </c>
      <c r="AE15" s="4">
        <v>5</v>
      </c>
      <c r="AF15" s="4">
        <v>6</v>
      </c>
      <c r="AG15" s="4">
        <v>1</v>
      </c>
      <c r="AH15" s="4">
        <v>1</v>
      </c>
      <c r="AI15" s="4">
        <v>8</v>
      </c>
      <c r="AJ15" s="4">
        <v>10</v>
      </c>
      <c r="AK15" s="4">
        <v>0</v>
      </c>
      <c r="AL15" s="4">
        <v>0</v>
      </c>
      <c r="AM15" s="4">
        <v>1</v>
      </c>
      <c r="AN15" s="4">
        <v>1</v>
      </c>
      <c r="AO15" s="4">
        <v>1</v>
      </c>
      <c r="AP15" s="4">
        <v>4</v>
      </c>
      <c r="AQ15" s="4">
        <v>4</v>
      </c>
      <c r="AR15" s="4">
        <v>9</v>
      </c>
      <c r="AS15" s="4">
        <v>1</v>
      </c>
      <c r="AT15" s="4">
        <v>3</v>
      </c>
      <c r="AU15" s="4">
        <v>4</v>
      </c>
      <c r="AV15" s="4">
        <v>8</v>
      </c>
      <c r="AW15" s="4">
        <v>0</v>
      </c>
      <c r="AX15" s="4">
        <v>3</v>
      </c>
      <c r="AY15" s="4">
        <v>4</v>
      </c>
      <c r="AZ15" s="4">
        <v>7</v>
      </c>
      <c r="BA15" s="4">
        <v>0</v>
      </c>
      <c r="BB15" s="4">
        <v>1</v>
      </c>
      <c r="BC15" s="4">
        <v>5</v>
      </c>
      <c r="BD15" s="4">
        <v>6</v>
      </c>
    </row>
    <row r="16" spans="1:56" x14ac:dyDescent="0.35">
      <c r="A16" s="1" t="s">
        <v>1635</v>
      </c>
      <c r="B16" s="4">
        <v>4</v>
      </c>
      <c r="C16" s="4">
        <v>13</v>
      </c>
      <c r="D16" s="4">
        <v>36</v>
      </c>
      <c r="E16" s="4">
        <v>53</v>
      </c>
      <c r="F16" s="4">
        <f>ROUND(AVERAGE(Table6[[#This Row],[2008]:[2021]]),1)</f>
        <v>3.8</v>
      </c>
      <c r="G16" s="4">
        <v>5</v>
      </c>
      <c r="H16" s="4">
        <v>6</v>
      </c>
      <c r="I16" s="4">
        <v>4</v>
      </c>
      <c r="J16" s="4">
        <v>3</v>
      </c>
      <c r="K16" s="4">
        <v>4</v>
      </c>
      <c r="L16" s="4">
        <v>3</v>
      </c>
      <c r="M16" s="4">
        <v>3</v>
      </c>
      <c r="N16" s="4">
        <v>4</v>
      </c>
      <c r="O16" s="4">
        <v>2</v>
      </c>
      <c r="P16" s="4">
        <v>2</v>
      </c>
      <c r="Q16" s="4">
        <v>4</v>
      </c>
      <c r="R16" s="4">
        <v>2</v>
      </c>
      <c r="S16" s="4">
        <v>6</v>
      </c>
      <c r="T16" s="4">
        <v>5</v>
      </c>
      <c r="U16" s="4">
        <v>0</v>
      </c>
      <c r="V16" s="4">
        <v>2</v>
      </c>
      <c r="W16" s="4">
        <v>6</v>
      </c>
      <c r="X16" s="4">
        <v>8</v>
      </c>
      <c r="Y16" s="4">
        <v>0</v>
      </c>
      <c r="Z16" s="4">
        <v>1</v>
      </c>
      <c r="AA16" s="4">
        <v>6</v>
      </c>
      <c r="AB16" s="4">
        <v>7</v>
      </c>
      <c r="AC16" s="4">
        <v>1</v>
      </c>
      <c r="AD16" s="4">
        <v>2</v>
      </c>
      <c r="AE16" s="4">
        <v>3</v>
      </c>
      <c r="AF16" s="4">
        <v>6</v>
      </c>
      <c r="AG16" s="4">
        <v>1</v>
      </c>
      <c r="AH16" s="4">
        <v>1</v>
      </c>
      <c r="AI16" s="4">
        <v>2</v>
      </c>
      <c r="AJ16" s="4">
        <v>4</v>
      </c>
      <c r="AK16" s="4">
        <v>0</v>
      </c>
      <c r="AL16" s="4">
        <v>1</v>
      </c>
      <c r="AM16" s="4">
        <v>2</v>
      </c>
      <c r="AN16" s="4">
        <v>3</v>
      </c>
      <c r="AO16" s="4">
        <v>0</v>
      </c>
      <c r="AP16" s="4">
        <v>2</v>
      </c>
      <c r="AQ16" s="4">
        <v>2</v>
      </c>
      <c r="AR16" s="4">
        <v>4</v>
      </c>
      <c r="AS16" s="4">
        <v>1</v>
      </c>
      <c r="AT16" s="4">
        <v>3</v>
      </c>
      <c r="AU16" s="4">
        <v>12</v>
      </c>
      <c r="AV16" s="4">
        <v>16</v>
      </c>
      <c r="AW16" s="4">
        <v>1</v>
      </c>
      <c r="AX16" s="4">
        <v>1</v>
      </c>
      <c r="AY16" s="4">
        <v>1</v>
      </c>
      <c r="AZ16" s="4">
        <v>3</v>
      </c>
      <c r="BA16" s="4">
        <v>0</v>
      </c>
      <c r="BB16" s="4">
        <v>0</v>
      </c>
      <c r="BC16" s="4">
        <v>2</v>
      </c>
      <c r="BD16" s="4">
        <v>2</v>
      </c>
    </row>
    <row r="17" spans="1:56" x14ac:dyDescent="0.35">
      <c r="A17" s="1" t="s">
        <v>1637</v>
      </c>
      <c r="B17" s="4">
        <v>4</v>
      </c>
      <c r="C17" s="4">
        <v>14</v>
      </c>
      <c r="D17" s="4">
        <v>26</v>
      </c>
      <c r="E17" s="4">
        <v>44</v>
      </c>
      <c r="F17" s="4">
        <f>ROUND(AVERAGE(Table6[[#This Row],[2008]:[2021]]),1)</f>
        <v>3.1</v>
      </c>
      <c r="G17" s="4">
        <v>1</v>
      </c>
      <c r="H17" s="4">
        <v>1</v>
      </c>
      <c r="I17" s="4">
        <v>2</v>
      </c>
      <c r="J17" s="4">
        <v>4</v>
      </c>
      <c r="K17" s="4">
        <v>5</v>
      </c>
      <c r="L17" s="4">
        <v>0</v>
      </c>
      <c r="M17" s="4">
        <v>0</v>
      </c>
      <c r="N17" s="4">
        <v>1</v>
      </c>
      <c r="O17" s="4">
        <v>3</v>
      </c>
      <c r="P17" s="4">
        <v>2</v>
      </c>
      <c r="Q17" s="4">
        <v>4</v>
      </c>
      <c r="R17" s="4">
        <v>12</v>
      </c>
      <c r="S17" s="4">
        <v>5</v>
      </c>
      <c r="T17" s="4">
        <v>4</v>
      </c>
      <c r="U17" s="4">
        <v>0</v>
      </c>
      <c r="V17" s="4">
        <v>2</v>
      </c>
      <c r="W17" s="4">
        <v>6</v>
      </c>
      <c r="X17" s="4">
        <v>8</v>
      </c>
      <c r="Y17" s="4">
        <v>0</v>
      </c>
      <c r="Z17" s="4">
        <v>2</v>
      </c>
      <c r="AA17" s="4">
        <v>2</v>
      </c>
      <c r="AB17" s="4">
        <v>4</v>
      </c>
      <c r="AC17" s="4">
        <v>0</v>
      </c>
      <c r="AD17" s="4">
        <v>2</v>
      </c>
      <c r="AE17" s="4">
        <v>5</v>
      </c>
      <c r="AF17" s="4">
        <v>7</v>
      </c>
      <c r="AG17" s="4">
        <v>1</v>
      </c>
      <c r="AH17" s="4">
        <v>2</v>
      </c>
      <c r="AI17" s="4">
        <v>2</v>
      </c>
      <c r="AJ17" s="4">
        <v>5</v>
      </c>
      <c r="AK17" s="4">
        <v>0</v>
      </c>
      <c r="AL17" s="4">
        <v>1</v>
      </c>
      <c r="AM17" s="4">
        <v>0</v>
      </c>
      <c r="AN17" s="4">
        <v>1</v>
      </c>
      <c r="AO17" s="4">
        <v>0</v>
      </c>
      <c r="AP17" s="4">
        <v>0</v>
      </c>
      <c r="AQ17" s="4">
        <v>2</v>
      </c>
      <c r="AR17" s="4">
        <v>2</v>
      </c>
      <c r="AS17" s="4">
        <v>2</v>
      </c>
      <c r="AT17" s="4">
        <v>2</v>
      </c>
      <c r="AU17" s="4">
        <v>3</v>
      </c>
      <c r="AV17" s="4">
        <v>7</v>
      </c>
      <c r="AW17" s="4">
        <v>0</v>
      </c>
      <c r="AX17" s="4">
        <v>2</v>
      </c>
      <c r="AY17" s="4">
        <v>1</v>
      </c>
      <c r="AZ17" s="4">
        <v>3</v>
      </c>
      <c r="BA17" s="4">
        <v>1</v>
      </c>
      <c r="BB17" s="4">
        <v>1</v>
      </c>
      <c r="BC17" s="4">
        <v>5</v>
      </c>
      <c r="BD17" s="4">
        <v>7</v>
      </c>
    </row>
    <row r="18" spans="1:56" x14ac:dyDescent="0.35">
      <c r="A18" s="1" t="s">
        <v>52</v>
      </c>
      <c r="B18" s="4">
        <v>1</v>
      </c>
      <c r="C18" s="4">
        <v>7</v>
      </c>
      <c r="D18" s="4">
        <v>29</v>
      </c>
      <c r="E18" s="4">
        <v>37</v>
      </c>
      <c r="F18" s="4">
        <f>ROUND(AVERAGE(Table6[[#This Row],[2008]:[2021]]),1)</f>
        <v>2.6</v>
      </c>
      <c r="G18" s="4">
        <v>1</v>
      </c>
      <c r="H18" s="4">
        <v>1</v>
      </c>
      <c r="I18" s="4">
        <v>1</v>
      </c>
      <c r="J18" s="4">
        <v>5</v>
      </c>
      <c r="K18" s="4">
        <v>4</v>
      </c>
      <c r="L18" s="4">
        <v>3</v>
      </c>
      <c r="M18" s="4">
        <v>1</v>
      </c>
      <c r="N18" s="4">
        <v>3</v>
      </c>
      <c r="O18" s="4">
        <v>2</v>
      </c>
      <c r="P18" s="4">
        <v>2</v>
      </c>
      <c r="Q18" s="4">
        <v>2</v>
      </c>
      <c r="R18" s="4">
        <v>6</v>
      </c>
      <c r="S18" s="4">
        <v>5</v>
      </c>
      <c r="T18" s="4">
        <v>1</v>
      </c>
      <c r="U18" s="4">
        <v>0</v>
      </c>
      <c r="V18" s="4">
        <v>0</v>
      </c>
      <c r="W18" s="4">
        <v>7</v>
      </c>
      <c r="X18" s="4">
        <v>7</v>
      </c>
      <c r="Y18" s="4">
        <v>0</v>
      </c>
      <c r="Z18" s="4">
        <v>0</v>
      </c>
      <c r="AA18" s="4">
        <v>2</v>
      </c>
      <c r="AB18" s="4">
        <v>2</v>
      </c>
      <c r="AC18" s="4">
        <v>0</v>
      </c>
      <c r="AD18" s="4">
        <v>1</v>
      </c>
      <c r="AE18" s="4">
        <v>0</v>
      </c>
      <c r="AF18" s="4">
        <v>1</v>
      </c>
      <c r="AG18" s="4">
        <v>0</v>
      </c>
      <c r="AH18" s="4">
        <v>0</v>
      </c>
      <c r="AI18" s="4">
        <v>2</v>
      </c>
      <c r="AJ18" s="4">
        <v>2</v>
      </c>
      <c r="AK18" s="4">
        <v>0</v>
      </c>
      <c r="AL18" s="4">
        <v>0</v>
      </c>
      <c r="AM18" s="4">
        <v>5</v>
      </c>
      <c r="AN18" s="4">
        <v>5</v>
      </c>
      <c r="AO18" s="4">
        <v>0</v>
      </c>
      <c r="AP18" s="4">
        <v>1</v>
      </c>
      <c r="AQ18" s="4">
        <v>1</v>
      </c>
      <c r="AR18" s="4">
        <v>2</v>
      </c>
      <c r="AS18" s="4">
        <v>1</v>
      </c>
      <c r="AT18" s="4">
        <v>0</v>
      </c>
      <c r="AU18" s="4">
        <v>6</v>
      </c>
      <c r="AV18" s="4">
        <v>7</v>
      </c>
      <c r="AW18" s="4">
        <v>0</v>
      </c>
      <c r="AX18" s="4">
        <v>3</v>
      </c>
      <c r="AY18" s="4">
        <v>4</v>
      </c>
      <c r="AZ18" s="4">
        <v>7</v>
      </c>
      <c r="BA18" s="4">
        <v>0</v>
      </c>
      <c r="BB18" s="4">
        <v>2</v>
      </c>
      <c r="BC18" s="4">
        <v>2</v>
      </c>
      <c r="BD18" s="4">
        <v>4</v>
      </c>
    </row>
    <row r="19" spans="1:56" x14ac:dyDescent="0.35">
      <c r="A19" s="1" t="s">
        <v>293</v>
      </c>
      <c r="B19" s="4">
        <v>1</v>
      </c>
      <c r="C19" s="4">
        <v>8</v>
      </c>
      <c r="D19" s="4">
        <v>19</v>
      </c>
      <c r="E19" s="4">
        <v>28</v>
      </c>
      <c r="F19" s="4">
        <f>ROUND(AVERAGE(Table6[[#This Row],[2008]:[2021]]),1)</f>
        <v>2</v>
      </c>
      <c r="G19" s="4">
        <v>1</v>
      </c>
      <c r="H19" s="4">
        <v>1</v>
      </c>
      <c r="I19" s="4">
        <v>0</v>
      </c>
      <c r="J19" s="4">
        <v>1</v>
      </c>
      <c r="K19" s="4">
        <v>4</v>
      </c>
      <c r="L19" s="4">
        <v>3</v>
      </c>
      <c r="M19" s="4">
        <v>4</v>
      </c>
      <c r="N19" s="4">
        <v>2</v>
      </c>
      <c r="O19" s="4">
        <v>2</v>
      </c>
      <c r="P19" s="4">
        <v>3</v>
      </c>
      <c r="Q19" s="4">
        <v>2</v>
      </c>
      <c r="R19" s="4">
        <v>4</v>
      </c>
      <c r="S19" s="4">
        <v>1</v>
      </c>
      <c r="T19" s="4">
        <v>0</v>
      </c>
      <c r="U19" s="4">
        <v>0</v>
      </c>
      <c r="V19" s="4">
        <v>2</v>
      </c>
      <c r="W19" s="4">
        <v>3</v>
      </c>
      <c r="X19" s="4">
        <v>5</v>
      </c>
      <c r="Y19" s="4">
        <v>0</v>
      </c>
      <c r="Z19" s="4">
        <v>0</v>
      </c>
      <c r="AA19" s="4">
        <v>1</v>
      </c>
      <c r="AB19" s="4">
        <v>1</v>
      </c>
      <c r="AC19" s="4">
        <v>1</v>
      </c>
      <c r="AD19" s="4">
        <v>0</v>
      </c>
      <c r="AE19" s="4">
        <v>2</v>
      </c>
      <c r="AF19" s="4">
        <v>3</v>
      </c>
      <c r="AG19" s="4">
        <v>0</v>
      </c>
      <c r="AH19" s="4">
        <v>2</v>
      </c>
      <c r="AI19" s="4">
        <v>2</v>
      </c>
      <c r="AJ19" s="4">
        <v>4</v>
      </c>
      <c r="AK19" s="4">
        <v>0</v>
      </c>
      <c r="AL19" s="4">
        <v>0</v>
      </c>
      <c r="AM19" s="4">
        <v>1</v>
      </c>
      <c r="AN19" s="4">
        <v>1</v>
      </c>
      <c r="AO19" s="4">
        <v>0</v>
      </c>
      <c r="AP19" s="4">
        <v>0</v>
      </c>
      <c r="AQ19" s="4">
        <v>2</v>
      </c>
      <c r="AR19" s="4">
        <v>2</v>
      </c>
      <c r="AS19" s="4">
        <v>0</v>
      </c>
      <c r="AT19" s="4">
        <v>1</v>
      </c>
      <c r="AU19" s="4">
        <v>2</v>
      </c>
      <c r="AV19" s="4">
        <v>3</v>
      </c>
      <c r="AW19" s="4">
        <v>0</v>
      </c>
      <c r="AX19" s="4">
        <v>0</v>
      </c>
      <c r="AY19" s="4">
        <v>5</v>
      </c>
      <c r="AZ19" s="4">
        <v>5</v>
      </c>
      <c r="BA19" s="4">
        <v>0</v>
      </c>
      <c r="BB19" s="4">
        <v>3</v>
      </c>
      <c r="BC19" s="4">
        <v>1</v>
      </c>
      <c r="BD19" s="4">
        <v>4</v>
      </c>
    </row>
    <row r="20" spans="1:56" x14ac:dyDescent="0.35">
      <c r="A20" s="1" t="s">
        <v>1641</v>
      </c>
      <c r="B20" s="4">
        <v>3</v>
      </c>
      <c r="C20" s="4">
        <v>7</v>
      </c>
      <c r="D20" s="4">
        <v>16</v>
      </c>
      <c r="E20" s="4">
        <v>26</v>
      </c>
      <c r="F20" s="4">
        <f>ROUND(AVERAGE(Table6[[#This Row],[2008]:[2021]]),1)</f>
        <v>1.9</v>
      </c>
      <c r="G20" s="4">
        <v>1</v>
      </c>
      <c r="H20" s="4">
        <v>0</v>
      </c>
      <c r="I20" s="4">
        <v>0</v>
      </c>
      <c r="J20" s="4">
        <v>3</v>
      </c>
      <c r="K20" s="4">
        <v>3</v>
      </c>
      <c r="L20" s="4">
        <v>4</v>
      </c>
      <c r="M20" s="4">
        <v>4</v>
      </c>
      <c r="N20" s="4">
        <v>5</v>
      </c>
      <c r="O20" s="4">
        <v>0</v>
      </c>
      <c r="P20" s="4">
        <v>0</v>
      </c>
      <c r="Q20" s="4">
        <v>1</v>
      </c>
      <c r="R20" s="4">
        <v>1</v>
      </c>
      <c r="S20" s="4">
        <v>0</v>
      </c>
      <c r="T20" s="4">
        <v>4</v>
      </c>
      <c r="U20" s="4">
        <v>0</v>
      </c>
      <c r="V20" s="4">
        <v>2</v>
      </c>
      <c r="W20" s="4">
        <v>3</v>
      </c>
      <c r="X20" s="4">
        <v>5</v>
      </c>
      <c r="Y20" s="4">
        <v>0</v>
      </c>
      <c r="Z20" s="4">
        <v>0</v>
      </c>
      <c r="AA20" s="4">
        <v>1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2</v>
      </c>
      <c r="AJ20" s="4">
        <v>2</v>
      </c>
      <c r="AK20" s="4">
        <v>1</v>
      </c>
      <c r="AL20" s="4">
        <v>1</v>
      </c>
      <c r="AM20" s="4">
        <v>0</v>
      </c>
      <c r="AN20" s="4">
        <v>2</v>
      </c>
      <c r="AO20" s="4">
        <v>0</v>
      </c>
      <c r="AP20" s="4">
        <v>0</v>
      </c>
      <c r="AQ20" s="4">
        <v>3</v>
      </c>
      <c r="AR20" s="4">
        <v>3</v>
      </c>
      <c r="AS20" s="4">
        <v>2</v>
      </c>
      <c r="AT20" s="4">
        <v>2</v>
      </c>
      <c r="AU20" s="4">
        <v>4</v>
      </c>
      <c r="AV20" s="4">
        <v>8</v>
      </c>
      <c r="AW20" s="4">
        <v>0</v>
      </c>
      <c r="AX20" s="4">
        <v>1</v>
      </c>
      <c r="AY20" s="4">
        <v>2</v>
      </c>
      <c r="AZ20" s="4">
        <v>3</v>
      </c>
      <c r="BA20" s="4">
        <v>0</v>
      </c>
      <c r="BB20" s="4">
        <v>1</v>
      </c>
      <c r="BC20" s="4">
        <v>1</v>
      </c>
      <c r="BD20" s="4">
        <v>2</v>
      </c>
    </row>
    <row r="21" spans="1:56" x14ac:dyDescent="0.35">
      <c r="A21" s="1" t="s">
        <v>1634</v>
      </c>
      <c r="B21" s="4">
        <v>0</v>
      </c>
      <c r="C21" s="4">
        <v>5</v>
      </c>
      <c r="D21" s="4">
        <v>13</v>
      </c>
      <c r="E21" s="4">
        <v>18</v>
      </c>
      <c r="F21" s="4">
        <f>ROUND(AVERAGE(Table6[[#This Row],[2008]:[2021]]),1)</f>
        <v>1.3</v>
      </c>
      <c r="G21" s="4">
        <v>0</v>
      </c>
      <c r="H21" s="4">
        <v>0</v>
      </c>
      <c r="I21" s="4">
        <v>1</v>
      </c>
      <c r="J21" s="4">
        <v>1</v>
      </c>
      <c r="K21" s="4">
        <v>1</v>
      </c>
      <c r="L21" s="4">
        <v>2</v>
      </c>
      <c r="M21" s="4">
        <v>0</v>
      </c>
      <c r="N21" s="4">
        <v>1</v>
      </c>
      <c r="O21" s="4">
        <v>2</v>
      </c>
      <c r="P21" s="4">
        <v>3</v>
      </c>
      <c r="Q21" s="4">
        <v>1</v>
      </c>
      <c r="R21" s="4">
        <v>3</v>
      </c>
      <c r="S21" s="4">
        <v>1</v>
      </c>
      <c r="T21" s="4">
        <v>2</v>
      </c>
      <c r="U21" s="4">
        <v>0</v>
      </c>
      <c r="V21" s="4">
        <v>2</v>
      </c>
      <c r="W21" s="4">
        <v>3</v>
      </c>
      <c r="X21" s="4">
        <v>5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1</v>
      </c>
      <c r="AJ21" s="4">
        <v>2</v>
      </c>
      <c r="AK21" s="4">
        <v>0</v>
      </c>
      <c r="AL21" s="4">
        <v>0</v>
      </c>
      <c r="AM21" s="4">
        <v>3</v>
      </c>
      <c r="AN21" s="4">
        <v>3</v>
      </c>
      <c r="AO21" s="4">
        <v>0</v>
      </c>
      <c r="AP21" s="4">
        <v>0</v>
      </c>
      <c r="AQ21" s="4">
        <v>1</v>
      </c>
      <c r="AR21" s="4">
        <v>1</v>
      </c>
      <c r="AS21" s="4">
        <v>0</v>
      </c>
      <c r="AT21" s="4">
        <v>2</v>
      </c>
      <c r="AU21" s="4">
        <v>2</v>
      </c>
      <c r="AV21" s="4">
        <v>4</v>
      </c>
      <c r="AW21" s="4">
        <v>0</v>
      </c>
      <c r="AX21" s="4">
        <v>0</v>
      </c>
      <c r="AY21" s="4">
        <v>2</v>
      </c>
      <c r="AZ21" s="4">
        <v>2</v>
      </c>
      <c r="BA21" s="4">
        <v>0</v>
      </c>
      <c r="BB21" s="4">
        <v>0</v>
      </c>
      <c r="BC21" s="4">
        <v>1</v>
      </c>
      <c r="BD21" s="4">
        <v>1</v>
      </c>
    </row>
    <row r="22" spans="1:56" x14ac:dyDescent="0.35">
      <c r="A22" s="1" t="s">
        <v>1642</v>
      </c>
      <c r="B22" s="4">
        <v>2</v>
      </c>
      <c r="C22" s="4">
        <v>4</v>
      </c>
      <c r="D22" s="4">
        <v>10</v>
      </c>
      <c r="E22" s="4">
        <v>16</v>
      </c>
      <c r="F22" s="4">
        <f>ROUND(AVERAGE(Table6[[#This Row],[2008]:[2021]]),1)</f>
        <v>1.1000000000000001</v>
      </c>
      <c r="G22" s="4">
        <v>0</v>
      </c>
      <c r="H22" s="4">
        <v>0</v>
      </c>
      <c r="I22" s="4">
        <v>0</v>
      </c>
      <c r="J22" s="4">
        <v>3</v>
      </c>
      <c r="K22" s="4">
        <v>2</v>
      </c>
      <c r="L22" s="4">
        <v>2</v>
      </c>
      <c r="M22" s="4">
        <v>3</v>
      </c>
      <c r="N22" s="4">
        <v>1</v>
      </c>
      <c r="O22" s="4">
        <v>1</v>
      </c>
      <c r="P22" s="4">
        <v>3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v>1</v>
      </c>
      <c r="W22" s="4">
        <v>4</v>
      </c>
      <c r="X22" s="4">
        <v>5</v>
      </c>
      <c r="Y22" s="4">
        <v>1</v>
      </c>
      <c r="Z22" s="4">
        <v>1</v>
      </c>
      <c r="AA22" s="4">
        <v>1</v>
      </c>
      <c r="AB22" s="4">
        <v>3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1</v>
      </c>
      <c r="AI22" s="4">
        <v>2</v>
      </c>
      <c r="AJ22" s="4">
        <v>3</v>
      </c>
      <c r="AK22" s="4">
        <v>0</v>
      </c>
      <c r="AL22" s="4">
        <v>0</v>
      </c>
      <c r="AM22" s="4">
        <v>1</v>
      </c>
      <c r="AN22" s="4">
        <v>1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1</v>
      </c>
      <c r="AU22" s="4">
        <v>0</v>
      </c>
      <c r="AV22" s="4">
        <v>1</v>
      </c>
      <c r="AW22" s="4">
        <v>1</v>
      </c>
      <c r="AX22" s="4">
        <v>0</v>
      </c>
      <c r="AY22" s="4">
        <v>0</v>
      </c>
      <c r="AZ22" s="4">
        <v>1</v>
      </c>
      <c r="BA22" s="4">
        <v>0</v>
      </c>
      <c r="BB22" s="4">
        <v>0</v>
      </c>
      <c r="BC22" s="4">
        <v>2</v>
      </c>
      <c r="BD22" s="4">
        <v>2</v>
      </c>
    </row>
    <row r="23" spans="1:56" x14ac:dyDescent="0.35">
      <c r="A23" s="1" t="s">
        <v>319</v>
      </c>
      <c r="B23" s="4">
        <v>2</v>
      </c>
      <c r="C23" s="4">
        <v>0</v>
      </c>
      <c r="D23" s="4">
        <v>11</v>
      </c>
      <c r="E23" s="4">
        <v>13</v>
      </c>
      <c r="F23" s="4">
        <f>ROUND(AVERAGE(Table6[[#This Row],[2008]:[2021]]),1)</f>
        <v>0.9</v>
      </c>
      <c r="G23" s="4">
        <v>1</v>
      </c>
      <c r="H23" s="4">
        <v>1</v>
      </c>
      <c r="I23" s="4">
        <v>1</v>
      </c>
      <c r="J23" s="4">
        <v>0</v>
      </c>
      <c r="K23" s="4">
        <v>0</v>
      </c>
      <c r="L23" s="4">
        <v>2</v>
      </c>
      <c r="M23" s="4">
        <v>0</v>
      </c>
      <c r="N23" s="4">
        <v>2</v>
      </c>
      <c r="O23" s="4">
        <v>2</v>
      </c>
      <c r="P23" s="4">
        <v>1</v>
      </c>
      <c r="Q23" s="4">
        <v>0</v>
      </c>
      <c r="R23" s="4">
        <v>0</v>
      </c>
      <c r="S23" s="4">
        <v>1</v>
      </c>
      <c r="T23" s="4">
        <v>2</v>
      </c>
      <c r="U23" s="4">
        <v>0</v>
      </c>
      <c r="V23" s="4">
        <v>0</v>
      </c>
      <c r="W23" s="4">
        <v>2</v>
      </c>
      <c r="X23" s="4">
        <v>2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1</v>
      </c>
      <c r="AF23" s="4">
        <v>1</v>
      </c>
      <c r="AG23" s="4">
        <v>0</v>
      </c>
      <c r="AH23" s="4">
        <v>0</v>
      </c>
      <c r="AI23" s="4">
        <v>2</v>
      </c>
      <c r="AJ23" s="4">
        <v>2</v>
      </c>
      <c r="AK23" s="4">
        <v>0</v>
      </c>
      <c r="AL23" s="4">
        <v>0</v>
      </c>
      <c r="AM23" s="4">
        <v>0</v>
      </c>
      <c r="AN23" s="4">
        <v>0</v>
      </c>
      <c r="AO23" s="4">
        <v>2</v>
      </c>
      <c r="AP23" s="4">
        <v>0</v>
      </c>
      <c r="AQ23" s="4">
        <v>4</v>
      </c>
      <c r="AR23" s="4">
        <v>6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2</v>
      </c>
      <c r="BD23" s="4">
        <v>2</v>
      </c>
    </row>
    <row r="24" spans="1:56" x14ac:dyDescent="0.35">
      <c r="A24" s="1" t="s">
        <v>96</v>
      </c>
      <c r="B24" s="4">
        <v>2</v>
      </c>
      <c r="C24" s="4">
        <v>1</v>
      </c>
      <c r="D24" s="4">
        <v>10</v>
      </c>
      <c r="E24" s="4">
        <v>13</v>
      </c>
      <c r="F24" s="4">
        <f>ROUND(AVERAGE(Table6[[#This Row],[2008]:[2021]]),1)</f>
        <v>0.9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2</v>
      </c>
      <c r="N24" s="4">
        <v>2</v>
      </c>
      <c r="O24" s="4">
        <v>2</v>
      </c>
      <c r="P24" s="4">
        <v>0</v>
      </c>
      <c r="Q24" s="4">
        <v>1</v>
      </c>
      <c r="R24" s="4">
        <v>2</v>
      </c>
      <c r="S24" s="4">
        <v>1</v>
      </c>
      <c r="T24" s="4">
        <v>2</v>
      </c>
      <c r="U24" s="4">
        <v>0</v>
      </c>
      <c r="V24" s="4">
        <v>1</v>
      </c>
      <c r="W24" s="4">
        <v>1</v>
      </c>
      <c r="X24" s="4">
        <v>2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  <c r="AJ24" s="4">
        <v>1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0</v>
      </c>
      <c r="AQ24" s="4">
        <v>4</v>
      </c>
      <c r="AR24" s="4">
        <v>5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1</v>
      </c>
      <c r="AZ24" s="4">
        <v>1</v>
      </c>
      <c r="BA24" s="4">
        <v>1</v>
      </c>
      <c r="BB24" s="4">
        <v>0</v>
      </c>
      <c r="BC24" s="4">
        <v>3</v>
      </c>
      <c r="BD24" s="4">
        <v>4</v>
      </c>
    </row>
    <row r="25" spans="1:56" x14ac:dyDescent="0.35">
      <c r="A25" s="1" t="s">
        <v>175</v>
      </c>
      <c r="B25" s="4">
        <v>0</v>
      </c>
      <c r="C25" s="4">
        <v>2</v>
      </c>
      <c r="D25" s="4">
        <v>8</v>
      </c>
      <c r="E25" s="4">
        <v>10</v>
      </c>
      <c r="F25" s="4">
        <f>ROUND(AVERAGE(Table6[[#This Row],[2008]:[2021]]),1)</f>
        <v>0.7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2</v>
      </c>
      <c r="R25" s="4">
        <v>0</v>
      </c>
      <c r="S25" s="4">
        <v>3</v>
      </c>
      <c r="T25" s="4">
        <v>2</v>
      </c>
      <c r="U25" s="4">
        <v>0</v>
      </c>
      <c r="V25" s="4">
        <v>0</v>
      </c>
      <c r="W25" s="4">
        <v>1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v>1</v>
      </c>
      <c r="AK25" s="4">
        <v>0</v>
      </c>
      <c r="AL25" s="4">
        <v>0</v>
      </c>
      <c r="AM25" s="4">
        <v>2</v>
      </c>
      <c r="AN25" s="4">
        <v>2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1</v>
      </c>
      <c r="AU25" s="4">
        <v>3</v>
      </c>
      <c r="AV25" s="4">
        <v>4</v>
      </c>
      <c r="AW25" s="4">
        <v>0</v>
      </c>
      <c r="AX25" s="4">
        <v>1</v>
      </c>
      <c r="AY25" s="4">
        <v>0</v>
      </c>
      <c r="AZ25" s="4">
        <v>1</v>
      </c>
      <c r="BA25" s="4">
        <v>0</v>
      </c>
      <c r="BB25" s="4">
        <v>0</v>
      </c>
      <c r="BC25" s="4">
        <v>1</v>
      </c>
      <c r="BD25" s="4">
        <v>1</v>
      </c>
    </row>
    <row r="26" spans="1:56" x14ac:dyDescent="0.35">
      <c r="A26" s="1" t="s">
        <v>1416</v>
      </c>
      <c r="B26" s="4">
        <v>0</v>
      </c>
      <c r="C26" s="4">
        <v>0</v>
      </c>
      <c r="D26" s="4">
        <v>6</v>
      </c>
      <c r="E26" s="4">
        <v>6</v>
      </c>
      <c r="F26" s="4">
        <f>ROUND(AVERAGE(Table6[[#This Row],[2008]:[2021]]),1)</f>
        <v>0.4</v>
      </c>
      <c r="G26" s="4">
        <v>2</v>
      </c>
      <c r="H26" s="4">
        <v>2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2</v>
      </c>
      <c r="X26" s="4">
        <v>2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2</v>
      </c>
      <c r="BD26" s="4">
        <v>2</v>
      </c>
    </row>
    <row r="27" spans="1:56" x14ac:dyDescent="0.35">
      <c r="A27" s="1" t="s">
        <v>1636</v>
      </c>
      <c r="B27" s="4">
        <v>0</v>
      </c>
      <c r="C27" s="4">
        <v>1</v>
      </c>
      <c r="D27" s="4">
        <v>3</v>
      </c>
      <c r="E27" s="4">
        <v>4</v>
      </c>
      <c r="F27" s="4">
        <f>ROUND(AVERAGE(Table6[[#This Row],[2008]:[2021]]),1)</f>
        <v>0.3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2</v>
      </c>
      <c r="AF27" s="4">
        <v>2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1</v>
      </c>
      <c r="AU27" s="4">
        <v>0</v>
      </c>
      <c r="AV27" s="4">
        <v>1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1</v>
      </c>
      <c r="BD27" s="4">
        <v>1</v>
      </c>
    </row>
    <row r="28" spans="1:56" x14ac:dyDescent="0.35">
      <c r="A28" s="1" t="s">
        <v>540</v>
      </c>
      <c r="B28" s="4">
        <v>0</v>
      </c>
      <c r="C28" s="4">
        <v>0</v>
      </c>
      <c r="D28" s="4">
        <v>2</v>
      </c>
      <c r="E28" s="4">
        <v>2</v>
      </c>
      <c r="F28" s="4">
        <f>ROUND(AVERAGE(Table6[[#This Row],[2008]:[2021]]),1)</f>
        <v>0.1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1</v>
      </c>
      <c r="BD28" s="4">
        <v>1</v>
      </c>
    </row>
    <row r="29" spans="1:56" x14ac:dyDescent="0.35">
      <c r="A29" s="1" t="s">
        <v>2151</v>
      </c>
      <c r="B29" s="4">
        <v>0</v>
      </c>
      <c r="C29" s="4">
        <v>0</v>
      </c>
      <c r="D29" s="4">
        <v>1</v>
      </c>
      <c r="E29" s="4">
        <v>1</v>
      </c>
      <c r="F29" s="4">
        <f>ROUND(AVERAGE(Table6[[#This Row],[2008]:[2021]]),1)</f>
        <v>0.1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</row>
    <row r="30" spans="1:56" x14ac:dyDescent="0.35">
      <c r="A30" s="1" t="s">
        <v>3759</v>
      </c>
      <c r="B30" s="4">
        <v>0</v>
      </c>
      <c r="C30" s="4">
        <v>0</v>
      </c>
      <c r="D30" s="4">
        <v>1</v>
      </c>
      <c r="E30" s="4">
        <v>1</v>
      </c>
      <c r="F30" s="4">
        <f>ROUND(AVERAGE(Table6[[#This Row],[2008]:[2021]]),1)</f>
        <v>0.1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1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</row>
    <row r="31" spans="1:56" x14ac:dyDescent="0.35">
      <c r="A31" s="1" t="s">
        <v>1643</v>
      </c>
      <c r="B31" s="4">
        <v>0</v>
      </c>
      <c r="C31" s="4">
        <v>0</v>
      </c>
      <c r="D31" s="4">
        <v>1</v>
      </c>
      <c r="E31" s="4">
        <v>1</v>
      </c>
      <c r="F31" s="4">
        <f>ROUND(AVERAGE(Table6[[#This Row],[2008]:[2021]]),1)</f>
        <v>0.1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</row>
    <row r="32" spans="1:56" x14ac:dyDescent="0.35">
      <c r="A32" s="1" t="s">
        <v>186</v>
      </c>
      <c r="B32" s="4">
        <v>0</v>
      </c>
      <c r="C32" s="4">
        <v>0</v>
      </c>
      <c r="D32" s="4">
        <v>1</v>
      </c>
      <c r="E32" s="4">
        <v>1</v>
      </c>
      <c r="F32" s="4">
        <f>ROUND(AVERAGE(Table6[[#This Row],[2008]:[2021]]),1)</f>
        <v>0.1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  <c r="AJ32" s="4">
        <v>1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</row>
    <row r="33" spans="1:56" x14ac:dyDescent="0.35">
      <c r="A33" s="1" t="s">
        <v>3852</v>
      </c>
      <c r="B33" s="4">
        <v>0</v>
      </c>
      <c r="C33" s="4">
        <v>0</v>
      </c>
      <c r="D33" s="4">
        <v>1</v>
      </c>
      <c r="E33" s="4">
        <v>1</v>
      </c>
      <c r="F33" s="4">
        <f>ROUND(AVERAGE(Table6[[#This Row],[2008]:[2021]]),1)</f>
        <v>0.1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</row>
    <row r="34" spans="1:56" x14ac:dyDescent="0.35">
      <c r="A34" s="10" t="s">
        <v>3727</v>
      </c>
      <c r="B34">
        <f>SUM(B2:B33)</f>
        <v>607</v>
      </c>
      <c r="C34">
        <f>SUM(C2:C33)</f>
        <v>1214</v>
      </c>
      <c r="D34">
        <f>SUM(D2:D33)</f>
        <v>1822</v>
      </c>
      <c r="E34">
        <f>SUM(E2:E33)</f>
        <v>3643</v>
      </c>
      <c r="G34">
        <f>SUM(G2:G33)</f>
        <v>240</v>
      </c>
      <c r="H34">
        <f t="shared" ref="H34:BD34" si="0">SUM(H2:H33)</f>
        <v>240</v>
      </c>
      <c r="I34">
        <f t="shared" si="0"/>
        <v>240</v>
      </c>
      <c r="J34">
        <f t="shared" si="0"/>
        <v>240</v>
      </c>
      <c r="K34">
        <f t="shared" si="0"/>
        <v>243</v>
      </c>
      <c r="L34">
        <f t="shared" si="0"/>
        <v>271</v>
      </c>
      <c r="M34">
        <f t="shared" si="0"/>
        <v>270</v>
      </c>
      <c r="N34">
        <f t="shared" si="0"/>
        <v>272</v>
      </c>
      <c r="O34">
        <f t="shared" si="0"/>
        <v>271</v>
      </c>
      <c r="P34">
        <f t="shared" si="0"/>
        <v>273</v>
      </c>
      <c r="Q34">
        <f t="shared" si="0"/>
        <v>272</v>
      </c>
      <c r="R34">
        <f t="shared" si="0"/>
        <v>271</v>
      </c>
      <c r="S34">
        <f t="shared" si="0"/>
        <v>270</v>
      </c>
      <c r="T34">
        <f t="shared" si="0"/>
        <v>270</v>
      </c>
      <c r="U34">
        <f t="shared" si="0"/>
        <v>70</v>
      </c>
      <c r="V34">
        <f t="shared" si="0"/>
        <v>141</v>
      </c>
      <c r="W34">
        <f t="shared" si="0"/>
        <v>212</v>
      </c>
      <c r="X34">
        <f t="shared" si="0"/>
        <v>423</v>
      </c>
      <c r="Y34">
        <f t="shared" si="0"/>
        <v>70</v>
      </c>
      <c r="Z34">
        <f t="shared" si="0"/>
        <v>140</v>
      </c>
      <c r="AA34">
        <f t="shared" si="0"/>
        <v>210</v>
      </c>
      <c r="AB34">
        <f t="shared" si="0"/>
        <v>420</v>
      </c>
      <c r="AC34">
        <f t="shared" si="0"/>
        <v>70</v>
      </c>
      <c r="AD34">
        <f t="shared" si="0"/>
        <v>140</v>
      </c>
      <c r="AE34">
        <f t="shared" si="0"/>
        <v>210</v>
      </c>
      <c r="AF34">
        <f t="shared" si="0"/>
        <v>420</v>
      </c>
      <c r="AG34">
        <f t="shared" si="0"/>
        <v>70</v>
      </c>
      <c r="AH34">
        <f t="shared" si="0"/>
        <v>140</v>
      </c>
      <c r="AI34">
        <f t="shared" si="0"/>
        <v>210</v>
      </c>
      <c r="AJ34">
        <f t="shared" si="0"/>
        <v>420</v>
      </c>
      <c r="AK34">
        <f t="shared" si="0"/>
        <v>45</v>
      </c>
      <c r="AL34">
        <f t="shared" si="0"/>
        <v>90</v>
      </c>
      <c r="AM34">
        <f t="shared" si="0"/>
        <v>135</v>
      </c>
      <c r="AN34">
        <f t="shared" si="0"/>
        <v>270</v>
      </c>
      <c r="AO34">
        <f t="shared" si="0"/>
        <v>70</v>
      </c>
      <c r="AP34">
        <f t="shared" si="0"/>
        <v>140</v>
      </c>
      <c r="AQ34">
        <f t="shared" si="0"/>
        <v>210</v>
      </c>
      <c r="AR34">
        <f t="shared" si="0"/>
        <v>420</v>
      </c>
      <c r="AS34">
        <f t="shared" si="0"/>
        <v>71</v>
      </c>
      <c r="AT34">
        <f t="shared" si="0"/>
        <v>141</v>
      </c>
      <c r="AU34">
        <f t="shared" si="0"/>
        <v>213</v>
      </c>
      <c r="AV34">
        <f t="shared" si="0"/>
        <v>425</v>
      </c>
      <c r="AW34">
        <f t="shared" si="0"/>
        <v>70</v>
      </c>
      <c r="AX34">
        <f t="shared" si="0"/>
        <v>141</v>
      </c>
      <c r="AY34">
        <f t="shared" si="0"/>
        <v>212</v>
      </c>
      <c r="AZ34">
        <f t="shared" si="0"/>
        <v>423</v>
      </c>
      <c r="BA34">
        <f t="shared" si="0"/>
        <v>71</v>
      </c>
      <c r="BB34">
        <f t="shared" si="0"/>
        <v>141</v>
      </c>
      <c r="BC34">
        <f t="shared" si="0"/>
        <v>210</v>
      </c>
      <c r="BD34">
        <f t="shared" si="0"/>
        <v>422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74F1-41A8-44DF-B246-4ADD9FB5E545}">
  <dimension ref="A1:N22"/>
  <sheetViews>
    <sheetView topLeftCell="B1" workbookViewId="0">
      <selection activeCell="A23" sqref="A23"/>
    </sheetView>
  </sheetViews>
  <sheetFormatPr defaultRowHeight="14.5" x14ac:dyDescent="0.35"/>
  <cols>
    <col min="2" max="2" width="6.54296875" customWidth="1"/>
    <col min="3" max="3" width="17.26953125" bestFit="1" customWidth="1"/>
    <col min="4" max="4" width="18.1796875" bestFit="1" customWidth="1"/>
    <col min="5" max="5" width="17.453125" customWidth="1"/>
    <col min="6" max="6" width="17.26953125" bestFit="1" customWidth="1"/>
    <col min="7" max="7" width="11.81640625" bestFit="1" customWidth="1"/>
    <col min="8" max="8" width="12.81640625" customWidth="1"/>
    <col min="9" max="9" width="12.36328125" customWidth="1"/>
    <col min="10" max="10" width="19.54296875" customWidth="1"/>
    <col min="11" max="11" width="22.7265625" customWidth="1"/>
    <col min="12" max="12" width="16.453125" customWidth="1"/>
    <col min="13" max="13" width="14.6328125" customWidth="1"/>
    <col min="14" max="14" width="18.36328125" customWidth="1"/>
  </cols>
  <sheetData>
    <row r="1" spans="1:14" x14ac:dyDescent="0.35">
      <c r="A1" t="s">
        <v>4185</v>
      </c>
      <c r="B1" t="s">
        <v>3632</v>
      </c>
      <c r="C1" t="s">
        <v>4186</v>
      </c>
      <c r="D1" t="s">
        <v>4187</v>
      </c>
      <c r="E1" t="s">
        <v>4188</v>
      </c>
      <c r="F1" t="s">
        <v>4189</v>
      </c>
      <c r="G1" t="s">
        <v>4190</v>
      </c>
      <c r="H1" t="s">
        <v>4191</v>
      </c>
      <c r="I1" t="s">
        <v>4192</v>
      </c>
      <c r="J1" t="s">
        <v>4193</v>
      </c>
      <c r="K1" t="s">
        <v>4194</v>
      </c>
      <c r="L1" t="s">
        <v>4195</v>
      </c>
      <c r="M1" t="s">
        <v>4196</v>
      </c>
      <c r="N1" t="s">
        <v>4197</v>
      </c>
    </row>
    <row r="2" spans="1:14" x14ac:dyDescent="0.35">
      <c r="A2" t="s">
        <v>3735</v>
      </c>
      <c r="B2">
        <v>2002</v>
      </c>
      <c r="C2" t="s">
        <v>8</v>
      </c>
      <c r="D2" t="s">
        <v>1467</v>
      </c>
      <c r="E2" s="9">
        <v>37509</v>
      </c>
      <c r="F2" s="9">
        <v>37509</v>
      </c>
    </row>
    <row r="3" spans="1:14" x14ac:dyDescent="0.35">
      <c r="A3" t="s">
        <v>3736</v>
      </c>
      <c r="B3">
        <v>2003</v>
      </c>
      <c r="C3" t="s">
        <v>3756</v>
      </c>
      <c r="D3" t="s">
        <v>1641</v>
      </c>
      <c r="E3" s="9">
        <v>37879</v>
      </c>
      <c r="F3" s="9">
        <v>37883</v>
      </c>
    </row>
    <row r="4" spans="1:14" x14ac:dyDescent="0.35">
      <c r="A4" t="s">
        <v>3737</v>
      </c>
      <c r="B4">
        <v>2004</v>
      </c>
      <c r="C4" t="s">
        <v>4</v>
      </c>
      <c r="D4" t="s">
        <v>5</v>
      </c>
      <c r="E4" s="9">
        <v>38223</v>
      </c>
      <c r="F4" s="9">
        <v>38228</v>
      </c>
    </row>
    <row r="5" spans="1:14" x14ac:dyDescent="0.35">
      <c r="A5" t="s">
        <v>3738</v>
      </c>
      <c r="B5">
        <v>2005</v>
      </c>
      <c r="C5" t="s">
        <v>3757</v>
      </c>
      <c r="D5" t="s">
        <v>1633</v>
      </c>
      <c r="E5" s="9">
        <v>38599</v>
      </c>
      <c r="F5" s="9">
        <v>38604</v>
      </c>
    </row>
    <row r="6" spans="1:14" x14ac:dyDescent="0.35">
      <c r="A6" t="s">
        <v>3739</v>
      </c>
      <c r="B6">
        <v>2006</v>
      </c>
      <c r="C6" t="s">
        <v>81</v>
      </c>
      <c r="D6" t="s">
        <v>10</v>
      </c>
      <c r="E6" s="9">
        <v>38964</v>
      </c>
      <c r="F6" s="9">
        <v>38969</v>
      </c>
    </row>
    <row r="7" spans="1:14" x14ac:dyDescent="0.35">
      <c r="A7" t="s">
        <v>3740</v>
      </c>
      <c r="B7">
        <v>2007</v>
      </c>
      <c r="C7" t="s">
        <v>12</v>
      </c>
      <c r="D7" t="s">
        <v>13</v>
      </c>
      <c r="E7" s="9">
        <v>39327</v>
      </c>
      <c r="F7" s="9">
        <v>39333</v>
      </c>
    </row>
    <row r="8" spans="1:14" x14ac:dyDescent="0.35">
      <c r="A8" t="s">
        <v>3741</v>
      </c>
      <c r="B8">
        <v>2008</v>
      </c>
      <c r="C8" t="s">
        <v>53</v>
      </c>
      <c r="D8" t="s">
        <v>1639</v>
      </c>
      <c r="E8" s="9">
        <v>39668</v>
      </c>
      <c r="F8" s="9">
        <v>39674</v>
      </c>
      <c r="G8" t="s">
        <v>1633</v>
      </c>
      <c r="H8" t="s">
        <v>10</v>
      </c>
      <c r="I8">
        <v>8</v>
      </c>
      <c r="J8">
        <v>5.7</v>
      </c>
      <c r="K8" s="16">
        <f>(I8-J8)/J8</f>
        <v>0.40350877192982454</v>
      </c>
      <c r="L8">
        <f>COUNTIFS(Table1[gender], "Female",Table1[year],2008)</f>
        <v>70</v>
      </c>
      <c r="M8">
        <f>COUNTIFS(Table1[gender], "Male",Table1[year],2008)</f>
        <v>170</v>
      </c>
      <c r="N8">
        <f t="shared" ref="N8:N10" si="0">L8/(L8+M8)</f>
        <v>0.29166666666666669</v>
      </c>
    </row>
    <row r="9" spans="1:14" x14ac:dyDescent="0.35">
      <c r="A9" t="s">
        <v>3742</v>
      </c>
      <c r="B9">
        <v>2009</v>
      </c>
      <c r="C9" t="s">
        <v>3757</v>
      </c>
      <c r="D9" t="s">
        <v>1633</v>
      </c>
      <c r="E9" s="9">
        <v>40028</v>
      </c>
      <c r="F9" s="9">
        <v>40034</v>
      </c>
      <c r="G9" t="s">
        <v>1633</v>
      </c>
      <c r="H9" t="s">
        <v>1633</v>
      </c>
      <c r="I9">
        <v>56</v>
      </c>
      <c r="J9">
        <v>50</v>
      </c>
      <c r="K9" s="16">
        <f t="shared" ref="K9:K19" si="1">(I9-J9)/J9</f>
        <v>0.12</v>
      </c>
      <c r="L9">
        <f>COUNTIFS(Table1[gender], "Female",Table1[year],2009)</f>
        <v>59</v>
      </c>
      <c r="M9">
        <f>COUNTIFS(Table1[gender], "Male",Table1[year],2009)</f>
        <v>181</v>
      </c>
      <c r="N9">
        <f t="shared" si="0"/>
        <v>0.24583333333333332</v>
      </c>
    </row>
    <row r="10" spans="1:14" x14ac:dyDescent="0.35">
      <c r="A10" t="s">
        <v>3743</v>
      </c>
      <c r="B10">
        <v>2010</v>
      </c>
      <c r="C10" t="s">
        <v>3758</v>
      </c>
      <c r="D10" t="s">
        <v>1631</v>
      </c>
      <c r="E10" s="9">
        <v>40391</v>
      </c>
      <c r="F10" s="9">
        <v>40397</v>
      </c>
      <c r="G10" t="s">
        <v>1633</v>
      </c>
      <c r="H10" t="s">
        <v>1633</v>
      </c>
      <c r="I10">
        <v>9</v>
      </c>
      <c r="J10">
        <v>9.1999999999999993</v>
      </c>
      <c r="K10" s="16">
        <f t="shared" si="1"/>
        <v>-2.1739130434782532E-2</v>
      </c>
      <c r="L10">
        <f>COUNTIFS(Table1[gender], "Female",Table1[year],2010)</f>
        <v>56</v>
      </c>
      <c r="M10">
        <f>COUNTIFS(Table1[gender], "Male",Table1[year],2010)</f>
        <v>184</v>
      </c>
      <c r="N10">
        <f t="shared" si="0"/>
        <v>0.23333333333333334</v>
      </c>
    </row>
    <row r="11" spans="1:14" x14ac:dyDescent="0.35">
      <c r="A11" t="s">
        <v>3744</v>
      </c>
      <c r="B11">
        <v>2011</v>
      </c>
      <c r="C11" t="s">
        <v>292</v>
      </c>
      <c r="D11" t="s">
        <v>293</v>
      </c>
      <c r="E11" s="9">
        <v>40797</v>
      </c>
      <c r="F11" s="9">
        <v>40802</v>
      </c>
      <c r="G11" t="s">
        <v>1633</v>
      </c>
      <c r="H11" t="s">
        <v>1633</v>
      </c>
      <c r="I11">
        <v>1</v>
      </c>
      <c r="J11">
        <v>2.2999999999999998</v>
      </c>
      <c r="K11" s="16">
        <f t="shared" si="1"/>
        <v>-0.56521739130434778</v>
      </c>
      <c r="L11" s="4">
        <v>50</v>
      </c>
      <c r="M11" s="4">
        <v>190</v>
      </c>
      <c r="N11">
        <f>L11/(L11+M11)</f>
        <v>0.20833333333333334</v>
      </c>
    </row>
    <row r="12" spans="1:14" x14ac:dyDescent="0.35">
      <c r="A12" t="s">
        <v>3745</v>
      </c>
      <c r="B12">
        <v>2012</v>
      </c>
      <c r="C12" t="s">
        <v>3757</v>
      </c>
      <c r="D12" t="s">
        <v>1633</v>
      </c>
      <c r="E12" s="9">
        <v>41154</v>
      </c>
      <c r="F12" s="9">
        <v>41160</v>
      </c>
      <c r="G12" t="s">
        <v>10</v>
      </c>
      <c r="H12" t="s">
        <v>1633</v>
      </c>
      <c r="I12">
        <v>46</v>
      </c>
      <c r="J12">
        <v>50</v>
      </c>
      <c r="K12" s="16">
        <f t="shared" si="1"/>
        <v>-0.08</v>
      </c>
      <c r="L12" s="4">
        <v>68</v>
      </c>
      <c r="M12" s="4">
        <v>175</v>
      </c>
      <c r="N12">
        <f t="shared" ref="N12:N21" si="2">L12/(L12+M12)</f>
        <v>0.27983539094650206</v>
      </c>
    </row>
    <row r="13" spans="1:14" x14ac:dyDescent="0.35">
      <c r="A13" t="s">
        <v>3746</v>
      </c>
      <c r="B13">
        <v>2013</v>
      </c>
      <c r="C13" t="s">
        <v>54</v>
      </c>
      <c r="D13" t="s">
        <v>25</v>
      </c>
      <c r="E13" s="9">
        <v>41519</v>
      </c>
      <c r="F13" s="9">
        <v>41524</v>
      </c>
      <c r="G13" t="s">
        <v>1633</v>
      </c>
      <c r="H13" t="s">
        <v>10</v>
      </c>
      <c r="I13">
        <v>31</v>
      </c>
      <c r="J13">
        <v>26.5</v>
      </c>
      <c r="K13" s="16">
        <f t="shared" si="1"/>
        <v>0.16981132075471697</v>
      </c>
      <c r="L13" s="4">
        <v>84</v>
      </c>
      <c r="M13" s="4">
        <v>187</v>
      </c>
      <c r="N13">
        <f t="shared" si="2"/>
        <v>0.30996309963099633</v>
      </c>
    </row>
    <row r="14" spans="1:14" x14ac:dyDescent="0.35">
      <c r="A14" t="s">
        <v>3747</v>
      </c>
      <c r="B14">
        <v>2014</v>
      </c>
      <c r="C14" t="s">
        <v>1020</v>
      </c>
      <c r="D14" t="s">
        <v>1642</v>
      </c>
      <c r="E14" s="9">
        <v>41883</v>
      </c>
      <c r="F14" s="9">
        <v>41889</v>
      </c>
      <c r="G14" t="s">
        <v>1633</v>
      </c>
      <c r="H14" t="s">
        <v>1633</v>
      </c>
      <c r="I14">
        <v>3</v>
      </c>
      <c r="J14">
        <v>2.1</v>
      </c>
      <c r="K14" s="16">
        <f t="shared" si="1"/>
        <v>0.42857142857142849</v>
      </c>
      <c r="L14" s="4">
        <v>69</v>
      </c>
      <c r="M14" s="4">
        <v>201</v>
      </c>
      <c r="N14">
        <f t="shared" si="2"/>
        <v>0.25555555555555554</v>
      </c>
    </row>
    <row r="15" spans="1:14" x14ac:dyDescent="0.35">
      <c r="A15" t="s">
        <v>3748</v>
      </c>
      <c r="B15">
        <v>2015</v>
      </c>
      <c r="C15" t="s">
        <v>8</v>
      </c>
      <c r="D15" t="s">
        <v>1467</v>
      </c>
      <c r="E15" s="9">
        <v>42141</v>
      </c>
      <c r="F15" s="9">
        <v>42147</v>
      </c>
      <c r="G15" t="s">
        <v>10</v>
      </c>
      <c r="H15" t="s">
        <v>10</v>
      </c>
      <c r="I15">
        <v>23</v>
      </c>
      <c r="J15">
        <v>16.5</v>
      </c>
      <c r="K15" s="16">
        <f t="shared" si="1"/>
        <v>0.39393939393939392</v>
      </c>
      <c r="L15" s="4">
        <v>71</v>
      </c>
      <c r="M15" s="4">
        <v>201</v>
      </c>
      <c r="N15">
        <f t="shared" si="2"/>
        <v>0.2610294117647059</v>
      </c>
    </row>
    <row r="16" spans="1:14" x14ac:dyDescent="0.35">
      <c r="A16" t="s">
        <v>3749</v>
      </c>
      <c r="B16">
        <v>2016</v>
      </c>
      <c r="C16" t="s">
        <v>22</v>
      </c>
      <c r="D16" t="s">
        <v>1637</v>
      </c>
      <c r="E16" s="9">
        <v>42505</v>
      </c>
      <c r="F16" s="9">
        <v>42511</v>
      </c>
      <c r="G16" t="s">
        <v>1633</v>
      </c>
      <c r="H16" t="s">
        <v>1633</v>
      </c>
      <c r="I16">
        <v>3</v>
      </c>
      <c r="J16">
        <v>3.6</v>
      </c>
      <c r="K16" s="16">
        <f t="shared" si="1"/>
        <v>-0.16666666666666669</v>
      </c>
      <c r="L16" s="4">
        <v>63</v>
      </c>
      <c r="M16" s="4">
        <v>208</v>
      </c>
      <c r="N16">
        <f t="shared" si="2"/>
        <v>0.23247232472324722</v>
      </c>
    </row>
    <row r="17" spans="1:14" x14ac:dyDescent="0.35">
      <c r="A17" t="s">
        <v>3750</v>
      </c>
      <c r="B17">
        <v>2017</v>
      </c>
      <c r="C17" t="s">
        <v>4</v>
      </c>
      <c r="D17" t="s">
        <v>5</v>
      </c>
      <c r="E17" s="9">
        <v>42918</v>
      </c>
      <c r="F17" s="9">
        <v>42924</v>
      </c>
      <c r="G17" t="s">
        <v>1633</v>
      </c>
      <c r="H17" t="s">
        <v>1633</v>
      </c>
      <c r="I17">
        <v>20</v>
      </c>
      <c r="J17">
        <v>8.5</v>
      </c>
      <c r="K17" s="16">
        <f t="shared" si="1"/>
        <v>1.3529411764705883</v>
      </c>
      <c r="L17" s="4">
        <v>68</v>
      </c>
      <c r="M17" s="4">
        <v>205</v>
      </c>
      <c r="N17">
        <f t="shared" si="2"/>
        <v>0.24908424908424909</v>
      </c>
    </row>
    <row r="18" spans="1:14" x14ac:dyDescent="0.35">
      <c r="A18" t="s">
        <v>3751</v>
      </c>
      <c r="B18">
        <v>2018</v>
      </c>
      <c r="C18" t="s">
        <v>651</v>
      </c>
      <c r="D18" t="s">
        <v>1638</v>
      </c>
      <c r="E18" s="9">
        <v>43282</v>
      </c>
      <c r="F18" s="9">
        <v>43288</v>
      </c>
      <c r="G18" t="s">
        <v>27</v>
      </c>
      <c r="H18" t="s">
        <v>1633</v>
      </c>
      <c r="I18">
        <v>9</v>
      </c>
      <c r="J18">
        <v>5.5</v>
      </c>
      <c r="K18" s="16">
        <f t="shared" si="1"/>
        <v>0.63636363636363635</v>
      </c>
      <c r="L18" s="4">
        <v>69</v>
      </c>
      <c r="M18" s="4">
        <v>203</v>
      </c>
      <c r="N18">
        <f t="shared" si="2"/>
        <v>0.25367647058823528</v>
      </c>
    </row>
    <row r="19" spans="1:14" x14ac:dyDescent="0.35">
      <c r="A19" t="s">
        <v>3752</v>
      </c>
      <c r="B19">
        <v>2019</v>
      </c>
      <c r="C19" t="s">
        <v>292</v>
      </c>
      <c r="D19" t="s">
        <v>293</v>
      </c>
      <c r="E19" s="9">
        <v>43646</v>
      </c>
      <c r="F19" s="9">
        <v>43652</v>
      </c>
      <c r="G19" t="s">
        <v>1633</v>
      </c>
      <c r="H19" t="s">
        <v>1633</v>
      </c>
      <c r="I19">
        <v>4</v>
      </c>
      <c r="J19">
        <v>2.2999999999999998</v>
      </c>
      <c r="K19" s="16">
        <f t="shared" si="1"/>
        <v>0.73913043478260887</v>
      </c>
      <c r="L19" s="4">
        <v>56</v>
      </c>
      <c r="M19" s="4">
        <v>215</v>
      </c>
      <c r="N19">
        <f t="shared" si="2"/>
        <v>0.20664206642066421</v>
      </c>
    </row>
    <row r="20" spans="1:14" x14ac:dyDescent="0.35">
      <c r="A20" t="s">
        <v>3753</v>
      </c>
      <c r="B20">
        <v>2020</v>
      </c>
      <c r="C20" t="s">
        <v>3754</v>
      </c>
      <c r="D20" t="s">
        <v>3754</v>
      </c>
      <c r="E20" s="9">
        <v>44116</v>
      </c>
      <c r="F20" s="9">
        <v>44121</v>
      </c>
      <c r="G20" t="s">
        <v>13</v>
      </c>
      <c r="H20" t="s">
        <v>1633</v>
      </c>
      <c r="L20" s="4">
        <v>67</v>
      </c>
      <c r="M20" s="4">
        <v>203</v>
      </c>
      <c r="N20">
        <f t="shared" si="2"/>
        <v>0.24814814814814815</v>
      </c>
    </row>
    <row r="21" spans="1:14" x14ac:dyDescent="0.35">
      <c r="A21" t="s">
        <v>3755</v>
      </c>
      <c r="B21">
        <v>2021</v>
      </c>
      <c r="C21" t="s">
        <v>3754</v>
      </c>
      <c r="D21" t="s">
        <v>3754</v>
      </c>
      <c r="E21" s="9">
        <v>44507</v>
      </c>
      <c r="F21" s="9">
        <v>44512</v>
      </c>
      <c r="G21" t="s">
        <v>13</v>
      </c>
      <c r="H21" t="s">
        <v>13</v>
      </c>
      <c r="L21" s="4">
        <v>70</v>
      </c>
      <c r="M21" s="4">
        <v>200</v>
      </c>
      <c r="N21">
        <f t="shared" si="2"/>
        <v>0.25925925925925924</v>
      </c>
    </row>
    <row r="22" spans="1:14" x14ac:dyDescent="0.35">
      <c r="K2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d 2 2 b 8 f - 0 7 f 4 - 4 c 5 3 - b e 6 8 - a e 6 a 2 9 b 0 0 2 3 c "   x m l n s = " h t t p : / / s c h e m a s . m i c r o s o f t . c o m / D a t a M a s h u p " > A A A A A J Q H A A B Q S w M E F A A C A A g A T K d 0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M p 3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d 0 U 8 N t 4 0 u P B A A A 9 j o A A B M A H A B G b 3 J t d W x h c y 9 T Z W N 0 a W 9 u M S 5 t I K I Y A C i g F A A A A A A A A A A A A A A A A A A A A A A A A A A A A O 1 a T U / b Q B S 8 I / E f L H M B C S E S + q m q h z Z C V Q 8 t V U P b A + J g 0 i 1 x c b z I 2 S A o y n / v O v Z 6 v W / n r Q W V q l Z a L h W Z F 8 / E m J 1 5 Q 5 d i p n J Z J t P m 3 9 G r 7 a 3 t r e U 8 q 8 T 3 5 D S 7 K M Q 4 e Z 0 U Q m 1 v J f p r K l f V T O h X j m 9 n o j i Y r K p K l O q b r K 4 u p L z a 3 b s / + 5 g t x O u 0 e W d 6 v j 6 b y F L p k f P 9 5 g I 7 6 W S e l Z f 1 x e + u R a q v t B k 9 O K 2 y c v l D V o u J L F a L s g a X u w 3 b / v 1 9 O p 3 N p S y S + u L p f q I 0 m i h x q 9 b 7 S Y d N c n X H Y Z 8 q e Z O X M / + 9 J z e i y o o i + Z y V V x p 8 X 6 p n T w 5 q 8 g 1 a v 5 r k Z f / t z E R L T t B 3 + k P p D y p V V g B Q F i w 2 z Q s t j E P f V r L 8 J T j 0 z V J p X C 7 u k p o h h D c s o Y m G K T T B i D D 3 p R s E n y K X h b z k V B q U 0 2 h w T q H B B / S 1 Y / 7 A Z C 4 W u R b P 6 b M 4 p 9 B O c B r t x I D K b t A f O Z 6 F f t Y G 5 T Q a n F N o 8 A F 9 7 R h 4 x o W 8 r L L r O a f P 4 p x C O 8 F p t B M D K r t B e I 3 A s 2 j Q g M b g s 2 j w Y X 3 4 W X x f 1 g d j p v L Z k l H Y n + B U 9 m c 4 p f 2 Z A b W 9 U X / o Q 6 b 0 I x t S 3 J / g F P d n O M X 9 m Q H F v V F / 6 N P 8 b s m r N S i n 1 O C c S o M P K G z H G K 8 Y H x 6 + Y K 0 C g 6 1 T Y H A j h s E M 4 c s Q I Q A t I Q A 7 Q o C 1 h K P D A C E C O 0 I E G k K E G c J R i B C A l h C A H S H A D O E 4 R A h A S w j A j h B g h v A o R A h A S w j A j h B g h v B J i B C A l h C A H S H A D O H T E C E A L S E A O 0 K A G c J n I U I A W k I A d o Q A M 4 T P Q 4 Q A t I Q A 7 A g B Z g h D J w 0 C L W H g p E G Y I Q y d N A i 0 h I G T B m E t 4 T h 0 0 i C w I 0 S g I a T Y e q / b e 7 6 U 1 / m N V H r z a V a c p V 1 + W u h E + 1 P V g r t k U e o t M + 0 S R P Y e s O q Q / c P d O O i O Q b c K f 4 9 A m w P a F c B 2 Q M O + H + / 9 Q O 9 F e D + T o x S O c j d I 2 j Q 4 + 1 H Z D 8 d e H P b z L U q 0 K M O C 1 E p D q B 8 7 / a D p R U u U F X E 6 x H k Q J k A U 5 3 C A w 5 E N h j S a u P y M 5 a c q L 0 c 5 w Y h E I R J + 3 L j j B B w S a U i I c W O L E 1 R I N C F h x I 0 f T u A g E Y O E C j d G O M G B R A U S D t w 4 4 A Q A Y v n E 5 F 1 b d 4 y c W D c x a 9 e e H U M m F k x M 1 7 V Z x 1 i J l R L z d O 3 S M U h i i c Q E X d t z j I 5 Y G z E z 1 7 4 c w y I W R U z J t S H H e I j V E H P p 2 8 m 6 P l C V q v K L l d r 8 D n z N i p V I r a 9 8 F q U 2 B O A q D W D 9 x D e g u l l z r r 1 Z R D Z + s 3 G 1 h q p 9 P Q 2 a 2 W j I z a j M R x m a 1 d e J e u D t G T 3 g / o z 8 G 9 T 8 Y M A d a k 4 k f Y u 2 t / K S 5 e 6 X q z t t S Z r s j v f S 2 L H G j j V 2 r L F j 5 f X F j j V 2 r L F j j R 1 r 7 F h j x x o 7 1 t i x x o 4 V E Y Z O G g R a w s B J Q 7 F 1 f 7 t c y B u 8 f N c A V + b S t S V W s 7 G a j d V s r G Z j N d t / 4 7 9 e z f b e 6 D 4 5 Y / f J G T t P j v 7 u T / 4 q S B 3 n U T 0 q q e R Q C e f W b n + 1 h Z 6 u L n 6 K m U p M w Q u K 6 E D L y p S s R 7 F k j S V r L F l j y R p L 1 l i y x p I 1 l q y x Z I 0 l a y x Z Q 4 S x Z I 0 l 6 3 9 d s q L w D h I z j K c g E 8 I A B l I P E y 0 Y / / Z M M 7 Y D w X Y g / F + w k u b b o Y r g N 1 B L A Q I t A B Q A A g A I A E y n d F M f o 7 y F o w A A A P U A A A A S A A A A A A A A A A A A A A A A A A A A A A B D b 2 5 m a W c v U G F j a 2 F n Z S 5 4 b W x Q S w E C L Q A U A A I A C A B M p 3 R T D 8 r p q 6 Q A A A D p A A A A E w A A A A A A A A A A A A A A A A D v A A A A W 0 N v b n R l b n R f V H l w Z X N d L n h t b F B L A Q I t A B Q A A g A I A E y n d F P D b e N L j w Q A A P Y 6 A A A T A A A A A A A A A A A A A A A A A O A B A A B G b 3 J t d W x h c y 9 T Z W N 0 a W 9 u M S 5 t U E s F B g A A A A A D A A M A w g A A A L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n A A A A A A A A G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j a G 9 v b C B O Y W 1 l J n F 1 b 3 Q 7 L C Z x d W 9 0 O 1 N j a G 9 v b C B D a X R 5 J n F 1 b 3 Q 7 L C Z x d W 9 0 O 1 N j a G 9 v b C B Q c m 9 2 a W 5 j Z S Z x d W 9 0 O y w m c X V v d D t S Y W 5 r I F R 5 c G U m c X V v d D s s J n F 1 b 3 Q 7 U m F u a y Z x d W 9 0 O y w m c X V v d D t U b 3 R h b C B U e X B l J n F 1 b 3 Q 7 L C Z x d W 9 0 O 1 R v d G F s J n F 1 b 3 Q 7 X S I g L z 4 8 R W 5 0 c n k g V H l w Z T 0 i R m l s b E N v b H V t b l R 5 c G V z I i B W Y W x 1 Z T 0 i c 0 J n W U d C Z 0 F H Q X c 9 P S I g L z 4 8 R W 5 0 c n k g V H l w Z T 0 i R m l s b E x h c 3 R V c G R h d G V k I i B W Y W x 1 Z T 0 i Z D I w M j E t M T E t M T Z U M T Q 6 M T U 6 M z Q u N z g z M D Q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O D k z I i A v P j x F b n R y e S B U e X B l P S J B Z G R l Z F R v R G F 0 Y U 1 v Z G V s I i B W Y W x 1 Z T 0 i b D A i I C 8 + P E V u d H J 5 I F R 5 c G U 9 I l F 1 Z X J 5 S U Q i I F Z h b H V l P S J z O G Q y O W Q 1 N j I t O T c 2 Z i 0 0 Y T g z L T k x M D M t M j M 3 O W I w M z A 2 Y 2 I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V W 5 w a X Z v d G V k I E N v b H V t b n M x L n t T Y 2 h v b 2 w g T m F t Z S w w f S Z x d W 9 0 O y w m c X V v d D t T Z W N 0 a W 9 u M S 9 U Y W J s Z T I v V W 5 w a X Z v d G V k I E N v b H V t b n M x L n t T Y 2 h v b 2 w g Q 2 l 0 e S w x f S Z x d W 9 0 O y w m c X V v d D t T Z W N 0 a W 9 u M S 9 U Y W J s Z T I v V W 5 w a X Z v d G V k I E N v b H V t b n M x L n t T Y 2 h v b 2 w g U H J v d m l u Y 2 U s M n 0 m c X V v d D s s J n F 1 b 3 Q 7 U 2 V j d G l v b j E v V G F i b G U y L 1 V u c G l 2 b 3 R l Z C B D b 2 x 1 b W 5 z M S 5 7 U m F u a y B U e X B l L D N 9 J n F 1 b 3 Q 7 L C Z x d W 9 0 O 1 N l Y 3 R p b 2 4 x L 1 R h Y m x l M i 9 V b n B p d m 9 0 Z W Q g Q 2 9 s d W 1 u c z E u e 1 J h b m s s N H 0 m c X V v d D s s J n F 1 b 3 Q 7 U 2 V j d G l v b j E v V G F i b G U y L 1 V u c G l 2 b 3 R l Z C B D b 2 x 1 b W 5 z M S 5 7 Q X R 0 c m l i d X R l L D V 9 J n F 1 b 3 Q 7 L C Z x d W 9 0 O 1 N l Y 3 R p b 2 4 x L 1 R h Y m x l M i 9 V b n B p d m 9 0 Z W Q g Q 2 9 s d W 1 u c z E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i 9 V b n B p d m 9 0 Z W Q g Q 2 9 s d W 1 u c z E u e 1 N j a G 9 v b C B O Y W 1 l L D B 9 J n F 1 b 3 Q 7 L C Z x d W 9 0 O 1 N l Y 3 R p b 2 4 x L 1 R h Y m x l M i 9 V b n B p d m 9 0 Z W Q g Q 2 9 s d W 1 u c z E u e 1 N j a G 9 v b C B D a X R 5 L D F 9 J n F 1 b 3 Q 7 L C Z x d W 9 0 O 1 N l Y 3 R p b 2 4 x L 1 R h Y m x l M i 9 V b n B p d m 9 0 Z W Q g Q 2 9 s d W 1 u c z E u e 1 N j a G 9 v b C B Q c m 9 2 a W 5 j Z S w y f S Z x d W 9 0 O y w m c X V v d D t T Z W N 0 a W 9 u M S 9 U Y W J s Z T I v V W 5 w a X Z v d G V k I E N v b H V t b n M x L n t S Y W 5 r I F R 5 c G U s M 3 0 m c X V v d D s s J n F 1 b 3 Q 7 U 2 V j d G l v b j E v V G F i b G U y L 1 V u c G l 2 b 3 R l Z C B D b 2 x 1 b W 5 z M S 5 7 U m F u a y w 0 f S Z x d W 9 0 O y w m c X V v d D t T Z W N 0 a W 9 u M S 9 U Y W J s Z T I v V W 5 w a X Z v d G V k I E N v b H V t b n M x L n t B d H R y a W J 1 d G U s N X 0 m c X V v d D s s J n F 1 b 3 Q 7 U 2 V j d G l v b j E v V G F i b G U y L 1 V u c G l 2 b 3 R l Z C B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1 Q w N j o y N j o y M S 4 w O T Q w N D I 4 W i I g L z 4 8 R W 5 0 c n k g V H l w Z T 0 i R m l s b E N v b H V t b l R 5 c G V z I i B W Y W x 1 Z T 0 i c 0 J n W U d B d 0 1 E Q m d N P S I g L z 4 8 R W 5 0 c n k g V H l w Z T 0 i R m l s b E N v b H V t b k 5 h b W V z I i B W Y W x 1 Z T 0 i c 1 s m c X V v d D t T Y 2 h v b 2 w g T m F t Z S Z x d W 9 0 O y w m c X V v d D t T Y 2 h v b 2 w g Q 2 l 0 e S Z x d W 9 0 O y w m c X V v d D t T Y 2 h v b 2 w g U H J v d m l u Y 2 U m c X V v d D s s J n F 1 b 3 Q 7 T 3 Z l c m F s b C B S Y W 5 r J n F 1 b 3 Q 7 L C Z x d W 9 0 O 1 J h b m s g a W 4 g U H J v d m l u Y 2 U m c X V v d D s s J n F 1 b 3 Q 7 U m F u a y B p b i B D a X R 5 J n F 1 b 3 Q 7 L C Z x d W 9 0 O 1 N 1 Y m p l Y 3 Q g U m F u a y Z x d W 9 0 O y w m c X V v d D t S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I C g y K S 9 V b n B p d m 9 0 Z W Q g Q 2 9 s d W 1 u c y 5 7 U 2 N o b 2 9 s I E 5 h b W U s M H 0 m c X V v d D s s J n F 1 b 3 Q 7 U 2 V j d G l v b j E v V G F i b G U y I C g y K S 9 V b n B p d m 9 0 Z W Q g Q 2 9 s d W 1 u c y 5 7 U 2 N o b 2 9 s I E N p d H k s M X 0 m c X V v d D s s J n F 1 b 3 Q 7 U 2 V j d G l v b j E v V G F i b G U y I C g y K S 9 V b n B p d m 9 0 Z W Q g Q 2 9 s d W 1 u c y 5 7 U 2 N o b 2 9 s I F B y b 3 Z p b m N l L D J 9 J n F 1 b 3 Q 7 L C Z x d W 9 0 O 1 N l Y 3 R p b 2 4 x L 1 R h Y m x l M i A o M i k v V W 5 w a X Z v d G V k I E N v b H V t b n M u e 0 9 2 Z X J h b G w g U m F u a y w z f S Z x d W 9 0 O y w m c X V v d D t T Z W N 0 a W 9 u M S 9 U Y W J s Z T I g K D I p L 1 V u c G l 2 b 3 R l Z C B D b 2 x 1 b W 5 z L n t S Y W 5 r I G l u I F B y b 3 Z p b m N l L D R 9 J n F 1 b 3 Q 7 L C Z x d W 9 0 O 1 N l Y 3 R p b 2 4 x L 1 R h Y m x l M i A o M i k v V W 5 w a X Z v d G V k I E N v b H V t b n M u e 1 J h b m s g a W 4 g Q 2 l 0 e S w 1 f S Z x d W 9 0 O y w m c X V v d D t T Z W N 0 a W 9 u M S 9 U Y W J s Z T I g K D I p L 1 V u c G l 2 b 3 R l Z C B D b 2 x 1 b W 5 z L n t B d H R y a W J 1 d G U s N n 0 m c X V v d D s s J n F 1 b 3 Q 7 U 2 V j d G l v b j E v V G F i b G U y I C g y K S 9 V b n B p d m 9 0 Z W Q g Q 2 9 s d W 1 u c y 5 7 V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I C g y K S 9 V b n B p d m 9 0 Z W Q g Q 2 9 s d W 1 u c y 5 7 U 2 N o b 2 9 s I E 5 h b W U s M H 0 m c X V v d D s s J n F 1 b 3 Q 7 U 2 V j d G l v b j E v V G F i b G U y I C g y K S 9 V b n B p d m 9 0 Z W Q g Q 2 9 s d W 1 u c y 5 7 U 2 N o b 2 9 s I E N p d H k s M X 0 m c X V v d D s s J n F 1 b 3 Q 7 U 2 V j d G l v b j E v V G F i b G U y I C g y K S 9 V b n B p d m 9 0 Z W Q g Q 2 9 s d W 1 u c y 5 7 U 2 N o b 2 9 s I F B y b 3 Z p b m N l L D J 9 J n F 1 b 3 Q 7 L C Z x d W 9 0 O 1 N l Y 3 R p b 2 4 x L 1 R h Y m x l M i A o M i k v V W 5 w a X Z v d G V k I E N v b H V t b n M u e 0 9 2 Z X J h b G w g U m F u a y w z f S Z x d W 9 0 O y w m c X V v d D t T Z W N 0 a W 9 u M S 9 U Y W J s Z T I g K D I p L 1 V u c G l 2 b 3 R l Z C B D b 2 x 1 b W 5 z L n t S Y W 5 r I G l u I F B y b 3 Z p b m N l L D R 9 J n F 1 b 3 Q 7 L C Z x d W 9 0 O 1 N l Y 3 R p b 2 4 x L 1 R h Y m x l M i A o M i k v V W 5 w a X Z v d G V k I E N v b H V t b n M u e 1 J h b m s g a W 4 g Q 2 l 0 e S w 1 f S Z x d W 9 0 O y w m c X V v d D t T Z W N 0 a W 9 u M S 9 U Y W J s Z T I g K D I p L 1 V u c G l 2 b 3 R l Z C B D b 2 x 1 b W 5 z L n t B d H R y a W J 1 d G U s N n 0 m c X V v d D s s J n F 1 b 3 Q 7 U 2 V j d G l v b j E v V G F i b G U y I C g y K S 9 V b n B p d m 9 0 Z W Q g Q 2 9 s d W 1 u c y 5 7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3 V D A 2 O j I 5 O j E x L j A 1 M z Q 3 O D B a I i A v P j x F b n R y e S B U e X B l P S J G a W x s Q 2 9 s d W 1 u V H l w Z X M i I F Z h b H V l P S J z Q m d Z R 0 F 3 T U R C Z 0 0 9 I i A v P j x F b n R y e S B U e X B l P S J G a W x s Q 2 9 s d W 1 u T m F t Z X M i I F Z h b H V l P S J z W y Z x d W 9 0 O 1 N j a G 9 v b C B O Y W 1 l J n F 1 b 3 Q 7 L C Z x d W 9 0 O 1 N j a G 9 v b C B D a X R 5 J n F 1 b 3 Q 7 L C Z x d W 9 0 O 1 N j a G 9 v b C B Q c m 9 2 a W 5 j Z S Z x d W 9 0 O y w m c X V v d D t P d m V y Y W x s I F J h b m s m c X V v d D s s J n F 1 b 3 Q 7 U m F u a y B p b i B Q c m 9 2 a W 5 j Z S Z x d W 9 0 O y w m c X V v d D t S Y W 5 r I G l u I E N p d H k m c X V v d D s s J n F 1 b 3 Q 7 V G 9 0 Y W w g V H l w Z S Z x d W 9 0 O y w m c X V v d D t U b 3 R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y k v V W 5 w a X Z v d G V k I E N v b H V t b n M u e 1 N j a G 9 v b C B O Y W 1 l L D B 9 J n F 1 b 3 Q 7 L C Z x d W 9 0 O 1 N l Y 3 R p b 2 4 x L 1 R h Y m x l M i A o M y k v V W 5 w a X Z v d G V k I E N v b H V t b n M u e 1 N j a G 9 v b C B D a X R 5 L D F 9 J n F 1 b 3 Q 7 L C Z x d W 9 0 O 1 N l Y 3 R p b 2 4 x L 1 R h Y m x l M i A o M y k v V W 5 w a X Z v d G V k I E N v b H V t b n M u e 1 N j a G 9 v b C B Q c m 9 2 a W 5 j Z S w y f S Z x d W 9 0 O y w m c X V v d D t T Z W N 0 a W 9 u M S 9 U Y W J s Z T I g K D M p L 1 V u c G l 2 b 3 R l Z C B D b 2 x 1 b W 5 z L n t P d m V y Y W x s I F J h b m s s M 3 0 m c X V v d D s s J n F 1 b 3 Q 7 U 2 V j d G l v b j E v V G F i b G U y I C g z K S 9 V b n B p d m 9 0 Z W Q g Q 2 9 s d W 1 u c y 5 7 U m F u a y B p b i B Q c m 9 2 a W 5 j Z S w 0 f S Z x d W 9 0 O y w m c X V v d D t T Z W N 0 a W 9 u M S 9 U Y W J s Z T I g K D M p L 1 V u c G l 2 b 3 R l Z C B D b 2 x 1 b W 5 z L n t S Y W 5 r I G l u I E N p d H k s N X 0 m c X V v d D s s J n F 1 b 3 Q 7 U 2 V j d G l v b j E v V G F i b G U y I C g z K S 9 V b n B p d m 9 0 Z W Q g Q 2 9 s d W 1 u c y 5 7 Q X R 0 c m l i d X R l L D Z 9 J n F 1 b 3 Q 7 L C Z x d W 9 0 O 1 N l Y 3 R p b 2 4 x L 1 R h Y m x l M i A o M y k v V W 5 w a X Z v d G V k I E N v b H V t b n M u e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A o M y k v V W 5 w a X Z v d G V k I E N v b H V t b n M u e 1 N j a G 9 v b C B O Y W 1 l L D B 9 J n F 1 b 3 Q 7 L C Z x d W 9 0 O 1 N l Y 3 R p b 2 4 x L 1 R h Y m x l M i A o M y k v V W 5 w a X Z v d G V k I E N v b H V t b n M u e 1 N j a G 9 v b C B D a X R 5 L D F 9 J n F 1 b 3 Q 7 L C Z x d W 9 0 O 1 N l Y 3 R p b 2 4 x L 1 R h Y m x l M i A o M y k v V W 5 w a X Z v d G V k I E N v b H V t b n M u e 1 N j a G 9 v b C B Q c m 9 2 a W 5 j Z S w y f S Z x d W 9 0 O y w m c X V v d D t T Z W N 0 a W 9 u M S 9 U Y W J s Z T I g K D M p L 1 V u c G l 2 b 3 R l Z C B D b 2 x 1 b W 5 z L n t P d m V y Y W x s I F J h b m s s M 3 0 m c X V v d D s s J n F 1 b 3 Q 7 U 2 V j d G l v b j E v V G F i b G U y I C g z K S 9 V b n B p d m 9 0 Z W Q g Q 2 9 s d W 1 u c y 5 7 U m F u a y B p b i B Q c m 9 2 a W 5 j Z S w 0 f S Z x d W 9 0 O y w m c X V v d D t T Z W N 0 a W 9 u M S 9 U Y W J s Z T I g K D M p L 1 V u c G l 2 b 3 R l Z C B D b 2 x 1 b W 5 z L n t S Y W 5 r I G l u I E N p d H k s N X 0 m c X V v d D s s J n F 1 b 3 Q 7 U 2 V j d G l v b j E v V G F i b G U y I C g z K S 9 V b n B p d m 9 0 Z W Q g Q 2 9 s d W 1 u c y 5 7 Q X R 0 c m l i d X R l L D Z 9 J n F 1 b 3 Q 7 L C Z x d W 9 0 O 1 N l Y 3 R p b 2 4 x L 1 R h Y m x l M i A o M y k v V W 5 w a X Z v d G V k I E N v b H V t b n M u e 1 Z h b H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/ m q q 9 n 2 k 0 u M e r 4 e O 3 Q M 2 w A A A A A C A A A A A A A Q Z g A A A A E A A C A A A A B s z u M Q j l y P t g E K X Q y s F l 8 i C L Q c J 9 F L 5 0 B x f H z + I n 7 6 / g A A A A A O g A A A A A I A A C A A A A A y s X h B K i / U s c l J F a 0 c 7 7 r 6 E R l g w / B p n E Q m q a U 2 X Q 7 + E l A A A A A 8 n / i f B z G d m F u 2 W e R j J w s S k G t / u c w B 0 + / 2 l t 1 X b j D g y y y n u O n O U U m g r b W / T C h t p r 3 Z K Q 9 J t 7 w t 9 L A N Y a O V 7 S A n r O v / V a i U + I Q R B j 6 t D S Z B / k A A A A C Z T F g c D k C 5 F z M c N + X v J 9 m d e L 3 F X S V J 7 r Z T f L 3 U p + V 4 J s I u j n N v + + 9 r k B M y D J Q 7 p H h D a c p x n U 6 8 6 e j G 1 J E 5 B l M U < / D a t a M a s h u p > 
</file>

<file path=customXml/itemProps1.xml><?xml version="1.0" encoding="utf-8"?>
<ds:datastoreItem xmlns:ds="http://schemas.openxmlformats.org/officeDocument/2006/customXml" ds:itemID="{33C61F80-5D18-443A-AFE7-0315E28F0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medal</vt:lpstr>
      <vt:lpstr>medalist</vt:lpstr>
      <vt:lpstr>school</vt:lpstr>
      <vt:lpstr>province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ahahihu</cp:lastModifiedBy>
  <dcterms:created xsi:type="dcterms:W3CDTF">2021-11-07T10:04:22Z</dcterms:created>
  <dcterms:modified xsi:type="dcterms:W3CDTF">2021-11-20T15:00:32Z</dcterms:modified>
</cp:coreProperties>
</file>