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filterPrivacy="1"/>
  <xr:revisionPtr revIDLastSave="0" documentId="13_ncr:1_{BB79BDE6-BAA5-4246-8932-98C10BDD02BD}" xr6:coauthVersionLast="45" xr6:coauthVersionMax="45" xr10:uidLastSave="{00000000-0000-0000-0000-000000000000}"/>
  <bookViews>
    <workbookView xWindow="4860" yWindow="1960" windowWidth="14040" windowHeight="137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4" i="1" l="1"/>
  <c r="K54" i="1" s="1"/>
  <c r="I54" i="1"/>
  <c r="I27" i="1"/>
  <c r="H27" i="1"/>
  <c r="L28" i="1"/>
  <c r="L29" i="1"/>
  <c r="L30" i="1"/>
  <c r="L31" i="1"/>
  <c r="L32" i="1"/>
  <c r="L34" i="1"/>
  <c r="L35" i="1"/>
  <c r="L36" i="1"/>
  <c r="L37" i="1"/>
  <c r="L38" i="1"/>
  <c r="L39" i="1"/>
  <c r="L41" i="1"/>
  <c r="L42" i="1"/>
  <c r="L43" i="1"/>
  <c r="L44" i="1"/>
  <c r="L45" i="1"/>
  <c r="L46" i="1"/>
  <c r="L47" i="1"/>
  <c r="L49" i="1"/>
  <c r="L50" i="1"/>
  <c r="L51" i="1"/>
  <c r="L52" i="1"/>
  <c r="L53" i="1"/>
  <c r="L27" i="1"/>
  <c r="K28" i="1"/>
  <c r="K29" i="1"/>
  <c r="K30" i="1"/>
  <c r="K31" i="1"/>
  <c r="K32" i="1"/>
  <c r="K34" i="1"/>
  <c r="K35" i="1"/>
  <c r="K36" i="1"/>
  <c r="K37" i="1"/>
  <c r="K38" i="1"/>
  <c r="K39" i="1"/>
  <c r="K41" i="1"/>
  <c r="K42" i="1"/>
  <c r="K43" i="1"/>
  <c r="K44" i="1"/>
  <c r="K45" i="1"/>
  <c r="K46" i="1"/>
  <c r="K47" i="1"/>
  <c r="K49" i="1"/>
  <c r="K50" i="1"/>
  <c r="K51" i="1"/>
  <c r="K52" i="1"/>
  <c r="K53" i="1"/>
  <c r="K27" i="1"/>
  <c r="I43" i="1"/>
  <c r="I44" i="1"/>
  <c r="I45" i="1"/>
  <c r="H43" i="1"/>
  <c r="H44" i="1"/>
  <c r="H45" i="1"/>
  <c r="J44" i="1"/>
  <c r="J45" i="1"/>
  <c r="J27" i="1"/>
  <c r="J34" i="1"/>
  <c r="J38" i="1"/>
  <c r="H46" i="1"/>
  <c r="I46" i="1"/>
  <c r="H47" i="1"/>
  <c r="I47" i="1"/>
  <c r="H49" i="1"/>
  <c r="I49" i="1"/>
  <c r="H50" i="1"/>
  <c r="J50" i="1" s="1"/>
  <c r="I50" i="1"/>
  <c r="H51" i="1"/>
  <c r="I51" i="1"/>
  <c r="H52" i="1"/>
  <c r="I52" i="1"/>
  <c r="H53" i="1"/>
  <c r="J53" i="1" s="1"/>
  <c r="I53" i="1"/>
  <c r="I38" i="1"/>
  <c r="I39" i="1"/>
  <c r="I41" i="1"/>
  <c r="I42" i="1"/>
  <c r="J42" i="1" s="1"/>
  <c r="H38" i="1"/>
  <c r="H39" i="1"/>
  <c r="J39" i="1" s="1"/>
  <c r="H41" i="1"/>
  <c r="J41" i="1" s="1"/>
  <c r="H42" i="1"/>
  <c r="I34" i="1"/>
  <c r="I35" i="1"/>
  <c r="I36" i="1"/>
  <c r="I37" i="1"/>
  <c r="H34" i="1"/>
  <c r="H35" i="1"/>
  <c r="J35" i="1" s="1"/>
  <c r="H36" i="1"/>
  <c r="J36" i="1" s="1"/>
  <c r="H37" i="1"/>
  <c r="I28" i="1"/>
  <c r="I29" i="1"/>
  <c r="I30" i="1"/>
  <c r="I31" i="1"/>
  <c r="I32" i="1"/>
  <c r="H28" i="1"/>
  <c r="H29" i="1"/>
  <c r="H30" i="1"/>
  <c r="J30" i="1" s="1"/>
  <c r="H31" i="1"/>
  <c r="J31" i="1" s="1"/>
  <c r="H32" i="1"/>
  <c r="J54" i="1" l="1"/>
  <c r="L54" i="1"/>
  <c r="J49" i="1"/>
  <c r="J52" i="1"/>
  <c r="J43" i="1"/>
  <c r="J47" i="1"/>
  <c r="J29" i="1"/>
  <c r="J51" i="1"/>
  <c r="J46" i="1"/>
  <c r="J37" i="1"/>
  <c r="J32" i="1"/>
  <c r="J28" i="1"/>
  <c r="J8" i="1"/>
  <c r="J9" i="1"/>
  <c r="J10" i="1"/>
  <c r="J11" i="1"/>
  <c r="J12" i="1"/>
  <c r="J13" i="1"/>
  <c r="J7" i="1"/>
</calcChain>
</file>

<file path=xl/sharedStrings.xml><?xml version="1.0" encoding="utf-8"?>
<sst xmlns="http://schemas.openxmlformats.org/spreadsheetml/2006/main" count="16" uniqueCount="10">
  <si>
    <t>unknown</t>
    <phoneticPr fontId="1" type="noConversion"/>
  </si>
  <si>
    <t>square</t>
    <phoneticPr fontId="1" type="noConversion"/>
  </si>
  <si>
    <t>slope</t>
    <phoneticPr fontId="1" type="noConversion"/>
  </si>
  <si>
    <t>tip</t>
    <phoneticPr fontId="1" type="noConversion"/>
  </si>
  <si>
    <t>di1</t>
    <phoneticPr fontId="1" type="noConversion"/>
  </si>
  <si>
    <t>di2</t>
    <phoneticPr fontId="1" type="noConversion"/>
  </si>
  <si>
    <t>indentation</t>
    <phoneticPr fontId="1" type="noConversion"/>
  </si>
  <si>
    <t>test function1</t>
    <phoneticPr fontId="1" type="noConversion"/>
  </si>
  <si>
    <t>test function2</t>
    <phoneticPr fontId="1" type="noConversion"/>
  </si>
  <si>
    <t>test function3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</si>
</sst>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/>
    <xf numFmtId="0" fontId="0" fillId="0" borderId="0" xfId="0" applyFont="1" applyFill="1"/>
    <xf numFmtId="0" fontId="2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Ping</a:t>
            </a:r>
            <a:r>
              <a:rPr lang="zh-TW" altLang="en-US" baseline="0"/>
              <a:t> </a:t>
            </a:r>
            <a:r>
              <a:rPr lang="en-US" altLang="zh-TW" baseline="0"/>
              <a:t>value</a:t>
            </a:r>
            <a:r>
              <a:rPr lang="zh-TW" altLang="en-US" baseline="0"/>
              <a:t> </a:t>
            </a:r>
            <a:r>
              <a:rPr lang="en-US" altLang="zh-TW" baseline="0"/>
              <a:t>&amp;</a:t>
            </a:r>
            <a:r>
              <a:rPr lang="zh-TW" altLang="en-US" baseline="0"/>
              <a:t> 實際距離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Sheet1!$F$7:$G$11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Sheet1!$J$7:$J$11</c:f>
              <c:numCache>
                <c:formatCode>General</c:formatCode>
                <c:ptCount val="5"/>
                <c:pt idx="0">
                  <c:v>4.2200000000000006</c:v>
                </c:pt>
                <c:pt idx="1">
                  <c:v>8.4160000000000004</c:v>
                </c:pt>
                <c:pt idx="2">
                  <c:v>14.690000000000001</c:v>
                </c:pt>
                <c:pt idx="3">
                  <c:v>21.75</c:v>
                </c:pt>
                <c:pt idx="4">
                  <c:v>32.68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7-E94B-A03E-84026505C3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Sheet1!$F$7:$G$11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Sheet1!$K$7:$K$11</c:f>
              <c:numCache>
                <c:formatCode>General</c:formatCode>
                <c:ptCount val="5"/>
                <c:pt idx="0">
                  <c:v>0</c:v>
                </c:pt>
                <c:pt idx="1">
                  <c:v>4.5</c:v>
                </c:pt>
                <c:pt idx="2">
                  <c:v>10.1</c:v>
                </c:pt>
                <c:pt idx="3">
                  <c:v>16.600000000000001</c:v>
                </c:pt>
                <c:pt idx="4">
                  <c:v>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7-E94B-A03E-84026505C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34543"/>
        <c:axId val="465236175"/>
      </c:lineChart>
      <c:catAx>
        <c:axId val="46523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5236175"/>
        <c:crosses val="autoZero"/>
        <c:auto val="1"/>
        <c:lblAlgn val="ctr"/>
        <c:lblOffset val="100"/>
        <c:noMultiLvlLbl val="0"/>
      </c:catAx>
      <c:valAx>
        <c:axId val="4652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523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273050</xdr:colOff>
      <xdr:row>2</xdr:row>
      <xdr:rowOff>133350</xdr:rowOff>
    </xdr:from>
    <xdr:to>
      <xdr:col>19</xdr:col>
      <xdr:colOff>273050</xdr:colOff>
      <xdr:row>18</xdr:row>
      <xdr:rowOff>31750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6BAD310-492E-6E4E-A42D-1829E77AF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7:Z55"/>
  <sheetViews>
    <sheetView tabSelected="1" topLeftCell="A24" zoomScale="93" workbookViewId="0">
      <selection activeCell="C41" sqref="C41"/>
    </sheetView>
  </sheetViews>
  <sheetFormatPr baseColWidth="10" defaultColWidth="9" defaultRowHeight="14"/>
  <cols>
    <col min="10" max="10" width="19.59765625" customWidth="1"/>
    <col min="11" max="11" width="18.59765625" customWidth="1"/>
    <col min="12" max="12" width="18.3984375" customWidth="1"/>
  </cols>
  <sheetData>
    <row r="7" spans="6:11">
      <c r="F7" s="2">
        <v>1</v>
      </c>
      <c r="G7" s="2"/>
      <c r="H7" s="1">
        <v>4.21</v>
      </c>
      <c r="I7" s="1">
        <v>4.2300000000000004</v>
      </c>
      <c r="J7" s="1">
        <f>(H7+I7)/2</f>
        <v>4.2200000000000006</v>
      </c>
      <c r="K7" s="1">
        <v>0</v>
      </c>
    </row>
    <row r="8" spans="6:11">
      <c r="F8" s="2">
        <v>2</v>
      </c>
      <c r="G8" s="2"/>
      <c r="H8" s="1">
        <v>8.407</v>
      </c>
      <c r="I8" s="1">
        <v>8.4250000000000007</v>
      </c>
      <c r="J8" s="1">
        <f t="shared" ref="J8:J13" si="0">(H8+I8)/2</f>
        <v>8.4160000000000004</v>
      </c>
      <c r="K8" s="1">
        <v>4.5</v>
      </c>
    </row>
    <row r="9" spans="6:11">
      <c r="F9" s="2">
        <v>3</v>
      </c>
      <c r="G9" s="2"/>
      <c r="H9" s="1">
        <v>14.67</v>
      </c>
      <c r="I9" s="1">
        <v>14.71</v>
      </c>
      <c r="J9" s="1">
        <f t="shared" si="0"/>
        <v>14.690000000000001</v>
      </c>
      <c r="K9" s="1">
        <v>10.1</v>
      </c>
    </row>
    <row r="10" spans="6:11">
      <c r="F10" s="2">
        <v>4</v>
      </c>
      <c r="G10" s="2"/>
      <c r="H10" s="1">
        <v>21.71</v>
      </c>
      <c r="I10" s="1">
        <v>21.79</v>
      </c>
      <c r="J10" s="1">
        <f t="shared" si="0"/>
        <v>21.75</v>
      </c>
      <c r="K10" s="1">
        <v>16.600000000000001</v>
      </c>
    </row>
    <row r="11" spans="6:11">
      <c r="F11" s="2">
        <v>5</v>
      </c>
      <c r="G11" s="2"/>
      <c r="H11" s="1">
        <v>32.53</v>
      </c>
      <c r="I11" s="1">
        <v>32.83</v>
      </c>
      <c r="J11" s="1">
        <f t="shared" si="0"/>
        <v>32.68</v>
      </c>
      <c r="K11" s="1">
        <v>28.5</v>
      </c>
    </row>
    <row r="12" spans="6:11">
      <c r="F12" s="2">
        <v>6</v>
      </c>
      <c r="G12" s="2"/>
      <c r="H12" s="1">
        <v>60</v>
      </c>
      <c r="I12" s="1">
        <v>60</v>
      </c>
      <c r="J12" s="1">
        <f t="shared" si="0"/>
        <v>60</v>
      </c>
      <c r="K12" s="1">
        <v>60</v>
      </c>
    </row>
    <row r="13" spans="6:11">
      <c r="F13" s="2">
        <v>7</v>
      </c>
      <c r="G13" s="2"/>
      <c r="H13" s="1">
        <v>195</v>
      </c>
      <c r="I13" s="1">
        <v>195</v>
      </c>
      <c r="J13" s="1">
        <f t="shared" si="0"/>
        <v>195</v>
      </c>
      <c r="K13" s="1" t="s">
        <v>0</v>
      </c>
    </row>
    <row r="23" spans="5:26"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5:26"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5:26"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5:26" ht="15">
      <c r="E26" s="12" t="s">
        <v>1</v>
      </c>
      <c r="F26" s="12"/>
      <c r="G26" s="12"/>
      <c r="H26" s="13" t="s">
        <v>4</v>
      </c>
      <c r="I26" s="13" t="s">
        <v>5</v>
      </c>
      <c r="J26" s="13" t="s">
        <v>7</v>
      </c>
      <c r="K26" s="13" t="s">
        <v>8</v>
      </c>
      <c r="L26" s="13" t="s">
        <v>9</v>
      </c>
      <c r="P26" s="4"/>
      <c r="Q26" s="4"/>
      <c r="R26" s="7"/>
      <c r="S26" s="7"/>
      <c r="T26" s="7"/>
      <c r="U26" s="7"/>
      <c r="V26" s="7"/>
      <c r="W26" s="7"/>
      <c r="X26" s="7"/>
      <c r="Y26" s="7"/>
      <c r="Z26" s="7"/>
    </row>
    <row r="27" spans="5:26" ht="16">
      <c r="E27" s="3">
        <v>20</v>
      </c>
      <c r="F27" s="3">
        <v>19</v>
      </c>
      <c r="G27" s="3">
        <v>21</v>
      </c>
      <c r="H27" s="3">
        <f>F27-E27</f>
        <v>-1</v>
      </c>
      <c r="I27" s="3">
        <f>G27-E27</f>
        <v>1</v>
      </c>
      <c r="J27" s="14" t="b">
        <f>AND(IF(H27&lt;-1.9,1,0),IF(I27&gt;2,1,0))</f>
        <v>0</v>
      </c>
      <c r="K27" s="15" t="b">
        <f>AND(IF(H27&lt;-0.8,1,0),IF(I27&gt;0.7,1,0),IF(H27&gt;-5,1,0))</f>
        <v>1</v>
      </c>
      <c r="L27" s="14" t="b">
        <f>AND(IF(H27&lt;-4,1,0),IF(I27&gt;0.8,1,0),IF(I27&lt;4,1,0))</f>
        <v>0</v>
      </c>
      <c r="P27" s="4"/>
      <c r="Q27" s="4"/>
      <c r="R27" s="5"/>
      <c r="S27" s="5"/>
      <c r="T27" s="5"/>
      <c r="U27" s="5"/>
      <c r="V27" s="5"/>
      <c r="W27" s="5"/>
      <c r="X27" s="6"/>
      <c r="Y27" s="5"/>
      <c r="Z27" s="5"/>
    </row>
    <row r="28" spans="5:26" ht="16">
      <c r="E28" s="3">
        <v>22</v>
      </c>
      <c r="F28" s="3">
        <v>21</v>
      </c>
      <c r="G28" s="3">
        <v>23.7</v>
      </c>
      <c r="H28" s="3">
        <f t="shared" ref="H28:H46" si="1">F28-E28</f>
        <v>-1</v>
      </c>
      <c r="I28" s="3">
        <f t="shared" ref="I28:I46" si="2">G28-E28</f>
        <v>1.6999999999999993</v>
      </c>
      <c r="J28" s="14" t="b">
        <f t="shared" ref="J28:J55" si="3">AND(IF(H28&lt;-1.9,1,0),IF(I28&gt;2,1,0))</f>
        <v>0</v>
      </c>
      <c r="K28" s="15" t="b">
        <f t="shared" ref="K28:K55" si="4">AND(IF(H28&lt;-0.8,1,0),IF(I28&gt;0.7,1,0),IF(H28&gt;-5,1,0))</f>
        <v>1</v>
      </c>
      <c r="L28" s="14" t="b">
        <f t="shared" ref="L28:L55" si="5">AND(IF(H28&lt;-4,1,0),IF(I28&gt;0.8,1,0),IF(I28&lt;4,1,0))</f>
        <v>0</v>
      </c>
      <c r="P28" s="4"/>
      <c r="Q28" s="4"/>
      <c r="R28" s="5"/>
      <c r="S28" s="5"/>
      <c r="T28" s="5"/>
      <c r="U28" s="5"/>
      <c r="V28" s="5"/>
      <c r="W28" s="5"/>
      <c r="X28" s="6"/>
      <c r="Y28" s="5"/>
      <c r="Z28" s="5"/>
    </row>
    <row r="29" spans="5:26" ht="16">
      <c r="E29" s="3">
        <v>27.3</v>
      </c>
      <c r="F29" s="3">
        <v>25.9</v>
      </c>
      <c r="G29" s="3">
        <v>28.5</v>
      </c>
      <c r="H29" s="3">
        <f t="shared" si="1"/>
        <v>-1.4000000000000021</v>
      </c>
      <c r="I29" s="3">
        <f t="shared" si="2"/>
        <v>1.1999999999999993</v>
      </c>
      <c r="J29" s="14" t="b">
        <f t="shared" si="3"/>
        <v>0</v>
      </c>
      <c r="K29" s="15" t="b">
        <f t="shared" si="4"/>
        <v>1</v>
      </c>
      <c r="L29" s="14" t="b">
        <f t="shared" si="5"/>
        <v>0</v>
      </c>
      <c r="P29" s="4"/>
      <c r="Q29" s="4"/>
      <c r="R29" s="5"/>
      <c r="S29" s="5"/>
      <c r="T29" s="5"/>
      <c r="U29" s="5"/>
      <c r="V29" s="5"/>
      <c r="W29" s="5"/>
      <c r="X29" s="6"/>
      <c r="Y29" s="5"/>
      <c r="Z29" s="5"/>
    </row>
    <row r="30" spans="5:26" ht="15">
      <c r="E30" s="3">
        <v>27.4</v>
      </c>
      <c r="F30" s="3">
        <v>25.9</v>
      </c>
      <c r="G30" s="3">
        <v>28.6</v>
      </c>
      <c r="H30" s="3">
        <f t="shared" si="1"/>
        <v>-1.5</v>
      </c>
      <c r="I30" s="3">
        <f t="shared" si="2"/>
        <v>1.2000000000000028</v>
      </c>
      <c r="J30" s="14" t="b">
        <f t="shared" si="3"/>
        <v>0</v>
      </c>
      <c r="K30" s="15" t="b">
        <f t="shared" si="4"/>
        <v>1</v>
      </c>
      <c r="L30" s="14" t="b">
        <f t="shared" si="5"/>
        <v>0</v>
      </c>
      <c r="P30" s="4"/>
      <c r="Q30" s="4"/>
      <c r="R30" s="5"/>
      <c r="S30" s="5"/>
      <c r="T30" s="5"/>
      <c r="U30" s="5"/>
      <c r="V30" s="5"/>
      <c r="W30" s="5"/>
      <c r="X30" s="5"/>
      <c r="Y30" s="5"/>
      <c r="Z30" s="5"/>
    </row>
    <row r="31" spans="5:26" ht="15">
      <c r="E31" s="9">
        <v>29.1</v>
      </c>
      <c r="F31" s="9">
        <v>28.2</v>
      </c>
      <c r="G31" s="9">
        <v>29.9</v>
      </c>
      <c r="H31" s="3">
        <f t="shared" si="1"/>
        <v>-0.90000000000000213</v>
      </c>
      <c r="I31" s="3">
        <f t="shared" si="2"/>
        <v>0.79999999999999716</v>
      </c>
      <c r="J31" s="14" t="b">
        <f t="shared" si="3"/>
        <v>0</v>
      </c>
      <c r="K31" s="15" t="b">
        <f t="shared" si="4"/>
        <v>1</v>
      </c>
      <c r="L31" s="14" t="b">
        <f t="shared" si="5"/>
        <v>0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5:26" ht="15">
      <c r="E32" s="9">
        <v>27.2</v>
      </c>
      <c r="F32" s="9">
        <v>25.7</v>
      </c>
      <c r="G32" s="9">
        <v>28.5</v>
      </c>
      <c r="H32" s="3">
        <f t="shared" si="1"/>
        <v>-1.5</v>
      </c>
      <c r="I32" s="3">
        <f t="shared" si="2"/>
        <v>1.3000000000000007</v>
      </c>
      <c r="J32" s="14" t="b">
        <f t="shared" si="3"/>
        <v>0</v>
      </c>
      <c r="K32" s="15" t="b">
        <f t="shared" si="4"/>
        <v>1</v>
      </c>
      <c r="L32" s="14" t="b">
        <f t="shared" si="5"/>
        <v>0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4:26" ht="15">
      <c r="E33" s="12" t="s">
        <v>2</v>
      </c>
      <c r="F33" s="12"/>
      <c r="G33" s="12"/>
      <c r="H33" s="13" t="s">
        <v>4</v>
      </c>
      <c r="I33" s="13" t="s">
        <v>5</v>
      </c>
      <c r="J33" s="13"/>
      <c r="K33" s="13"/>
      <c r="L33" s="13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4:26" ht="15">
      <c r="E34" s="3">
        <v>18.600000000000001</v>
      </c>
      <c r="F34" s="3">
        <v>16.600000000000001</v>
      </c>
      <c r="G34" s="3">
        <v>21.4</v>
      </c>
      <c r="H34" s="3">
        <f t="shared" si="1"/>
        <v>-2</v>
      </c>
      <c r="I34" s="3">
        <f t="shared" si="2"/>
        <v>2.7999999999999972</v>
      </c>
      <c r="J34" s="15" t="b">
        <f t="shared" si="3"/>
        <v>1</v>
      </c>
      <c r="K34" s="15" t="b">
        <f t="shared" si="4"/>
        <v>1</v>
      </c>
      <c r="L34" s="14" t="b">
        <f t="shared" si="5"/>
        <v>0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4:26" ht="15">
      <c r="E35" s="3">
        <v>18.600000000000001</v>
      </c>
      <c r="F35" s="3">
        <v>16.600000000000001</v>
      </c>
      <c r="G35" s="3">
        <v>21.8</v>
      </c>
      <c r="H35" s="3">
        <f t="shared" si="1"/>
        <v>-2</v>
      </c>
      <c r="I35" s="3">
        <f t="shared" si="2"/>
        <v>3.1999999999999993</v>
      </c>
      <c r="J35" s="15" t="b">
        <f t="shared" si="3"/>
        <v>1</v>
      </c>
      <c r="K35" s="15" t="b">
        <f t="shared" si="4"/>
        <v>1</v>
      </c>
      <c r="L35" s="14" t="b">
        <f t="shared" si="5"/>
        <v>0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4:26" ht="15">
      <c r="E36" s="3">
        <v>19.2</v>
      </c>
      <c r="F36" s="3">
        <v>17</v>
      </c>
      <c r="G36" s="3">
        <v>21.7</v>
      </c>
      <c r="H36" s="3">
        <f t="shared" si="1"/>
        <v>-2.1999999999999993</v>
      </c>
      <c r="I36" s="3">
        <f t="shared" si="2"/>
        <v>2.5</v>
      </c>
      <c r="J36" s="15" t="b">
        <f t="shared" si="3"/>
        <v>1</v>
      </c>
      <c r="K36" s="15" t="b">
        <f t="shared" si="4"/>
        <v>1</v>
      </c>
      <c r="L36" s="14" t="b">
        <f t="shared" si="5"/>
        <v>0</v>
      </c>
    </row>
    <row r="37" spans="4:26" ht="15">
      <c r="E37" s="3">
        <v>18.600000000000001</v>
      </c>
      <c r="F37" s="3">
        <v>16.600000000000001</v>
      </c>
      <c r="G37" s="3">
        <v>21.4</v>
      </c>
      <c r="H37" s="3">
        <f t="shared" si="1"/>
        <v>-2</v>
      </c>
      <c r="I37" s="3">
        <f t="shared" si="2"/>
        <v>2.7999999999999972</v>
      </c>
      <c r="J37" s="15" t="b">
        <f t="shared" si="3"/>
        <v>1</v>
      </c>
      <c r="K37" s="15" t="b">
        <f t="shared" si="4"/>
        <v>1</v>
      </c>
      <c r="L37" s="14" t="b">
        <f t="shared" si="5"/>
        <v>0</v>
      </c>
    </row>
    <row r="38" spans="4:26" ht="15">
      <c r="E38" s="9">
        <v>28.8</v>
      </c>
      <c r="F38" s="9">
        <v>24.6</v>
      </c>
      <c r="G38" s="9">
        <v>38.1</v>
      </c>
      <c r="H38" s="3">
        <f t="shared" si="1"/>
        <v>-4.1999999999999993</v>
      </c>
      <c r="I38" s="3">
        <f t="shared" si="2"/>
        <v>9.3000000000000007</v>
      </c>
      <c r="J38" s="15" t="b">
        <f t="shared" si="3"/>
        <v>1</v>
      </c>
      <c r="K38" s="15" t="b">
        <f t="shared" si="4"/>
        <v>1</v>
      </c>
      <c r="L38" s="14" t="b">
        <f t="shared" si="5"/>
        <v>0</v>
      </c>
    </row>
    <row r="39" spans="4:26" ht="15">
      <c r="D39" s="8"/>
      <c r="E39" s="9">
        <v>19.2</v>
      </c>
      <c r="F39" s="9">
        <v>17</v>
      </c>
      <c r="G39" s="9">
        <v>22.5</v>
      </c>
      <c r="H39" s="3">
        <f>F39-E39</f>
        <v>-2.1999999999999993</v>
      </c>
      <c r="I39" s="3">
        <f>G39-E39</f>
        <v>3.3000000000000007</v>
      </c>
      <c r="J39" s="15" t="b">
        <f>AND(IF(H39&lt;-1.9,1,0),IF(I39&gt;2,1,0))</f>
        <v>1</v>
      </c>
      <c r="K39" s="15" t="b">
        <f t="shared" si="4"/>
        <v>1</v>
      </c>
      <c r="L39" s="14" t="b">
        <f t="shared" si="5"/>
        <v>0</v>
      </c>
    </row>
    <row r="40" spans="4:26" ht="15">
      <c r="E40" s="12" t="s">
        <v>3</v>
      </c>
      <c r="F40" s="12"/>
      <c r="G40" s="12"/>
      <c r="H40" s="13" t="s">
        <v>4</v>
      </c>
      <c r="I40" s="13" t="s">
        <v>5</v>
      </c>
      <c r="J40" s="13"/>
      <c r="K40" s="13"/>
      <c r="L40" s="13"/>
    </row>
    <row r="41" spans="4:26" ht="16">
      <c r="E41" s="10">
        <v>19.5</v>
      </c>
      <c r="F41" s="3">
        <v>19.2</v>
      </c>
      <c r="G41" s="3">
        <v>21.1</v>
      </c>
      <c r="H41" s="3">
        <f>F41-E41</f>
        <v>-0.30000000000000071</v>
      </c>
      <c r="I41" s="3">
        <f>G41-E41</f>
        <v>1.6000000000000014</v>
      </c>
      <c r="J41" s="14" t="b">
        <f>AND(IF(H41&lt;-1.9,1,0),IF(I41&gt;2,1,0))</f>
        <v>0</v>
      </c>
      <c r="K41" s="14" t="b">
        <f t="shared" si="4"/>
        <v>0</v>
      </c>
      <c r="L41" s="14" t="b">
        <f t="shared" si="5"/>
        <v>0</v>
      </c>
    </row>
    <row r="42" spans="4:26" ht="16">
      <c r="E42" s="10">
        <v>16.899999999999999</v>
      </c>
      <c r="F42" s="3">
        <v>16.3</v>
      </c>
      <c r="G42" s="3">
        <v>18.5</v>
      </c>
      <c r="H42" s="3">
        <f>F42-E42</f>
        <v>-0.59999999999999787</v>
      </c>
      <c r="I42" s="3">
        <f>G42-E42</f>
        <v>1.6000000000000014</v>
      </c>
      <c r="J42" s="14" t="b">
        <f>AND(IF(H42&lt;-1.9,1,0),IF(I42&gt;2,1,0))</f>
        <v>0</v>
      </c>
      <c r="K42" s="14" t="b">
        <f t="shared" si="4"/>
        <v>0</v>
      </c>
      <c r="L42" s="14" t="b">
        <f t="shared" si="5"/>
        <v>0</v>
      </c>
    </row>
    <row r="43" spans="4:26" ht="16">
      <c r="E43" s="10">
        <v>49.9</v>
      </c>
      <c r="F43" s="3">
        <v>29</v>
      </c>
      <c r="G43" s="3">
        <v>48</v>
      </c>
      <c r="H43" s="3">
        <f t="shared" ref="H43:H45" si="6">F43-E43</f>
        <v>-20.9</v>
      </c>
      <c r="I43" s="3">
        <f t="shared" ref="I43:I45" si="7">G43-E43</f>
        <v>-1.8999999999999986</v>
      </c>
      <c r="J43" s="14" t="b">
        <f t="shared" ref="J43:J45" si="8">AND(IF(H43&lt;-1.9,1,0),IF(I43&gt;2,1,0))</f>
        <v>0</v>
      </c>
      <c r="K43" s="14" t="b">
        <f t="shared" si="4"/>
        <v>0</v>
      </c>
      <c r="L43" s="14" t="b">
        <f t="shared" si="5"/>
        <v>0</v>
      </c>
    </row>
    <row r="44" spans="4:26" ht="15">
      <c r="E44" s="3">
        <v>14.9</v>
      </c>
      <c r="F44" s="3">
        <v>14.2</v>
      </c>
      <c r="G44" s="3">
        <v>16.600000000000001</v>
      </c>
      <c r="H44" s="3">
        <f t="shared" si="6"/>
        <v>-0.70000000000000107</v>
      </c>
      <c r="I44" s="3">
        <f t="shared" si="7"/>
        <v>1.7000000000000011</v>
      </c>
      <c r="J44" s="14" t="b">
        <f t="shared" si="8"/>
        <v>0</v>
      </c>
      <c r="K44" s="14" t="b">
        <f t="shared" si="4"/>
        <v>0</v>
      </c>
      <c r="L44" s="14" t="b">
        <f t="shared" si="5"/>
        <v>0</v>
      </c>
    </row>
    <row r="45" spans="4:26" ht="16">
      <c r="E45" s="11">
        <v>29</v>
      </c>
      <c r="F45" s="9">
        <v>20.6</v>
      </c>
      <c r="G45" s="9">
        <v>28.9</v>
      </c>
      <c r="H45" s="3">
        <f t="shared" si="6"/>
        <v>-8.3999999999999986</v>
      </c>
      <c r="I45" s="3">
        <f t="shared" si="7"/>
        <v>-0.10000000000000142</v>
      </c>
      <c r="J45" s="14" t="b">
        <f t="shared" si="8"/>
        <v>0</v>
      </c>
      <c r="K45" s="14" t="b">
        <f t="shared" si="4"/>
        <v>0</v>
      </c>
      <c r="L45" s="14" t="b">
        <f t="shared" si="5"/>
        <v>0</v>
      </c>
    </row>
    <row r="46" spans="4:26" ht="15">
      <c r="E46" s="3">
        <v>17.3</v>
      </c>
      <c r="F46" s="3">
        <v>18.5</v>
      </c>
      <c r="G46" s="3">
        <v>29</v>
      </c>
      <c r="H46" s="3">
        <f t="shared" ref="H46:H55" si="9">F46-E46</f>
        <v>1.1999999999999993</v>
      </c>
      <c r="I46" s="3">
        <f t="shared" ref="I46:I55" si="10">G46-E46</f>
        <v>11.7</v>
      </c>
      <c r="J46" s="14" t="b">
        <f>AND(IF(H46&lt;-1.9,1,0),IF(I46&gt;2,1,0))</f>
        <v>0</v>
      </c>
      <c r="K46" s="14" t="b">
        <f t="shared" si="4"/>
        <v>0</v>
      </c>
      <c r="L46" s="14" t="b">
        <f t="shared" si="5"/>
        <v>0</v>
      </c>
    </row>
    <row r="47" spans="4:26" ht="15">
      <c r="E47" s="3">
        <v>29</v>
      </c>
      <c r="F47" s="3">
        <v>20.6</v>
      </c>
      <c r="G47" s="3">
        <v>28.9</v>
      </c>
      <c r="H47" s="3">
        <f t="shared" si="9"/>
        <v>-8.3999999999999986</v>
      </c>
      <c r="I47" s="3">
        <f t="shared" si="10"/>
        <v>-0.10000000000000142</v>
      </c>
      <c r="J47" s="14" t="b">
        <f>AND(IF(H47&lt;-1.9,1,0),IF(I47&gt;2,1,0))</f>
        <v>0</v>
      </c>
      <c r="K47" s="14" t="b">
        <f t="shared" si="4"/>
        <v>0</v>
      </c>
      <c r="L47" s="14" t="b">
        <f t="shared" si="5"/>
        <v>0</v>
      </c>
    </row>
    <row r="48" spans="4:26" ht="15">
      <c r="E48" s="12" t="s">
        <v>6</v>
      </c>
      <c r="F48" s="12"/>
      <c r="G48" s="12"/>
      <c r="H48" s="13" t="s">
        <v>4</v>
      </c>
      <c r="I48" s="13" t="s">
        <v>5</v>
      </c>
      <c r="J48" s="13"/>
      <c r="K48" s="13"/>
      <c r="L48" s="13"/>
    </row>
    <row r="49" spans="5:12" ht="15">
      <c r="E49" s="3">
        <v>37.799999999999997</v>
      </c>
      <c r="F49" s="3">
        <v>28.8</v>
      </c>
      <c r="G49" s="3">
        <v>39</v>
      </c>
      <c r="H49" s="3">
        <f t="shared" si="9"/>
        <v>-8.9999999999999964</v>
      </c>
      <c r="I49" s="3">
        <f t="shared" si="10"/>
        <v>1.2000000000000028</v>
      </c>
      <c r="J49" s="14" t="b">
        <f>AND(IF(H49&lt;-1.9,1,0),IF(I49&gt;2,1,0))</f>
        <v>0</v>
      </c>
      <c r="K49" s="14" t="b">
        <f t="shared" si="4"/>
        <v>0</v>
      </c>
      <c r="L49" s="15" t="b">
        <f t="shared" si="5"/>
        <v>1</v>
      </c>
    </row>
    <row r="50" spans="5:12" ht="15">
      <c r="E50" s="3">
        <v>34.700000000000003</v>
      </c>
      <c r="F50" s="3">
        <v>29</v>
      </c>
      <c r="G50" s="3">
        <v>36.1</v>
      </c>
      <c r="H50" s="3">
        <f t="shared" si="9"/>
        <v>-5.7000000000000028</v>
      </c>
      <c r="I50" s="3">
        <f t="shared" si="10"/>
        <v>1.3999999999999986</v>
      </c>
      <c r="J50" s="14" t="b">
        <f>AND(IF(H50&lt;-1.9,1,0),IF(I50&gt;2,1,0))</f>
        <v>0</v>
      </c>
      <c r="K50" s="14" t="b">
        <f t="shared" si="4"/>
        <v>0</v>
      </c>
      <c r="L50" s="15" t="b">
        <f t="shared" si="5"/>
        <v>1</v>
      </c>
    </row>
    <row r="51" spans="5:12" ht="15">
      <c r="E51" s="3">
        <v>26.4</v>
      </c>
      <c r="F51" s="3">
        <v>19.2</v>
      </c>
      <c r="G51" s="3">
        <v>27.6</v>
      </c>
      <c r="H51" s="3">
        <f t="shared" si="9"/>
        <v>-7.1999999999999993</v>
      </c>
      <c r="I51" s="3">
        <f t="shared" si="10"/>
        <v>1.2000000000000028</v>
      </c>
      <c r="J51" s="14" t="b">
        <f>AND(IF(H51&lt;-1.9,1,0),IF(I51&gt;2,1,0))</f>
        <v>0</v>
      </c>
      <c r="K51" s="14" t="b">
        <f t="shared" si="4"/>
        <v>0</v>
      </c>
      <c r="L51" s="15" t="b">
        <f t="shared" si="5"/>
        <v>1</v>
      </c>
    </row>
    <row r="52" spans="5:12" ht="15">
      <c r="E52" s="3">
        <v>41.7</v>
      </c>
      <c r="F52" s="3">
        <v>33.6</v>
      </c>
      <c r="G52" s="3">
        <v>43.2</v>
      </c>
      <c r="H52" s="3">
        <f t="shared" si="9"/>
        <v>-8.1000000000000014</v>
      </c>
      <c r="I52" s="3">
        <f t="shared" si="10"/>
        <v>1.5</v>
      </c>
      <c r="J52" s="14" t="b">
        <f>AND(IF(H52&lt;-1.9,1,0),IF(I52&gt;2,1,0))</f>
        <v>0</v>
      </c>
      <c r="K52" s="14" t="b">
        <f t="shared" si="4"/>
        <v>0</v>
      </c>
      <c r="L52" s="15" t="b">
        <f t="shared" si="5"/>
        <v>1</v>
      </c>
    </row>
    <row r="53" spans="5:12" ht="15">
      <c r="E53" s="3">
        <v>22.5</v>
      </c>
      <c r="F53" s="3">
        <v>16.7</v>
      </c>
      <c r="G53" s="3">
        <v>23.8</v>
      </c>
      <c r="H53" s="3">
        <f t="shared" si="9"/>
        <v>-5.8000000000000007</v>
      </c>
      <c r="I53" s="3">
        <f t="shared" si="10"/>
        <v>1.3000000000000007</v>
      </c>
      <c r="J53" s="14" t="b">
        <f>AND(IF(H53&lt;-1.9,1,0),IF(I53&gt;2,1,0))</f>
        <v>0</v>
      </c>
      <c r="K53" s="14" t="b">
        <f t="shared" si="4"/>
        <v>0</v>
      </c>
      <c r="L53" s="15" t="b">
        <f t="shared" si="5"/>
        <v>1</v>
      </c>
    </row>
    <row r="54" spans="5:12" ht="15">
      <c r="E54" s="3">
        <v>29.3</v>
      </c>
      <c r="F54" s="3">
        <v>21.6</v>
      </c>
      <c r="G54" s="3">
        <v>30.5</v>
      </c>
      <c r="H54" s="3">
        <f t="shared" si="9"/>
        <v>-7.6999999999999993</v>
      </c>
      <c r="I54" s="3">
        <f t="shared" si="10"/>
        <v>1.1999999999999993</v>
      </c>
      <c r="J54" s="14" t="b">
        <f>AND(IF(H54&lt;-1.9,1,0),IF(I54&gt;2,1,0))</f>
        <v>0</v>
      </c>
      <c r="K54" s="14" t="b">
        <f t="shared" si="4"/>
        <v>0</v>
      </c>
      <c r="L54" s="15" t="b">
        <f t="shared" si="5"/>
        <v>1</v>
      </c>
    </row>
    <row r="55" spans="5:12" ht="15">
      <c r="E55" s="16"/>
      <c r="F55" s="16"/>
      <c r="G55" s="16"/>
      <c r="H55" s="16"/>
      <c r="I55" s="16"/>
      <c r="J55" s="16"/>
      <c r="K55" s="16"/>
      <c r="L55" s="16"/>
    </row>
  </sheetData>
  <mergeCells count="11">
    <mergeCell ref="E26:G26"/>
    <mergeCell ref="E48:G48"/>
    <mergeCell ref="E40:G40"/>
    <mergeCell ref="E33:G33"/>
    <mergeCell ref="F13:G13"/>
    <mergeCell ref="F7:G7"/>
    <mergeCell ref="F8:G8"/>
    <mergeCell ref="F9:G9"/>
    <mergeCell ref="F10:G10"/>
    <mergeCell ref="F11:G11"/>
    <mergeCell ref="F12:G1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2020-06-23T12:48:41Z</dcterms:modified>
</cp:coreProperties>
</file>