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8EF3D374-FF46-4DA3-9299-1E843F0C19AA}" xr6:coauthVersionLast="47" xr6:coauthVersionMax="47" xr10:uidLastSave="{00000000-0000-0000-0000-000000000000}"/>
  <bookViews>
    <workbookView xWindow="-120" yWindow="-21720" windowWidth="38640" windowHeight="21240" tabRatio="894" xr2:uid="{00000000-000D-0000-FFFF-FFFF00000000}"/>
  </bookViews>
  <sheets>
    <sheet name="general" sheetId="1" r:id="rId1"/>
    <sheet name="initialConditions" sheetId="23" r:id="rId2"/>
    <sheet name="truthStateIdx" sheetId="21" r:id="rId3"/>
    <sheet name="navStateIdx" sheetId="22" r:id="rId4"/>
    <sheet name="errorInjection" sheetId="17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7" l="1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1" i="21"/>
  <c r="C10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1" i="21" l="1"/>
  <c r="B10" i="2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<sst xmlns="http://schemas.openxmlformats.org/spreadsheetml/2006/main" count="280" uniqueCount="164">
  <si>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</si>
  <si>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</si>
  <si>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</si>
  <si>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</si>
  <si>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</si>
  <si>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</si>
  <si>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</si>
  <si>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</si>
  <si>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</si>
  <si>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</si>
  <si>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</si>
  <si>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</si>
  <si>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</si>
  <si>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</si>
  <si>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</si>
  <si>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</si>
  <si>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</si>
  <si>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</si>
  <si>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</si>
  <si>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</si>
  <si>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</si>
  <si>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</si>
  <si>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</si>
  <si>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</si>
  <si>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</si>
  <si>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</si>
  <si>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</si>
  <si>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</si>
  <si>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</si>
  <si>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</si>
  <si>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</si>
  <si>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</si>
  <si>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</si>
  <si>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</si>
  <si>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</si>
  <si>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</si>
  <si>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</si>
  <si>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</si>
  <si>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</si>
  <si>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</si>
  <si>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</si>
  <si>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</si>
  <si>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</si>
  <si>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</si>
  <si>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</si>
  <si>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</si>
  <si>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</si>
  <si>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</si>
  <si>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</si>
  <si>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</si>
  <si>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</si>
  <si>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</si>
  <si>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</si>
  <si>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</si>
  <si>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</si>
  <si>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</si>
  <si>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</si>
  <si>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</si>
  <si>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</si>
  <si>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</si>
  <si>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</si>
  <si>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</si>
  <si>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</si>
  <si>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</si>
  <si>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</si>
  <si>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</si>
  <si>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</si>
  <si>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</si>
  <si>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</si>
  <si>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</si>
  <si>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</si>
  <si>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</si>
  <si>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</si>
  <si>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</si>
  <si>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</si>
  <si>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</si>
  <si>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</si>
  <si>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</si>
  <si>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</si>
  <si>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</si>
  <si>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</si>
  <si>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</si>
  <si>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</si>
  <si>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</si>
  <si>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</si>
  <si>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</si>
  <si>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</si>
  <si>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</si>
  <si>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</si>
  <si>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</si>
  <si>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</si>
  <si>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</si>
  <si>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</si>
  <si>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</si>
  <si>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</si>
  <si>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</si>
  <si>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</si>
  <si>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</si>
  <si>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</si>
  <si>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</si>
  <si>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</si>
  <si>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</si>
  <si>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</si>
  <si>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</si>
  <si>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</si>
  <si>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</si>
  <si>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</si>
  <si>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</si>
  <si>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</si>
  <si>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</si>
  <si>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</si>
  <si>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</si>
  <si>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</si>
  <si>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</si>
  <si>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</si>
  <si>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</si>
  <si>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</si>
  <si>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</si>
  <si>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</si>
  <si>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</si>
  <si>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</si>
  <si>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</si>
  <si>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</si>
  <si>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</si>
  <si>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</si>
  <si>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</si>
  <si>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</si>
  <si>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</si>
  <si>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</si>
  <si>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</si>
  <si>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</si>
  <si>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</si>
  <si>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</si>
  <si>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</si>
  <si>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</si>
  <si>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ang_rate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</si>
  <si>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</si>
  <si>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</si>
  <si>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</si>
  <si>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</si>
  <si>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</si>
  <si>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</si>
  <si>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</si>
  <si>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</si>
  <si>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</si>
  <si>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</si>
  <si>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</si>
  <si>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</si>
  <si>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</si>
  <si>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</si>
  <si>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st_ang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</si>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</sst>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0" fontId="0" fillId="0" borderId="2" xfId="0" applyFont="1" applyFill="1" applyBorder="1"/>
    <xf numFmtId="1" fontId="0" fillId="0" borderId="2" xfId="0" applyNumberFormat="1" applyFont="1" applyFill="1" applyBorder="1"/>
    <xf numFmtId="0" fontId="0" fillId="0" borderId="2" xfId="0" applyFon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9" xfId="0" applyFont="1" applyFill="1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45" zoomScaleNormal="145" workbookViewId="0">
      <selection activeCell="A12" sqref="A12"/>
    </sheetView>
  </sheetViews>
  <sheetFormatPr defaultRowHeight="14.25" x14ac:dyDescent="0.45"/>
  <cols>
    <col min="1" max="1" width="39.73046875" bestFit="1" customWidth="1"/>
    <col min="2" max="2" width="12.8632812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2</v>
      </c>
      <c r="C2" s="53" t="s">
        <v>5</v>
      </c>
      <c r="D2" s="53" t="s">
        <v>7</v>
      </c>
      <c r="E2" s="55">
        <f t="shared" ref="E2:E7" si="0">B2</f>
        <v>2</v>
      </c>
    </row>
    <row r="3" spans="1:5" s="53" customFormat="1" x14ac:dyDescent="0.45">
      <c r="A3" s="53" t="s">
        <v>22</v>
      </c>
      <c r="B3" s="54">
        <v>0.25</v>
      </c>
      <c r="C3" s="53" t="s">
        <v>5</v>
      </c>
      <c r="D3" s="53" t="s">
        <v>45</v>
      </c>
      <c r="E3" s="55">
        <f t="shared" si="0"/>
        <v>0.25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3</v>
      </c>
      <c r="C5" s="53" t="s">
        <v>4</v>
      </c>
      <c r="D5" s="53" t="s">
        <v>14</v>
      </c>
      <c r="E5" s="55">
        <f>B5</f>
        <v>3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0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5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26" spans="3:3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F26" sqref="F26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A25" sqref="A25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0.25</v>
      </c>
      <c r="C5" s="38" t="s">
        <v>120</v>
      </c>
      <c r="D5" s="30" t="s">
        <v>117</v>
      </c>
      <c r="E5" s="32">
        <f>B5</f>
        <v>0.25</v>
      </c>
    </row>
    <row r="6" spans="1:5" x14ac:dyDescent="0.45">
      <c r="A6" s="38" t="s">
        <v>54</v>
      </c>
      <c r="B6" s="34">
        <v>1</v>
      </c>
      <c r="C6" s="38" t="s">
        <v>120</v>
      </c>
      <c r="D6" s="33" t="s">
        <v>118</v>
      </c>
      <c r="E6" s="32">
        <f t="shared" ref="E6:E7" si="1">B6</f>
        <v>1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6" t="s">
        <v>155</v>
      </c>
      <c r="B12" s="4"/>
      <c r="C12" s="4"/>
      <c r="D12" s="4"/>
      <c r="E12" s="65"/>
    </row>
    <row r="13" spans="1:5" x14ac:dyDescent="0.45">
      <c r="A13" s="67" t="s">
        <v>156</v>
      </c>
      <c r="B13" s="6"/>
      <c r="C13" s="6"/>
      <c r="D13" s="6"/>
      <c r="E13" s="43"/>
    </row>
    <row r="14" spans="1:5" x14ac:dyDescent="0.45">
      <c r="A14" s="68" t="s">
        <v>157</v>
      </c>
      <c r="B14" s="8"/>
      <c r="C14" s="8"/>
      <c r="D14" s="8"/>
      <c r="E14" s="44"/>
    </row>
    <row r="15" spans="1:5" x14ac:dyDescent="0.45">
      <c r="A15" s="69" t="s">
        <v>150</v>
      </c>
      <c r="B15" s="70"/>
      <c r="C15" s="70"/>
      <c r="D15" s="70"/>
      <c r="E15" s="71"/>
    </row>
    <row r="16" spans="1:5" x14ac:dyDescent="0.45">
      <c r="A16" s="66" t="s">
        <v>158</v>
      </c>
      <c r="B16" s="4"/>
      <c r="C16" s="4"/>
      <c r="D16" s="4"/>
      <c r="E16" s="65"/>
    </row>
    <row r="17" spans="1:5" x14ac:dyDescent="0.45">
      <c r="A17" s="67" t="s">
        <v>160</v>
      </c>
      <c r="B17" s="6"/>
      <c r="C17" s="6"/>
      <c r="D17" s="6"/>
      <c r="E17" s="43"/>
    </row>
    <row r="18" spans="1:5" x14ac:dyDescent="0.45">
      <c r="A18" s="68" t="s">
        <v>161</v>
      </c>
      <c r="B18" s="8"/>
      <c r="C18" s="8"/>
      <c r="D18" s="8"/>
      <c r="E18" s="44"/>
    </row>
    <row r="19" spans="1:5" x14ac:dyDescent="0.45">
      <c r="A19" s="66" t="s">
        <v>159</v>
      </c>
      <c r="B19" s="4"/>
      <c r="C19" s="4"/>
      <c r="D19" s="4"/>
      <c r="E19" s="65"/>
    </row>
    <row r="20" spans="1:5" x14ac:dyDescent="0.45">
      <c r="A20" s="67" t="s">
        <v>162</v>
      </c>
      <c r="B20" s="6"/>
      <c r="C20" s="6"/>
      <c r="D20" s="6"/>
      <c r="E20" s="43"/>
    </row>
    <row r="21" spans="1:5" x14ac:dyDescent="0.45">
      <c r="A21" s="68" t="s">
        <v>163</v>
      </c>
      <c r="B21" s="8"/>
      <c r="C21" s="8"/>
      <c r="D21" s="8"/>
      <c r="E21" s="44"/>
    </row>
    <row r="22" spans="1:5" x14ac:dyDescent="0.45">
      <c r="A22" s="59" t="s">
        <v>129</v>
      </c>
      <c r="B22" s="60">
        <v>0</v>
      </c>
      <c r="C22" s="48" t="s">
        <v>8</v>
      </c>
      <c r="D22" s="61" t="s">
        <v>132</v>
      </c>
      <c r="E22" s="62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63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4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C11"/>
  <sheetViews>
    <sheetView zoomScale="145" zoomScaleNormal="145" workbookViewId="0">
      <selection activeCell="D38" sqref="D38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3" x14ac:dyDescent="0.45">
      <c r="A1" t="s">
        <v>33</v>
      </c>
      <c r="B1" t="s">
        <v>34</v>
      </c>
      <c r="C1" t="s">
        <v>35</v>
      </c>
    </row>
    <row r="2" spans="1:3" x14ac:dyDescent="0.45">
      <c r="A2" t="s">
        <v>30</v>
      </c>
      <c r="B2">
        <v>1</v>
      </c>
      <c r="C2">
        <v>3</v>
      </c>
    </row>
    <row r="3" spans="1:3" x14ac:dyDescent="0.45">
      <c r="A3" t="s">
        <v>31</v>
      </c>
      <c r="B3">
        <v>4</v>
      </c>
      <c r="C3">
        <v>6</v>
      </c>
    </row>
    <row r="4" spans="1:3" x14ac:dyDescent="0.45">
      <c r="A4" t="s">
        <v>32</v>
      </c>
      <c r="B4">
        <v>7</v>
      </c>
      <c r="C4">
        <v>10</v>
      </c>
    </row>
    <row r="5" spans="1:3" x14ac:dyDescent="0.45">
      <c r="A5" t="s">
        <v>135</v>
      </c>
      <c r="B5">
        <v>11</v>
      </c>
      <c r="C5">
        <v>13</v>
      </c>
    </row>
    <row r="6" spans="1:3" x14ac:dyDescent="0.45">
      <c r="A6" t="s">
        <v>136</v>
      </c>
      <c r="B6">
        <v>14</v>
      </c>
      <c r="C6">
        <v>14</v>
      </c>
    </row>
    <row r="7" spans="1:3" x14ac:dyDescent="0.45">
      <c r="A7" t="s">
        <v>137</v>
      </c>
      <c r="B7">
        <v>15</v>
      </c>
      <c r="C7">
        <v>17</v>
      </c>
    </row>
    <row r="8" spans="1:3" x14ac:dyDescent="0.45">
      <c r="A8" t="s">
        <v>49</v>
      </c>
      <c r="B8">
        <v>18</v>
      </c>
      <c r="C8">
        <v>20</v>
      </c>
    </row>
    <row r="9" spans="1:3" x14ac:dyDescent="0.45">
      <c r="A9" t="s">
        <v>138</v>
      </c>
      <c r="B9">
        <v>21</v>
      </c>
      <c r="C9">
        <v>23</v>
      </c>
    </row>
    <row r="10" spans="1:3" x14ac:dyDescent="0.45">
      <c r="A10" t="s">
        <v>42</v>
      </c>
      <c r="B10">
        <f>B2</f>
        <v>1</v>
      </c>
      <c r="C10">
        <f>C6</f>
        <v>14</v>
      </c>
    </row>
    <row r="11" spans="1:3" x14ac:dyDescent="0.45">
      <c r="A11" t="s">
        <v>43</v>
      </c>
      <c r="B11">
        <f>B5</f>
        <v>11</v>
      </c>
      <c r="C11">
        <f>C9</f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D9" sqref="D9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t="s">
        <v>30</v>
      </c>
      <c r="B2">
        <v>1</v>
      </c>
      <c r="C2">
        <v>3</v>
      </c>
      <c r="D2">
        <v>1</v>
      </c>
      <c r="E2">
        <v>3</v>
      </c>
    </row>
    <row r="3" spans="1:5" x14ac:dyDescent="0.45">
      <c r="A3" t="s">
        <v>31</v>
      </c>
      <c r="B3">
        <v>4</v>
      </c>
      <c r="C3">
        <v>6</v>
      </c>
      <c r="D3">
        <v>4</v>
      </c>
      <c r="E3">
        <v>6</v>
      </c>
    </row>
    <row r="4" spans="1:5" x14ac:dyDescent="0.45">
      <c r="A4" t="s">
        <v>32</v>
      </c>
      <c r="B4">
        <v>7</v>
      </c>
      <c r="C4">
        <v>10</v>
      </c>
      <c r="D4">
        <v>7</v>
      </c>
      <c r="E4">
        <v>9</v>
      </c>
    </row>
    <row r="5" spans="1:5" x14ac:dyDescent="0.45">
      <c r="A5" t="s">
        <v>137</v>
      </c>
      <c r="B5">
        <v>11</v>
      </c>
      <c r="C5">
        <v>13</v>
      </c>
      <c r="D5">
        <v>10</v>
      </c>
      <c r="E5">
        <v>12</v>
      </c>
    </row>
    <row r="6" spans="1:5" x14ac:dyDescent="0.45">
      <c r="A6" t="s">
        <v>49</v>
      </c>
      <c r="B6">
        <v>14</v>
      </c>
      <c r="C6">
        <v>16</v>
      </c>
      <c r="D6">
        <v>13</v>
      </c>
      <c r="E6">
        <v>15</v>
      </c>
    </row>
    <row r="7" spans="1:5" x14ac:dyDescent="0.45">
      <c r="A7" t="s">
        <v>138</v>
      </c>
      <c r="B7">
        <v>17</v>
      </c>
      <c r="C7">
        <v>19</v>
      </c>
      <c r="D7">
        <v>16</v>
      </c>
      <c r="E7">
        <v>18</v>
      </c>
    </row>
    <row r="8" spans="1:5" x14ac:dyDescent="0.45">
      <c r="A8" t="s">
        <v>42</v>
      </c>
      <c r="B8">
        <f>B2</f>
        <v>1</v>
      </c>
      <c r="C8">
        <f>C4</f>
        <v>10</v>
      </c>
      <c r="D8">
        <f>D2</f>
        <v>1</v>
      </c>
      <c r="E8">
        <f>E4</f>
        <v>9</v>
      </c>
    </row>
    <row r="9" spans="1:5" x14ac:dyDescent="0.45">
      <c r="A9" t="s">
        <v>43</v>
      </c>
      <c r="B9">
        <f>B5</f>
        <v>11</v>
      </c>
      <c r="C9">
        <f>C7</f>
        <v>19</v>
      </c>
      <c r="D9">
        <f>D5</f>
        <v>10</v>
      </c>
      <c r="E9">
        <f>E7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Normal="100" workbookViewId="0">
      <selection activeCell="D38" sqref="D3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139</v>
      </c>
      <c r="E2" s="65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139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139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140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140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140</v>
      </c>
      <c r="E7" s="43">
        <f t="shared" si="0"/>
        <v>3</v>
      </c>
      <c r="F7" s="6"/>
    </row>
    <row r="8" spans="1:6" x14ac:dyDescent="0.45">
      <c r="A8" s="5" t="s">
        <v>151</v>
      </c>
      <c r="B8" s="6">
        <v>0.01</v>
      </c>
      <c r="C8" s="6" t="s">
        <v>9</v>
      </c>
      <c r="D8" s="6" t="s">
        <v>141</v>
      </c>
      <c r="E8" s="43">
        <f>B8</f>
        <v>0.01</v>
      </c>
      <c r="F8" s="6"/>
    </row>
    <row r="9" spans="1:6" x14ac:dyDescent="0.45">
      <c r="A9" s="5" t="s">
        <v>152</v>
      </c>
      <c r="B9" s="6">
        <v>0.02</v>
      </c>
      <c r="C9" s="6" t="s">
        <v>9</v>
      </c>
      <c r="D9" s="6" t="s">
        <v>141</v>
      </c>
      <c r="E9" s="43">
        <f t="shared" ref="E9:E10" si="1">B9</f>
        <v>0.02</v>
      </c>
      <c r="F9" s="6"/>
    </row>
    <row r="10" spans="1:6" x14ac:dyDescent="0.45">
      <c r="A10" s="5" t="s">
        <v>153</v>
      </c>
      <c r="B10" s="6">
        <v>0.03</v>
      </c>
      <c r="C10" s="6" t="s">
        <v>9</v>
      </c>
      <c r="D10" s="6" t="s">
        <v>141</v>
      </c>
      <c r="E10" s="43">
        <f t="shared" si="1"/>
        <v>0.03</v>
      </c>
      <c r="F10" s="6"/>
    </row>
    <row r="11" spans="1:6" x14ac:dyDescent="0.45">
      <c r="A11" s="5" t="s">
        <v>142</v>
      </c>
      <c r="B11" s="16">
        <v>1E-3</v>
      </c>
      <c r="C11" s="16" t="s">
        <v>154</v>
      </c>
      <c r="D11" s="16" t="s">
        <v>145</v>
      </c>
      <c r="E11" s="43">
        <f>B11*g2mps2</f>
        <v>9.810000000000001E-3</v>
      </c>
      <c r="F11" s="6"/>
    </row>
    <row r="12" spans="1:6" x14ac:dyDescent="0.45">
      <c r="A12" s="5" t="s">
        <v>143</v>
      </c>
      <c r="B12" s="16">
        <v>2E-3</v>
      </c>
      <c r="C12" s="16" t="s">
        <v>154</v>
      </c>
      <c r="D12" s="16" t="s">
        <v>145</v>
      </c>
      <c r="E12" s="43">
        <f>B12*g2mps2</f>
        <v>1.9620000000000002E-2</v>
      </c>
      <c r="F12" s="6"/>
    </row>
    <row r="13" spans="1:6" x14ac:dyDescent="0.45">
      <c r="A13" s="5" t="s">
        <v>144</v>
      </c>
      <c r="B13" s="16">
        <v>3.0000000000000001E-3</v>
      </c>
      <c r="C13" s="16" t="s">
        <v>154</v>
      </c>
      <c r="D13" s="16" t="s">
        <v>145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146</v>
      </c>
      <c r="B17" s="6">
        <v>0.11</v>
      </c>
      <c r="C17" s="6" t="s">
        <v>8</v>
      </c>
      <c r="D17" s="6" t="s">
        <v>149</v>
      </c>
      <c r="E17" s="43">
        <f t="shared" ref="E17:E19" si="2">B17</f>
        <v>0.11</v>
      </c>
    </row>
    <row r="18" spans="1:5" x14ac:dyDescent="0.45">
      <c r="A18" s="18" t="s">
        <v>147</v>
      </c>
      <c r="B18" s="6">
        <v>0.22</v>
      </c>
      <c r="C18" s="6" t="s">
        <v>8</v>
      </c>
      <c r="D18" s="6" t="s">
        <v>149</v>
      </c>
      <c r="E18" s="43">
        <f t="shared" si="2"/>
        <v>0.22</v>
      </c>
    </row>
    <row r="19" spans="1:5" x14ac:dyDescent="0.45">
      <c r="A19" s="19" t="s">
        <v>148</v>
      </c>
      <c r="B19" s="8">
        <v>0.33</v>
      </c>
      <c r="C19" s="8" t="s">
        <v>8</v>
      </c>
      <c r="D19" s="8" t="s">
        <v>149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truthStateIdx</vt:lpstr>
      <vt:lpstr>navStateIdx</vt:lpstr>
      <vt:lpstr>errorInjection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2021-10-07T22:55:44Z</dcterms:modified>
</cp:coreProperties>
</file>