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102BA058-FCC7-4816-B23C-67DB1A347AF7}" xr6:coauthVersionLast="47" xr6:coauthVersionMax="47" xr10:uidLastSave="{00000000-0000-0000-0000-000000000000}"/>
  <bookViews>
    <workbookView xWindow="-98" yWindow="-98" windowWidth="20715" windowHeight="13276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1" l="1"/>
  <c r="B10" i="21"/>
  <c r="E13" i="1"/>
  <c r="E12" i="1"/>
  <c r="E11" i="1"/>
  <c r="E17" i="23"/>
  <c r="E18" i="23"/>
  <c r="E16" i="23"/>
  <c r="E15" i="23"/>
  <c r="E14" i="23"/>
  <c r="E13" i="23"/>
  <c r="E12" i="23"/>
  <c r="E20" i="23"/>
  <c r="E21" i="23"/>
  <c r="E19" i="23"/>
  <c r="E10" i="21"/>
  <c r="E9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0" i="21"/>
  <c r="C9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9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<sst xmlns="http://schemas.openxmlformats.org/spreadsheetml/2006/main" count="310" uniqueCount="181">
  <si>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</si>
  <si>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</si>
  <si>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</si>
  <si>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</si>
  <si>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</si>
  <si>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</si>
  <si>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</si>
  <si>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</si>
  <si>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</si>
  <si>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</si>
  <si>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</si>
  <si>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</si>
  <si>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</si>
  <si>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</si>
  <si>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</si>
  <si>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</si>
  <si>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</si>
  <si>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</si>
  <si>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</si>
  <si>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</si>
  <si>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</si>
  <si>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</si>
  <si>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</si>
  <si>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</si>
  <si>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</si>
  <si>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</si>
  <si>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</si>
  <si>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</si>
  <si>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</si>
  <si>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</si>
  <si>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</si>
  <si>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</si>
  <si>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</si>
  <si>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</si>
  <si>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</si>
  <si>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</si>
  <si>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</si>
  <si>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</si>
  <si>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</si>
  <si>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</si>
  <si>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</si>
  <si>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</si>
  <si>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</si>
  <si>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</si>
  <si>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</si>
  <si>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</si>
  <si>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</si>
  <si>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</si>
  <si>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</si>
  <si>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</si>
  <si>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</si>
  <si>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</si>
  <si>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</si>
  <si>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</si>
  <si>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</si>
  <si>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</si>
  <si>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</si>
  <si>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</si>
  <si>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</si>
  <si>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</si>
  <si>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</si>
  <si>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</si>
  <si>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</si>
  <si>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</si>
  <si>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</si>
  <si>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</si>
  <si>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</si>
  <si>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</si>
  <si>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</si>
  <si>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</si>
  <si>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</si>
  <si>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</si>
  <si>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</si>
  <si>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</si>
  <si>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</si>
  <si>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</si>
  <si>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</si>
  <si>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</si>
  <si>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</si>
  <si>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</si>
  <si>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</si>
  <si>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</si>
  <si>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</si>
  <si>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</si>
  <si>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</si>
  <si>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</si>
  <si>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</si>
  <si>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</si>
  <si>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</si>
  <si>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</si>
  <si>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</si>
  <si>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</si>
  <si>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</si>
  <si>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</si>
  <si>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</si>
  <si>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</si>
  <si>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</si>
  <si>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</si>
  <si>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</si>
  <si>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</si>
  <si>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</si>
  <si>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</si>
  <si>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</si>
  <si>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</si>
  <si>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</si>
  <si>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</si>
  <si>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</si>
  <si>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</si>
  <si>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</si>
  <si>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</si>
  <si>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</si>
  <si>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</si>
  <si>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</si>
  <si>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</si>
  <si>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</si>
  <si>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</si>
  <si>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</si>
  <si>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</si>
  <si>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</si>
  <si>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</si>
  <si>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</si>
  <si>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</si>
  <si>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</si>
  <si>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</si>
  <si>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</si>
  <si>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</si>
  <si>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</si>
  <si>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</si>
  <si>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</si>
  <si>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</si>
  <si>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</si>
  <si>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</si>
  <si>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</si>
  <si>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</si>
  <si>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</si>
  <si>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</si>
  <si>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</si>
  <si>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</si>
  <si>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</si>
  <si>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</si>
  <si>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</si>
  <si>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</si>
  <si>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</si>
  <si>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</si>
  <si>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</si>
  <si>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</si>
  <si>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</si>
  <si>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</si>
  <si>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</si>
  <si>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</si>
  <si>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</si>
  <si>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</si>
  <si>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</si>
  <si>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</si>
  <si>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</si>
  <si>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</si>
  <si>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</si>
  <si>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</si>
  <si>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</si>
  <si>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</si>
  <si>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</si>
  <si>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</si>
  <si>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</si>
  <si>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</si>
  <si>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</si>
  <si>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</si>
  <si>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</si>
  <si>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</si>
  <si>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</si>
  <si>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</si>
  <si>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</si>
  <si>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</si>
  <si>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</si>
  <si>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</si>
  <si>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</si>
  <si>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</si>
  <si>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</si>
  <si>
    <t>tau_a</t>
  </si>
  <si>
    <t>tau_g</t>
  </si>
  <si>
    <t>accelerometer time constant</t>
  </si>
  <si>
    <t>gyroscope time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</si>
</sst>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45" zoomScaleNormal="145" workbookViewId="0">
      <selection activeCell="B5" sqref="B5"/>
    </sheetView>
  </sheetViews>
  <sheetFormatPr defaultRowHeight="14.25" x14ac:dyDescent="0.45"/>
  <cols>
    <col min="1" max="1" width="39.73046875" bestFit="1" customWidth="1"/>
    <col min="2" max="2" width="12.8632812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2</v>
      </c>
      <c r="C2" s="53" t="s">
        <v>5</v>
      </c>
      <c r="D2" s="53" t="s">
        <v>7</v>
      </c>
      <c r="E2" s="55">
        <f t="shared" ref="E2:E7" si="0">B2</f>
        <v>2</v>
      </c>
    </row>
    <row r="3" spans="1:5" s="53" customFormat="1" x14ac:dyDescent="0.45">
      <c r="A3" s="53" t="s">
        <v>22</v>
      </c>
      <c r="B3" s="54">
        <v>0.25</v>
      </c>
      <c r="C3" s="53" t="s">
        <v>5</v>
      </c>
      <c r="D3" s="53" t="s">
        <v>45</v>
      </c>
      <c r="E3" s="55">
        <f t="shared" si="0"/>
        <v>0.25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6</v>
      </c>
      <c r="C5" s="53" t="s">
        <v>4</v>
      </c>
      <c r="D5" s="53" t="s">
        <v>14</v>
      </c>
      <c r="E5" s="55">
        <f>B5</f>
        <v>6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3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5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65" t="s">
        <v>174</v>
      </c>
      <c r="B11" s="2">
        <v>2</v>
      </c>
      <c r="C11" s="65" t="s">
        <v>175</v>
      </c>
      <c r="D11" s="65" t="s">
        <v>176</v>
      </c>
      <c r="E11" s="1">
        <f t="shared" si="1"/>
        <v>2</v>
      </c>
    </row>
    <row r="12" spans="1:5" x14ac:dyDescent="0.45">
      <c r="A12" s="65" t="s">
        <v>177</v>
      </c>
      <c r="B12" s="2">
        <v>1</v>
      </c>
      <c r="C12" s="65" t="s">
        <v>5</v>
      </c>
      <c r="D12" s="65" t="s">
        <v>179</v>
      </c>
      <c r="E12" s="1">
        <f t="shared" si="1"/>
        <v>1</v>
      </c>
    </row>
    <row r="13" spans="1:5" x14ac:dyDescent="0.45">
      <c r="A13" s="65" t="s">
        <v>178</v>
      </c>
      <c r="B13" s="2">
        <v>1</v>
      </c>
      <c r="C13" s="65" t="s">
        <v>5</v>
      </c>
      <c r="D13" s="65" t="s">
        <v>180</v>
      </c>
      <c r="E13" s="1">
        <f t="shared" si="1"/>
        <v>1</v>
      </c>
    </row>
    <row r="26" spans="3:3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B19" sqref="B19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</v>
      </c>
      <c r="C5" s="38" t="s">
        <v>120</v>
      </c>
      <c r="D5" s="30" t="s">
        <v>117</v>
      </c>
      <c r="E5" s="32">
        <f>B5</f>
        <v>0</v>
      </c>
    </row>
    <row r="6" spans="1:5" x14ac:dyDescent="0.45">
      <c r="A6" s="38" t="s">
        <v>54</v>
      </c>
      <c r="B6" s="34">
        <v>1</v>
      </c>
      <c r="C6" s="38" t="s">
        <v>120</v>
      </c>
      <c r="D6" s="33" t="s">
        <v>118</v>
      </c>
      <c r="E6" s="32">
        <f t="shared" ref="E6:E7" si="1">B6</f>
        <v>1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2" t="s">
        <v>153</v>
      </c>
      <c r="B12" s="4">
        <v>0</v>
      </c>
      <c r="C12" s="4" t="s">
        <v>169</v>
      </c>
      <c r="D12" s="4" t="s">
        <v>170</v>
      </c>
      <c r="E12" s="61">
        <f>RADIANS(B12)</f>
        <v>0</v>
      </c>
    </row>
    <row r="13" spans="1:5" x14ac:dyDescent="0.45">
      <c r="A13" s="63" t="s">
        <v>154</v>
      </c>
      <c r="B13" s="57">
        <v>0</v>
      </c>
      <c r="C13" s="16" t="s">
        <v>169</v>
      </c>
      <c r="D13" s="16" t="s">
        <v>171</v>
      </c>
      <c r="E13" s="43">
        <f>RADIANS(B13)</f>
        <v>0</v>
      </c>
    </row>
    <row r="14" spans="1:5" x14ac:dyDescent="0.45">
      <c r="A14" s="64" t="s">
        <v>155</v>
      </c>
      <c r="B14" s="8">
        <v>0</v>
      </c>
      <c r="C14" s="8" t="s">
        <v>169</v>
      </c>
      <c r="D14" s="8" t="s">
        <v>172</v>
      </c>
      <c r="E14" s="44">
        <f>RADIANS(B14)</f>
        <v>0</v>
      </c>
    </row>
    <row r="15" spans="1:5" x14ac:dyDescent="0.45">
      <c r="A15" s="62" t="s">
        <v>135</v>
      </c>
      <c r="B15" s="4">
        <v>0</v>
      </c>
      <c r="C15" s="4" t="s">
        <v>168</v>
      </c>
      <c r="D15" s="4" t="s">
        <v>173</v>
      </c>
      <c r="E15" s="61">
        <f>RADIANS(B15)</f>
        <v>0</v>
      </c>
    </row>
    <row r="16" spans="1:5" x14ac:dyDescent="0.45">
      <c r="A16" s="62" t="s">
        <v>156</v>
      </c>
      <c r="B16" s="4">
        <v>0</v>
      </c>
      <c r="C16" s="4" t="s">
        <v>152</v>
      </c>
      <c r="D16" s="4" t="s">
        <v>162</v>
      </c>
      <c r="E16" s="61">
        <f>B16*g2mps2</f>
        <v>0</v>
      </c>
    </row>
    <row r="17" spans="1:5" x14ac:dyDescent="0.45">
      <c r="A17" s="63" t="s">
        <v>158</v>
      </c>
      <c r="B17" s="16">
        <v>0</v>
      </c>
      <c r="C17" s="6" t="s">
        <v>152</v>
      </c>
      <c r="D17" s="6" t="s">
        <v>163</v>
      </c>
      <c r="E17" s="43">
        <f>B17*g2mps2</f>
        <v>0</v>
      </c>
    </row>
    <row r="18" spans="1:5" x14ac:dyDescent="0.45">
      <c r="A18" s="64" t="s">
        <v>159</v>
      </c>
      <c r="B18" s="8">
        <v>0</v>
      </c>
      <c r="C18" s="17" t="s">
        <v>152</v>
      </c>
      <c r="D18" s="8" t="s">
        <v>164</v>
      </c>
      <c r="E18" s="44">
        <f>B18*g2mps2</f>
        <v>0</v>
      </c>
    </row>
    <row r="19" spans="1:5" x14ac:dyDescent="0.45">
      <c r="A19" s="63" t="s">
        <v>157</v>
      </c>
      <c r="B19" s="6">
        <v>0</v>
      </c>
      <c r="C19" s="6" t="s">
        <v>24</v>
      </c>
      <c r="D19" s="6" t="s">
        <v>165</v>
      </c>
      <c r="E19" s="43">
        <f>RADIANS(B19)/hr2sec</f>
        <v>0</v>
      </c>
    </row>
    <row r="20" spans="1:5" x14ac:dyDescent="0.45">
      <c r="A20" s="63" t="s">
        <v>160</v>
      </c>
      <c r="B20" s="16">
        <v>0</v>
      </c>
      <c r="C20" s="6" t="s">
        <v>24</v>
      </c>
      <c r="D20" s="16" t="s">
        <v>167</v>
      </c>
      <c r="E20" s="43">
        <f>RADIANS(B20)/hr2sec</f>
        <v>0</v>
      </c>
    </row>
    <row r="21" spans="1:5" x14ac:dyDescent="0.45">
      <c r="A21" s="64" t="s">
        <v>161</v>
      </c>
      <c r="B21" s="8">
        <v>0</v>
      </c>
      <c r="C21" s="8" t="s">
        <v>24</v>
      </c>
      <c r="D21" s="8" t="s">
        <v>166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138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138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138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139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139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139</v>
      </c>
      <c r="E7" s="43">
        <f t="shared" si="0"/>
        <v>3</v>
      </c>
      <c r="F7" s="6"/>
    </row>
    <row r="8" spans="1:6" x14ac:dyDescent="0.45">
      <c r="A8" s="5" t="s">
        <v>149</v>
      </c>
      <c r="B8" s="6">
        <v>0.01</v>
      </c>
      <c r="C8" s="6" t="s">
        <v>9</v>
      </c>
      <c r="D8" s="6" t="s">
        <v>140</v>
      </c>
      <c r="E8" s="43">
        <f>B8</f>
        <v>0.01</v>
      </c>
      <c r="F8" s="6"/>
    </row>
    <row r="9" spans="1:6" x14ac:dyDescent="0.45">
      <c r="A9" s="5" t="s">
        <v>150</v>
      </c>
      <c r="B9" s="6">
        <v>0.02</v>
      </c>
      <c r="C9" s="6" t="s">
        <v>9</v>
      </c>
      <c r="D9" s="6" t="s">
        <v>140</v>
      </c>
      <c r="E9" s="43">
        <f t="shared" ref="E9:E10" si="1">B9</f>
        <v>0.02</v>
      </c>
      <c r="F9" s="6"/>
    </row>
    <row r="10" spans="1:6" x14ac:dyDescent="0.45">
      <c r="A10" s="5" t="s">
        <v>151</v>
      </c>
      <c r="B10" s="6">
        <v>0.03</v>
      </c>
      <c r="C10" s="6" t="s">
        <v>9</v>
      </c>
      <c r="D10" s="6" t="s">
        <v>140</v>
      </c>
      <c r="E10" s="43">
        <f t="shared" si="1"/>
        <v>0.03</v>
      </c>
      <c r="F10" s="6"/>
    </row>
    <row r="11" spans="1:6" x14ac:dyDescent="0.45">
      <c r="A11" s="5" t="s">
        <v>141</v>
      </c>
      <c r="B11" s="16">
        <v>1E-3</v>
      </c>
      <c r="C11" s="16" t="s">
        <v>152</v>
      </c>
      <c r="D11" s="16" t="s">
        <v>144</v>
      </c>
      <c r="E11" s="43">
        <f>B11*g2mps2</f>
        <v>9.810000000000001E-3</v>
      </c>
      <c r="F11" s="6"/>
    </row>
    <row r="12" spans="1:6" x14ac:dyDescent="0.45">
      <c r="A12" s="5" t="s">
        <v>142</v>
      </c>
      <c r="B12" s="16">
        <v>2E-3</v>
      </c>
      <c r="C12" s="16" t="s">
        <v>152</v>
      </c>
      <c r="D12" s="16" t="s">
        <v>144</v>
      </c>
      <c r="E12" s="43">
        <f>B12*g2mps2</f>
        <v>1.9620000000000002E-2</v>
      </c>
      <c r="F12" s="6"/>
    </row>
    <row r="13" spans="1:6" x14ac:dyDescent="0.45">
      <c r="A13" s="5" t="s">
        <v>143</v>
      </c>
      <c r="B13" s="16">
        <v>3.0000000000000001E-3</v>
      </c>
      <c r="C13" s="16" t="s">
        <v>152</v>
      </c>
      <c r="D13" s="16" t="s">
        <v>144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145</v>
      </c>
      <c r="B17" s="6">
        <v>0.11</v>
      </c>
      <c r="C17" s="6" t="s">
        <v>8</v>
      </c>
      <c r="D17" s="6" t="s">
        <v>148</v>
      </c>
      <c r="E17" s="43">
        <f t="shared" ref="E17:E19" si="2">B17</f>
        <v>0.11</v>
      </c>
    </row>
    <row r="18" spans="1:5" x14ac:dyDescent="0.45">
      <c r="A18" s="18" t="s">
        <v>146</v>
      </c>
      <c r="B18" s="6">
        <v>0.22</v>
      </c>
      <c r="C18" s="6" t="s">
        <v>8</v>
      </c>
      <c r="D18" s="6" t="s">
        <v>148</v>
      </c>
      <c r="E18" s="43">
        <f t="shared" si="2"/>
        <v>0.22</v>
      </c>
    </row>
    <row r="19" spans="1:5" x14ac:dyDescent="0.45">
      <c r="A19" s="19" t="s">
        <v>147</v>
      </c>
      <c r="B19" s="8">
        <v>0.33</v>
      </c>
      <c r="C19" s="8" t="s">
        <v>8</v>
      </c>
      <c r="D19" s="8" t="s">
        <v>148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0"/>
  <sheetViews>
    <sheetView zoomScale="130" zoomScaleNormal="130" workbookViewId="0">
      <selection activeCell="H16" sqref="H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6" t="s">
        <v>30</v>
      </c>
      <c r="B2" s="67">
        <v>1</v>
      </c>
      <c r="C2" s="67">
        <v>3</v>
      </c>
      <c r="D2" s="67">
        <v>1</v>
      </c>
      <c r="E2" s="68">
        <v>3</v>
      </c>
    </row>
    <row r="3" spans="1:5" x14ac:dyDescent="0.45">
      <c r="A3" s="69" t="s">
        <v>31</v>
      </c>
      <c r="B3" s="6">
        <v>4</v>
      </c>
      <c r="C3" s="6">
        <v>6</v>
      </c>
      <c r="D3" s="6">
        <v>4</v>
      </c>
      <c r="E3" s="70">
        <v>6</v>
      </c>
    </row>
    <row r="4" spans="1:5" ht="14.65" thickBot="1" x14ac:dyDescent="0.5">
      <c r="A4" s="71" t="s">
        <v>32</v>
      </c>
      <c r="B4" s="72">
        <v>7</v>
      </c>
      <c r="C4" s="72">
        <v>10</v>
      </c>
      <c r="D4" s="72">
        <v>7</v>
      </c>
      <c r="E4" s="73">
        <v>9</v>
      </c>
    </row>
    <row r="5" spans="1:5" x14ac:dyDescent="0.45">
      <c r="A5" s="66" t="s">
        <v>135</v>
      </c>
      <c r="B5" s="67">
        <v>11</v>
      </c>
      <c r="C5" s="67">
        <v>11</v>
      </c>
      <c r="D5" s="67">
        <v>10</v>
      </c>
      <c r="E5" s="68">
        <v>10</v>
      </c>
    </row>
    <row r="6" spans="1:5" x14ac:dyDescent="0.45">
      <c r="A6" s="69" t="s">
        <v>136</v>
      </c>
      <c r="B6" s="6">
        <v>12</v>
      </c>
      <c r="C6" s="6">
        <v>14</v>
      </c>
      <c r="D6" s="6">
        <v>11</v>
      </c>
      <c r="E6" s="70">
        <v>13</v>
      </c>
    </row>
    <row r="7" spans="1:5" x14ac:dyDescent="0.45">
      <c r="A7" s="69" t="s">
        <v>49</v>
      </c>
      <c r="B7" s="6">
        <v>15</v>
      </c>
      <c r="C7" s="6">
        <v>17</v>
      </c>
      <c r="D7" s="6">
        <v>14</v>
      </c>
      <c r="E7" s="70">
        <v>16</v>
      </c>
    </row>
    <row r="8" spans="1:5" ht="14.65" thickBot="1" x14ac:dyDescent="0.5">
      <c r="A8" s="71" t="s">
        <v>137</v>
      </c>
      <c r="B8" s="72">
        <v>18</v>
      </c>
      <c r="C8" s="72">
        <v>20</v>
      </c>
      <c r="D8" s="72">
        <v>17</v>
      </c>
      <c r="E8" s="73">
        <v>19</v>
      </c>
    </row>
    <row r="9" spans="1:5" x14ac:dyDescent="0.45">
      <c r="A9" s="66" t="s">
        <v>42</v>
      </c>
      <c r="B9" s="67">
        <f>B2</f>
        <v>1</v>
      </c>
      <c r="C9" s="67">
        <f>C5</f>
        <v>11</v>
      </c>
      <c r="D9" s="67">
        <v>1</v>
      </c>
      <c r="E9" s="68">
        <f>E5</f>
        <v>10</v>
      </c>
    </row>
    <row r="10" spans="1:5" ht="14.65" thickBot="1" x14ac:dyDescent="0.5">
      <c r="A10" s="71" t="s">
        <v>43</v>
      </c>
      <c r="B10" s="72">
        <f>B6</f>
        <v>12</v>
      </c>
      <c r="C10" s="72">
        <f>C8</f>
        <v>20</v>
      </c>
      <c r="D10" s="72">
        <f>D6</f>
        <v>11</v>
      </c>
      <c r="E10" s="73">
        <f>E8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C14" sqref="C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6" t="s">
        <v>30</v>
      </c>
      <c r="B2" s="67">
        <v>1</v>
      </c>
      <c r="C2" s="67">
        <v>3</v>
      </c>
      <c r="D2" s="67">
        <v>1</v>
      </c>
      <c r="E2" s="68">
        <v>3</v>
      </c>
    </row>
    <row r="3" spans="1:5" x14ac:dyDescent="0.45">
      <c r="A3" s="69" t="s">
        <v>31</v>
      </c>
      <c r="B3" s="6">
        <v>4</v>
      </c>
      <c r="C3" s="6">
        <v>6</v>
      </c>
      <c r="D3" s="6">
        <v>4</v>
      </c>
      <c r="E3" s="70">
        <v>6</v>
      </c>
    </row>
    <row r="4" spans="1:5" ht="14.65" thickBot="1" x14ac:dyDescent="0.5">
      <c r="A4" s="71" t="s">
        <v>32</v>
      </c>
      <c r="B4" s="72">
        <v>7</v>
      </c>
      <c r="C4" s="72">
        <v>10</v>
      </c>
      <c r="D4" s="72">
        <v>7</v>
      </c>
      <c r="E4" s="73">
        <v>9</v>
      </c>
    </row>
    <row r="5" spans="1:5" x14ac:dyDescent="0.45">
      <c r="A5" s="66" t="s">
        <v>136</v>
      </c>
      <c r="B5" s="67">
        <v>11</v>
      </c>
      <c r="C5" s="67">
        <v>13</v>
      </c>
      <c r="D5" s="67">
        <v>10</v>
      </c>
      <c r="E5" s="68">
        <v>12</v>
      </c>
    </row>
    <row r="6" spans="1:5" x14ac:dyDescent="0.45">
      <c r="A6" s="69" t="s">
        <v>49</v>
      </c>
      <c r="B6" s="6">
        <v>14</v>
      </c>
      <c r="C6" s="6">
        <v>16</v>
      </c>
      <c r="D6" s="6">
        <v>13</v>
      </c>
      <c r="E6" s="70">
        <v>15</v>
      </c>
    </row>
    <row r="7" spans="1:5" ht="14.65" thickBot="1" x14ac:dyDescent="0.5">
      <c r="A7" s="71" t="s">
        <v>137</v>
      </c>
      <c r="B7" s="72">
        <v>17</v>
      </c>
      <c r="C7" s="72">
        <v>19</v>
      </c>
      <c r="D7" s="72">
        <v>16</v>
      </c>
      <c r="E7" s="73">
        <v>18</v>
      </c>
    </row>
    <row r="8" spans="1:5" x14ac:dyDescent="0.45">
      <c r="A8" s="66" t="s">
        <v>42</v>
      </c>
      <c r="B8" s="67">
        <f>B2</f>
        <v>1</v>
      </c>
      <c r="C8" s="67">
        <f>C4</f>
        <v>10</v>
      </c>
      <c r="D8" s="67">
        <f>D2</f>
        <v>1</v>
      </c>
      <c r="E8" s="68">
        <f>E4</f>
        <v>9</v>
      </c>
    </row>
    <row r="9" spans="1:5" ht="14.65" thickBot="1" x14ac:dyDescent="0.5">
      <c r="A9" s="71" t="s">
        <v>43</v>
      </c>
      <c r="B9" s="72">
        <f>B5</f>
        <v>11</v>
      </c>
      <c r="C9" s="72">
        <f>C7</f>
        <v>19</v>
      </c>
      <c r="D9" s="72">
        <f>D5</f>
        <v>10</v>
      </c>
      <c r="E9" s="73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2021-10-28T18:57:03Z</dcterms:modified>
</cp:coreProperties>
</file>