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E WAY\Desktop\EXCEL ASSIGNMENT\"/>
    </mc:Choice>
  </mc:AlternateContent>
  <xr:revisionPtr revIDLastSave="0" documentId="13_ncr:1_{C20AE1F7-6801-4333-B324-A6C6766CA2F2}" xr6:coauthVersionLast="47" xr6:coauthVersionMax="47" xr10:uidLastSave="{00000000-0000-0000-0000-000000000000}"/>
  <bookViews>
    <workbookView xWindow="-120" yWindow="-120" windowWidth="20730" windowHeight="11160" firstSheet="6" activeTab="10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customer details" sheetId="27" r:id="rId8"/>
    <sheet name="product info" sheetId="28" r:id="rId9"/>
    <sheet name="employee ID" sheetId="29" r:id="rId10"/>
    <sheet name="ORDER INF." sheetId="30" r:id="rId11"/>
    <sheet name="Order Info" sheetId="23" r:id="rId12"/>
    <sheet name="Sort &amp; Filter" sheetId="6" r:id="rId13"/>
    <sheet name="Sheet1" sheetId="25" r:id="rId14"/>
    <sheet name="Subtotals" sheetId="7" r:id="rId15"/>
    <sheet name="Charting" sheetId="8" r:id="rId16"/>
    <sheet name="Buyers 2015" sheetId="11" r:id="rId17"/>
    <sheet name="New Hires" sheetId="13" r:id="rId18"/>
    <sheet name="List Functions" sheetId="19" r:id="rId19"/>
    <sheet name="Sales Data" sheetId="20" r:id="rId20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8" hidden="1">'List Functions'!$A$1:$F$31</definedName>
    <definedName name="_xlnm._FilterDatabase" localSheetId="19" hidden="1">'Sales Data'!$A$4:$H$448</definedName>
    <definedName name="_xlnm.Criteria" localSheetId="18">'List Functions'!#REF!</definedName>
    <definedName name="_xlnm.Extract" localSheetId="18">'List Functions'!#REF!</definedName>
  </definedNames>
  <calcPr calcId="181029"/>
</workbook>
</file>

<file path=xl/calcChain.xml><?xml version="1.0" encoding="utf-8"?>
<calcChain xmlns="http://schemas.openxmlformats.org/spreadsheetml/2006/main">
  <c r="F22" i="30" l="1"/>
  <c r="F21" i="30"/>
  <c r="F20" i="30"/>
  <c r="F19" i="30"/>
  <c r="F18" i="30"/>
  <c r="F17" i="30"/>
  <c r="F10" i="30"/>
  <c r="F5" i="30"/>
  <c r="F3" i="30"/>
  <c r="F2" i="3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<sst xmlns="http://schemas.openxmlformats.org/spreadsheetml/2006/main" count="5268" uniqueCount="1508">
  <si>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</si>
  <si>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</si>
  <si>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</si>
  <si>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</si>
  <si>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</si>
  <si>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</si>
  <si>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</si>
  <si>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</si>
  <si>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</si>
  <si>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</si>
  <si>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</si>
  <si>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</si>
  <si>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</si>
  <si>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</si>
  <si>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</si>
  <si>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</si>
  <si>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</si>
  <si>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</si>
  <si>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</si>
  <si>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</si>
  <si>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</si>
  <si>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</si>
  <si>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</si>
  <si>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</si>
  <si>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</si>
  <si>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</si>
  <si>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</si>
  <si>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</si>
  <si>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</si>
  <si>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</si>
  <si>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</si>
  <si>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</si>
  <si>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</si>
  <si>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</si>
  <si>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</si>
  <si>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</si>
  <si>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</si>
  <si>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</si>
  <si>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</si>
  <si>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</si>
  <si>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</si>
  <si>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</si>
  <si>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</si>
  <si>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</si>
  <si>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</si>
  <si>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</si>
  <si>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</si>
  <si>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</si>
  <si>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</si>
  <si>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</si>
  <si>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</si>
  <si>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</si>
  <si>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</si>
  <si>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</si>
  <si>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</si>
  <si>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</si>
  <si>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</si>
  <si>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</si>
  <si>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</si>
  <si>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</si>
  <si>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</si>
  <si>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</si>
  <si>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</si>
  <si>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</si>
  <si>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</si>
  <si>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</si>
  <si>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</si>
  <si>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</si>
  <si>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</si>
  <si>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</si>
  <si>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</si>
  <si>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</si>
  <si>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</si>
  <si>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</si>
  <si>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</si>
  <si>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</si>
  <si>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</si>
  <si>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</si>
  <si>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</si>
  <si>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</si>
  <si>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</si>
  <si>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</si>
  <si>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</si>
  <si>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</si>
  <si>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</si>
  <si>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</si>
  <si>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</si>
  <si>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</si>
  <si>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</si>
  <si>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</si>
  <si>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</si>
  <si>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</si>
  <si>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</si>
  <si>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</si>
  <si>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</si>
  <si>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</si>
  <si>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</si>
  <si>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</si>
  <si>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</si>
  <si>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</si>
  <si>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</si>
  <si>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</si>
  <si>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</si>
  <si>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</si>
  <si>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</si>
  <si>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</si>
  <si>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</si>
  <si>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</si>
  <si>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</si>
  <si>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</si>
  <si>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</si>
  <si>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</si>
  <si>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</si>
  <si>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</si>
  <si>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</si>
  <si>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</si>
  <si>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</si>
  <si>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</si>
  <si>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</si>
  <si>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</si>
  <si>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</si>
  <si>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</si>
  <si>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</si>
  <si>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</si>
  <si>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</si>
  <si>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</si>
  <si>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</si>
  <si>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</si>
  <si>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</si>
  <si>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</si>
  <si>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</si>
  <si>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</si>
  <si>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</si>
  <si>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</si>
  <si>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</si>
  <si>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</si>
  <si>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</si>
  <si>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</si>
  <si>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</si>
  <si>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</si>
  <si>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</si>
  <si>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</si>
  <si>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</si>
  <si>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</si>
  <si>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</si>
  <si>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</si>
  <si>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</si>
  <si>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</si>
  <si>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</si>
  <si>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</si>
  <si>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</si>
  <si>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</si>
  <si>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</si>
  <si>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</si>
  <si>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</si>
  <si>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</si>
  <si>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</si>
  <si>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</si>
  <si>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</si>
  <si>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</si>
  <si>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</si>
  <si>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</si>
  <si>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</si>
  <si>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</si>
  <si>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</si>
  <si>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</si>
  <si>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</si>
  <si>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</si>
  <si>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</si>
  <si>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</si>
  <si>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</si>
  <si>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</si>
  <si>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</si>
  <si>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</si>
  <si>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</si>
  <si>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</si>
  <si>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</si>
  <si>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</si>
  <si>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</si>
  <si>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</si>
  <si>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</si>
  <si>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</si>
  <si>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</si>
  <si>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</si>
  <si>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</si>
  <si>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</si>
  <si>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</si>
  <si>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</si>
  <si>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</si>
  <si>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</si>
  <si>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</si>
  <si>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</si>
  <si>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</si>
  <si>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</si>
  <si>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</si>
  <si>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</si>
  <si>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</si>
  <si>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</si>
  <si>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</si>
  <si>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</si>
  <si>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</si>
  <si>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</si>
  <si>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</si>
  <si>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</si>
  <si>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</si>
  <si>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</si>
  <si>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</si>
  <si>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</si>
  <si>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</si>
  <si>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</si>
  <si>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</si>
  <si>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</si>
  <si>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</si>
  <si>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</si>
  <si>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</si>
  <si>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</si>
  <si>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</si>
  <si>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</si>
  <si>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</si>
  <si>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</si>
  <si>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</si>
  <si>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</si>
  <si>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</si>
  <si>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</si>
  <si>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</si>
  <si>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</si>
  <si>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</si>
  <si>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</si>
  <si>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</si>
  <si>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</si>
  <si>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</si>
  <si>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</si>
  <si>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</si>
  <si>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</si>
  <si>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</si>
  <si>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</si>
  <si>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</si>
  <si>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</si>
  <si>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</si>
  <si>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</si>
  <si>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</si>
  <si>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</si>
  <si>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</si>
  <si>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</si>
  <si>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</si>
  <si>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</si>
  <si>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</si>
  <si>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</si>
  <si>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</si>
  <si>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</si>
  <si>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</si>
  <si>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</si>
  <si>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</si>
  <si>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</si>
  <si>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</si>
  <si>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</si>
  <si>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</si>
  <si>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</si>
  <si>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</si>
  <si>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</si>
  <si>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</si>
  <si>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</si>
  <si>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</si>
  <si>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</si>
  <si>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</si>
  <si>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</si>
  <si>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</si>
  <si>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</si>
  <si>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</si>
  <si>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</si>
  <si>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</si>
  <si>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</si>
  <si>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</si>
  <si>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</si>
  <si>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</si>
  <si>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</si>
  <si>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</si>
  <si>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</si>
  <si>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</si>
  <si>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</si>
  <si>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</si>
  <si>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</si>
  <si>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</si>
  <si>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</si>
  <si>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</si>
  <si>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</si>
  <si>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</si>
  <si>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</si>
  <si>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</si>
  <si>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</si>
  <si>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</si>
  <si>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</si>
  <si>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</si>
  <si>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</si>
  <si>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</si>
  <si>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</si>
  <si>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</si>
  <si>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</si>
  <si>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</si>
  <si>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</si>
  <si>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</si>
  <si>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</si>
  <si>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</si>
  <si>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</si>
  <si>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</si>
  <si>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</si>
  <si>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</si>
  <si>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</si>
  <si>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</si>
  <si>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</si>
  <si>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</si>
  <si>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</si>
  <si>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</si>
  <si>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</si>
  <si>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</si>
  <si>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</si>
  <si>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</si>
  <si>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</si>
  <si>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</si>
  <si>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</si>
  <si>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</si>
  <si>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</si>
  <si>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</si>
  <si>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</si>
  <si>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</si>
  <si>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</si>
  <si>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</si>
  <si>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</si>
  <si>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</si>
  <si>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</si>
  <si>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</si>
  <si>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</si>
  <si>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</si>
  <si>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</si>
  <si>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</si>
  <si>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</si>
  <si>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</si>
  <si>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</si>
  <si>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</si>
  <si>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</si>
  <si>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</si>
  <si>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</si>
  <si>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</si>
  <si>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</si>
  <si>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</si>
  <si>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</si>
  <si>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</si>
  <si>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</si>
  <si>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</si>
  <si>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</si>
  <si>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</si>
  <si>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</si>
  <si>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</si>
  <si>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</si>
  <si>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</si>
  <si>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</si>
  <si>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</si>
  <si>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</si>
  <si>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</si>
  <si>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</si>
  <si>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</si>
  <si>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</si>
  <si>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</si>
  <si>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</si>
  <si>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</si>
  <si>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</si>
  <si>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</si>
  <si>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</si>
  <si>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</si>
  <si>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</si>
  <si>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</si>
  <si>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</si>
  <si>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</si>
  <si>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</si>
  <si>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</si>
  <si>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</si>
  <si>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</si>
  <si>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</si>
  <si>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</si>
  <si>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</si>
  <si>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</si>
  <si>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</si>
  <si>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</si>
  <si>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</si>
  <si>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</si>
  <si>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</si>
  <si>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</si>
  <si>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</si>
  <si>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</si>
  <si>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</si>
  <si>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</si>
  <si>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</si>
  <si>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</si>
  <si>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</si>
  <si>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</si>
  <si>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</si>
  <si>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</si>
  <si>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</si>
  <si>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</si>
  <si>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</si>
  <si>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</si>
  <si>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</si>
  <si>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</si>
  <si>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</si>
  <si>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</si>
  <si>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</si>
  <si>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</si>
  <si>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</si>
  <si>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</si>
  <si>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</si>
  <si>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</si>
  <si>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</si>
  <si>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</si>
  <si>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</si>
  <si>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</si>
  <si>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</si>
  <si>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</si>
  <si>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</si>
  <si>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</si>
  <si>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</si>
  <si>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</si>
  <si>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</si>
  <si>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</si>
  <si>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</si>
  <si>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</si>
  <si>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</si>
  <si>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</si>
  <si>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</si>
  <si>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</si>
  <si>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</si>
  <si>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</si>
  <si>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</si>
  <si>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</si>
  <si>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</si>
  <si>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</si>
  <si>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</si>
  <si>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</si>
  <si>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</si>
  <si>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</si>
  <si>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</si>
  <si>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</si>
  <si>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</si>
  <si>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</si>
  <si>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</si>
  <si>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</si>
  <si>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</si>
  <si>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</si>
  <si>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</si>
  <si>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</si>
  <si>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</si>
  <si>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</si>
  <si>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</si>
  <si>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</si>
  <si>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</si>
  <si>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</si>
  <si>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</si>
  <si>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</si>
  <si>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</si>
  <si>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</si>
  <si>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</si>
  <si>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</si>
  <si>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</si>
  <si>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</si>
  <si>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</si>
  <si>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</si>
  <si>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</si>
  <si>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</si>
  <si>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</si>
  <si>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</si>
  <si>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</si>
  <si>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</si>
  <si>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</si>
  <si>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</si>
  <si>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</si>
  <si>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</si>
  <si>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</si>
  <si>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</si>
  <si>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</si>
  <si>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</si>
  <si>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</si>
  <si>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</si>
  <si>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</si>
  <si>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</si>
  <si>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</si>
  <si>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</si>
  <si>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</si>
  <si>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</si>
  <si>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</si>
  <si>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</si>
  <si>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</si>
  <si>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</si>
  <si>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</si>
  <si>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</si>
  <si>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</si>
  <si>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</si>
  <si>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</si>
  <si>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</si>
  <si>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</si>
  <si>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</si>
  <si>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</si>
  <si>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</si>
  <si>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</si>
  <si>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</si>
  <si>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</si>
  <si>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</si>
  <si>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</si>
  <si>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</si>
  <si>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</si>
  <si>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</si>
  <si>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</si>
  <si>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</si>
  <si>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</si>
  <si>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</si>
  <si>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</si>
  <si>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</si>
  <si>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</si>
  <si>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</si>
  <si>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</si>
  <si>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</si>
  <si>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</si>
  <si>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</si>
  <si>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</si>
  <si>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</si>
  <si>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</si>
  <si>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</si>
  <si>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</si>
  <si>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</si>
  <si>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</si>
  <si>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</si>
  <si>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</si>
  <si>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</si>
  <si>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</si>
  <si>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</si>
  <si>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</si>
  <si>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</si>
  <si>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</si>
  <si>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</si>
  <si>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</si>
  <si>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</si>
  <si>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</si>
  <si>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</si>
  <si>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</si>
  <si>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</si>
  <si>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</si>
  <si>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</si>
  <si>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</si>
  <si>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</si>
  <si>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</si>
  <si>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</si>
  <si>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</si>
  <si>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</si>
  <si>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</si>
  <si>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</si>
  <si>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</si>
  <si>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</si>
  <si>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</si>
  <si>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</si>
  <si>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</si>
  <si>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</si>
  <si>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</si>
  <si>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</si>
  <si>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</si>
  <si>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</si>
  <si>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</si>
  <si>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</si>
  <si>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</si>
  <si>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</si>
  <si>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</si>
  <si>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</si>
  <si>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</si>
  <si>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</si>
  <si>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</si>
  <si>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</si>
  <si>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</si>
  <si>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</si>
  <si>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</si>
  <si>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</si>
  <si>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</si>
  <si>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</si>
  <si>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</si>
  <si>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</si>
  <si>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</si>
  <si>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</si>
  <si>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</si>
  <si>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</si>
  <si>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</si>
  <si>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</si>
  <si>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</si>
  <si>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</si>
  <si>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</si>
  <si>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</si>
  <si>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</si>
  <si>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</si>
  <si>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</si>
  <si>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</si>
  <si>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</si>
  <si>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</si>
  <si>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</si>
  <si>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</si>
  <si>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</si>
  <si>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</si>
  <si>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</si>
  <si>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</si>
  <si>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</si>
  <si>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</si>
  <si>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</si>
  <si>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</si>
  <si>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</si>
  <si>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</si>
  <si>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</si>
  <si>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</si>
  <si>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</si>
  <si>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</si>
  <si>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</si>
  <si>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</si>
  <si>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</si>
  <si>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</si>
  <si>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</si>
  <si>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</si>
  <si>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</si>
  <si>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</si>
  <si>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</si>
  <si>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</si>
  <si>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</si>
  <si>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</si>
  <si>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</si>
  <si>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</si>
  <si>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</si>
  <si>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</si>
  <si>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</si>
  <si>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</si>
  <si>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</si>
  <si>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</si>
  <si>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</si>
  <si>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</si>
  <si>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</si>
  <si>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</si>
  <si>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</si>
  <si>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</si>
  <si>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</si>
  <si>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</si>
  <si>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</si>
  <si>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</si>
  <si>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</si>
  <si>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</si>
  <si>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</si>
  <si>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</si>
  <si>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</si>
  <si>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</si>
  <si>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</si>
  <si>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</si>
  <si>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</si>
  <si>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</si>
  <si>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</si>
  <si>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</si>
  <si>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</si>
  <si>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</si>
  <si>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</si>
  <si>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</si>
  <si>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</si>
  <si>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</si>
  <si>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</si>
  <si>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</si>
  <si>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</si>
  <si>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</si>
  <si>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</si>
  <si>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</si>
  <si>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</si>
  <si>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</si>
  <si>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</si>
  <si>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</si>
  <si>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</si>
  <si>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</si>
  <si>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</si>
  <si>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</si>
  <si>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</si>
  <si>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</si>
  <si>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</si>
  <si>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</si>
  <si>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</si>
  <si>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</si>
  <si>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</si>
  <si>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</si>
  <si>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</si>
  <si>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</si>
  <si>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</si>
  <si>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</si>
  <si>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</si>
  <si>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</si>
  <si>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</si>
  <si>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</si>
  <si>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</si>
  <si>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</si>
  <si>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</si>
  <si>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</si>
  <si>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</si>
  <si>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</si>
  <si>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</si>
  <si>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</si>
  <si>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</si>
  <si>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</si>
  <si>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</si>
  <si>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</si>
  <si>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</si>
  <si>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</si>
  <si>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</si>
  <si>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</si>
  <si>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</si>
  <si>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</si>
  <si>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</si>
  <si>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</si>
  <si>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</si>
  <si>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</si>
  <si>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</si>
  <si>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</si>
  <si>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</si>
  <si>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</si>
  <si>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</si>
  <si>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</si>
  <si>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</si>
  <si>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</si>
  <si>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</si>
  <si>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</si>
  <si>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</si>
  <si>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</si>
  <si>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</si>
  <si>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</si>
  <si>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</si>
  <si>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</si>
  <si>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</si>
  <si>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</si>
  <si>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</si>
  <si>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</si>
  <si>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</si>
  <si>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</si>
  <si>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</si>
  <si>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</si>
  <si>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</si>
  <si>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</si>
  <si>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</si>
  <si>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</si>
  <si>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</si>
  <si>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</si>
  <si>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</si>
  <si>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</si>
  <si>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</si>
  <si>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</si>
  <si>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</si>
  <si>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</si>
  <si>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</si>
  <si>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</si>
  <si>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</si>
  <si>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</si>
  <si>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</si>
  <si>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</si>
  <si>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</si>
  <si>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</si>
  <si>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</si>
  <si>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</si>
  <si>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</si>
  <si>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</si>
  <si>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</si>
  <si>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</si>
  <si>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</si>
  <si>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</si>
  <si>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</si>
  <si>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</si>
  <si>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</si>
  <si>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</si>
  <si>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</si>
  <si>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</si>
  <si>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</si>
  <si>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</si>
  <si>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</si>
  <si>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</si>
  <si>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</si>
  <si>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</si>
  <si>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</si>
  <si>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</si>
  <si>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</si>
  <si>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</si>
  <si>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</si>
  <si>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</si>
  <si>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</si>
  <si>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</si>
  <si>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</si>
  <si>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</si>
  <si>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</si>
  <si>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</si>
  <si>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</si>
  <si>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</si>
  <si>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</si>
  <si>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</si>
  <si>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</si>
  <si>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</si>
  <si>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</si>
  <si>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</si>
  <si>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</si>
  <si>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</si>
  <si>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</si>
  <si>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</si>
  <si>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</si>
  <si>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</si>
  <si>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</si>
  <si>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</si>
  <si>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</si>
  <si>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</si>
  <si>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</si>
  <si>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</si>
  <si>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</si>
  <si>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</si>
  <si>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</si>
  <si>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</si>
  <si>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</si>
  <si>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</si>
  <si>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</si>
  <si>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</si>
  <si>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</si>
  <si>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</si>
  <si>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</si>
  <si>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</si>
  <si>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</si>
  <si>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</si>
  <si>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</si>
  <si>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</si>
  <si>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</si>
  <si>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</si>
  <si>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</si>
  <si>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</si>
  <si>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</si>
  <si>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</si>
  <si>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</si>
  <si>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</si>
  <si>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</si>
  <si>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</si>
  <si>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</si>
  <si>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</si>
  <si>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</si>
  <si>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</si>
  <si>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</si>
  <si>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</si>
  <si>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</si>
  <si>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</si>
  <si>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</si>
  <si>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</si>
  <si>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</si>
  <si>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</si>
  <si>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</si>
  <si>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</si>
  <si>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</si>
  <si>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</si>
  <si>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</si>
  <si>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</si>
  <si>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</si>
  <si>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</si>
  <si>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</si>
  <si>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</si>
  <si>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</si>
  <si>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</si>
  <si>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</si>
  <si>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</si>
  <si>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</si>
  <si>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</si>
  <si>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</si>
  <si>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</si>
  <si>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</si>
  <si>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</si>
  <si>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</si>
  <si>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</si>
  <si>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</si>
  <si>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</si>
  <si>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</si>
  <si>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</si>
  <si>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</si>
  <si>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</si>
  <si>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</si>
  <si>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</si>
  <si>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</si>
  <si>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</si>
  <si>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</si>
  <si>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</si>
  <si>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</si>
  <si>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</si>
  <si>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</si>
  <si>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</si>
  <si>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</si>
  <si>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</si>
  <si>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</si>
  <si>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</si>
  <si>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</si>
  <si>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</si>
  <si>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</si>
  <si>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</si>
  <si>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</si>
  <si>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</si>
  <si>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</si>
  <si>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</si>
  <si>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</si>
  <si>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</si>
  <si>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</si>
  <si>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</si>
  <si>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</si>
  <si>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</si>
  <si>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</si>
  <si>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</si>
  <si>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</si>
  <si>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</si>
  <si>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</si>
  <si>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</si>
  <si>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</si>
  <si>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</si>
  <si>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</si>
  <si>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</si>
  <si>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</si>
  <si>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</si>
  <si>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</si>
  <si>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</si>
  <si>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</si>
  <si>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</si>
  <si>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</si>
  <si>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</si>
  <si>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</si>
  <si>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</si>
  <si>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</si>
  <si>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</si>
  <si>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</si>
  <si>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</si>
  <si>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</si>
  <si>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</si>
  <si>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</si>
  <si>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</si>
  <si>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</si>
  <si>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</si>
  <si>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</si>
  <si>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</si>
  <si>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</si>
  <si>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</si>
  <si>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</si>
  <si>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</si>
  <si>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</si>
  <si>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</si>
  <si>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</si>
  <si>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</si>
  <si>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</si>
  <si>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</si>
  <si>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</si>
  <si>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</si>
  <si>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</si>
  <si>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</si>
  <si>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</si>
  <si>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</si>
  <si>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</si>
  <si>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</si>
  <si>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</si>
  <si>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</si>
  <si>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</si>
  <si>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</si>
  <si>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</si>
  <si>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</si>
  <si>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</si>
  <si>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</si>
  <si>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</si>
  <si>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</si>
  <si>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</si>
  <si>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</si>
  <si>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</si>
  <si>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</si>
  <si>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</si>
  <si>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</si>
  <si>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</si>
  <si>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</si>
  <si>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</si>
  <si>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</si>
  <si>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</si>
  <si>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</si>
  <si>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</si>
  <si>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</si>
  <si>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</si>
  <si>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</si>
  <si>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</si>
  <si>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</si>
  <si>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</si>
  <si>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</si>
  <si>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</si>
  <si>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</si>
  <si>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</si>
  <si>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</si>
  <si>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</si>
  <si>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</si>
  <si>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</si>
  <si>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</si>
  <si>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</si>
  <si>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</si>
  <si>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</si>
  <si>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</si>
  <si>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</si>
  <si>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</si>
  <si>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</si>
  <si>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</si>
  <si>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</si>
  <si>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</si>
  <si>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</si>
  <si>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</si>
  <si>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</si>
  <si>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</si>
  <si>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</si>
  <si>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</si>
  <si>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</si>
  <si>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</si>
  <si>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</si>
  <si>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</si>
  <si>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</si>
  <si>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</si>
  <si>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</si>
  <si>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</si>
  <si>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</si>
  <si>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</si>
  <si>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</si>
  <si>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</si>
  <si>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</si>
  <si>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</si>
  <si>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</si>
  <si>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</si>
  <si>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</si>
  <si>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</si>
  <si>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</si>
  <si>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</si>
  <si>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</si>
  <si>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</si>
  <si>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</si>
  <si>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</si>
  <si>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</si>
  <si>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</si>
  <si>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</si>
  <si>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</si>
  <si>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</si>
  <si>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</si>
  <si>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</si>
  <si>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</si>
  <si>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</si>
  <si>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</si>
  <si>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</si>
  <si>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</si>
  <si>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</si>
  <si>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</si>
  <si>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</si>
  <si>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</si>
  <si>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</si>
  <si>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</si>
  <si>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</si>
  <si>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</si>
  <si>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</si>
  <si>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</si>
  <si>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</si>
  <si>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</si>
  <si>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</si>
  <si>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</si>
  <si>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</si>
  <si>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</si>
  <si>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</si>
  <si>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</si>
  <si>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</si>
  <si>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</si>
  <si>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</si>
  <si>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</si>
  <si>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</si>
  <si>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</si>
  <si>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</si>
  <si>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</si>
  <si>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</si>
  <si>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</si>
  <si>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</si>
  <si>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</si>
  <si>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</si>
  <si>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</si>
  <si>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</si>
  <si>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</si>
  <si>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</si>
  <si>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</si>
  <si>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</si>
  <si>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</si>
  <si>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</si>
  <si>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</si>
  <si>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</si>
  <si>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</si>
  <si>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</si>
  <si>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</si>
  <si>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</si>
  <si>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</si>
  <si>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</si>
  <si>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</si>
  <si>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</si>
  <si>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</si>
  <si>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</si>
  <si>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</si>
  <si>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</si>
  <si>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</si>
  <si>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</si>
  <si>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</si>
  <si>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</si>
  <si>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</si>
  <si>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</si>
  <si>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</si>
  <si>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</si>
  <si>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</si>
  <si>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</si>
  <si>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</si>
  <si>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</si>
  <si>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</si>
  <si>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</si>
  <si>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</si>
  <si>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</si>
  <si>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</si>
  <si>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</si>
  <si>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</si>
  <si>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</si>
  <si>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</si>
  <si>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</si>
  <si>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</si>
  <si>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</si>
  <si>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</si>
  <si>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</si>
  <si>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</si>
  <si>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</si>
  <si>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</si>
  <si>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</si>
  <si>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</si>
  <si>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</si>
  <si>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</si>
  <si>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</si>
  <si>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</si>
  <si>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</si>
  <si>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</si>
  <si>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</si>
  <si>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</si>
  <si>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</si>
  <si>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</si>
  <si>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</si>
  <si>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</si>
  <si>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</si>
  <si>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</si>
  <si>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</si>
  <si>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</si>
  <si>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</si>
  <si>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</si>
  <si>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</si>
  <si>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</si>
  <si>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</si>
  <si>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</si>
  <si>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</si>
  <si>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</si>
  <si>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</si>
  <si>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</si>
  <si>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</si>
  <si>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</si>
  <si>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</si>
  <si>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</si>
  <si>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</si>
  <si>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</si>
  <si>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</si>
  <si>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</si>
  <si>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</si>
  <si>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</si>
  <si>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</si>
  <si>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</si>
  <si>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</si>
  <si>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</si>
  <si>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</si>
  <si>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</si>
  <si>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</si>
  <si>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</si>
  <si>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</si>
  <si>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</si>
  <si>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</si>
  <si>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</si>
  <si>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</si>
  <si>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</si>
  <si>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</si>
  <si>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</si>
  <si>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</si>
  <si>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</si>
  <si>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</si>
  <si>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</si>
  <si>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</si>
  <si>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</si>
  <si>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</si>
  <si>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</si>
  <si>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</si>
  <si>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</si>
  <si>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</si>
  <si>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</si>
  <si>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</si>
  <si>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</si>
  <si>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</si>
  <si>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</si>
  <si>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</si>
  <si>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</si>
  <si>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</si>
  <si>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</si>
  <si>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</si>
  <si>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</si>
  <si>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</si>
  <si>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</si>
  <si>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</si>
  <si>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</si>
  <si>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</si>
  <si>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</si>
  <si>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</si>
  <si>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</si>
  <si>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</si>
  <si>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</si>
  <si>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</si>
  <si>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</si>
  <si>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</si>
  <si>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</si>
  <si>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</si>
  <si>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</si>
  <si>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</si>
  <si>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</si>
  <si>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</si>
  <si>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</si>
  <si>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</si>
  <si>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</si>
  <si>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</si>
  <si>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</si>
  <si>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</si>
  <si>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</si>
  <si>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</si>
  <si>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</si>
  <si>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</si>
  <si>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</si>
  <si>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</si>
  <si>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</si>
  <si>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</si>
  <si>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</si>
  <si>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</si>
  <si>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</si>
  <si>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</si>
  <si>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</si>
  <si>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</si>
  <si>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</si>
  <si>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</si>
  <si>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</si>
  <si>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</si>
  <si>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</si>
  <si>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</si>
  <si>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</si>
  <si>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</si>
  <si>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</si>
  <si>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</si>
  <si>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</si>
  <si>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</si>
  <si>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</si>
  <si>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</si>
  <si>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</si>
  <si>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</si>
  <si>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</si>
  <si>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</si>
  <si>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</si>
  <si>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</si>
  <si>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</si>
  <si>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</si>
  <si>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</si>
  <si>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</si>
  <si>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</si>
  <si>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</si>
  <si>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</si>
  <si>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</si>
  <si>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</si>
  <si>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</si>
  <si>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</si>
  <si>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</si>
  <si>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</si>
  <si>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</si>
  <si>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</si>
  <si>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</si>
  <si>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</si>
  <si>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</si>
  <si>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</si>
  <si>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</si>
  <si>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</si>
  <si>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</si>
  <si>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</si>
  <si>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</si>
  <si>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</si>
  <si>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</si>
  <si>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</si>
  <si>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</si>
  <si>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</si>
  <si>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</si>
  <si>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</si>
  <si>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</si>
  <si>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</si>
  <si>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</si>
  <si>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</si>
  <si>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</si>
  <si>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</si>
  <si>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</si>
  <si>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</si>
  <si>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</si>
  <si>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</si>
  <si>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</si>
  <si>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</si>
  <si>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</si>
  <si>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</si>
  <si>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</si>
  <si>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</si>
  <si>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</si>
  <si>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</si>
  <si>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</si>
  <si>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</si>
  <si>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</si>
  <si>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</si>
  <si>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</si>
  <si>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</si>
  <si>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</si>
  <si>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</si>
  <si>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</si>
  <si>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</si>
  <si>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</si>
  <si>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</si>
  <si>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</si>
  <si>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</si>
  <si>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</si>
  <si>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</si>
  <si>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</si>
  <si>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</si>
  <si>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</si>
  <si>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</si>
  <si>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</si>
  <si>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</si>
  <si>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</si>
  <si>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</si>
  <si>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</si>
  <si>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</si>
  <si>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</si>
  <si>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</si>
  <si>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</si>
  <si>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</si>
  <si>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</si>
  <si>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</si>
  <si>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</si>
  <si>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</si>
  <si>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</si>
  <si>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</si>
  <si>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</si>
  <si>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</si>
  <si>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</si>
  <si>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</si>
  <si>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</si>
  <si>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</si>
  <si>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</si>
  <si>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</si>
  <si>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</si>
  <si>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</si>
  <si>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</si>
  <si>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</si>
  <si>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</si>
  <si>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</si>
  <si>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</si>
  <si>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</si>
  <si>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</si>
  <si>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</si>
  <si>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</si>
  <si>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</si>
  <si>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</si>
  <si>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</si>
  <si>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</si>
  <si>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</si>
  <si>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</si>
  <si>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</si>
  <si>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</si>
  <si>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</si>
  <si>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</si>
  <si>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</si>
  <si>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</si>
  <si>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</si>
  <si>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</si>
  <si>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</si>
  <si>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</si>
  <si>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</si>
  <si>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</si>
  <si>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</si>
  <si>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</si>
  <si>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</si>
  <si>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</si>
  <si>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</si>
  <si>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</si>
  <si>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</si>
  <si>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</si>
  <si>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</si>
  <si>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</si>
  <si>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</si>
  <si>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</si>
  <si>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</si>
  <si>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</si>
  <si>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</si>
  <si>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</si>
  <si>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</si>
  <si>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</si>
  <si>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</si>
  <si>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</si>
  <si>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</si>
  <si>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</si>
  <si>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</si>
  <si>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</si>
  <si>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</si>
  <si>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</si>
  <si>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</si>
  <si>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</si>
  <si>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</si>
  <si>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</si>
  <si>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</si>
  <si>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</si>
  <si>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</si>
  <si>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</si>
  <si>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</si>
  <si>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</si>
  <si>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</si>
  <si>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</si>
  <si>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</si>
  <si>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</si>
  <si>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</si>
  <si>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</si>
  <si>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</si>
  <si>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</si>
  <si>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</si>
  <si>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BUCHIBEST SALES FOR THE MONTH OF JANUARY,2023</t>
  </si>
  <si>
    <t>Customer name</t>
  </si>
  <si>
    <t>Item</t>
  </si>
  <si>
    <t>Quantity</t>
  </si>
  <si>
    <t>Amount</t>
  </si>
  <si>
    <t>Date</t>
  </si>
  <si>
    <t>Stanel</t>
  </si>
  <si>
    <t>Roban</t>
  </si>
  <si>
    <t>Radopin</t>
  </si>
  <si>
    <t>Mrbiggs</t>
  </si>
  <si>
    <t>Oneway</t>
  </si>
  <si>
    <t>Tea</t>
  </si>
  <si>
    <t>Clothes</t>
  </si>
  <si>
    <t>Chops</t>
  </si>
  <si>
    <t>Bread</t>
  </si>
  <si>
    <t>Milk</t>
  </si>
  <si>
    <t xml:space="preserve">Contact </t>
  </si>
  <si>
    <t>State</t>
  </si>
  <si>
    <t>John</t>
  </si>
  <si>
    <t>Jude</t>
  </si>
  <si>
    <t>Leo</t>
  </si>
  <si>
    <t>Kenny</t>
  </si>
  <si>
    <t>cs001</t>
  </si>
  <si>
    <t>cs002</t>
  </si>
  <si>
    <t>cs003</t>
  </si>
  <si>
    <t>cs004</t>
  </si>
  <si>
    <t>cs005</t>
  </si>
  <si>
    <t>Lagos</t>
  </si>
  <si>
    <t>Awka</t>
  </si>
  <si>
    <t>Gwarinpa</t>
  </si>
  <si>
    <t>Ikeja</t>
  </si>
  <si>
    <t>Anambra</t>
  </si>
  <si>
    <t>Abuja</t>
  </si>
  <si>
    <t>Obiakpor</t>
  </si>
  <si>
    <t>Port-harcourt</t>
  </si>
  <si>
    <t>Festac</t>
  </si>
  <si>
    <t>Product ID</t>
  </si>
  <si>
    <t>Product Name</t>
  </si>
  <si>
    <t>Price</t>
  </si>
  <si>
    <t>Size</t>
  </si>
  <si>
    <t>Color</t>
  </si>
  <si>
    <t>pdr10</t>
  </si>
  <si>
    <t>pdr18</t>
  </si>
  <si>
    <t>pdr7</t>
  </si>
  <si>
    <t>pdr12</t>
  </si>
  <si>
    <t>pdr11</t>
  </si>
  <si>
    <t>sanitizer</t>
  </si>
  <si>
    <t>paint</t>
  </si>
  <si>
    <t>oven</t>
  </si>
  <si>
    <t>washing machine</t>
  </si>
  <si>
    <t>small</t>
  </si>
  <si>
    <t>medium</t>
  </si>
  <si>
    <t>big</t>
  </si>
  <si>
    <t>cushion</t>
  </si>
  <si>
    <t>grey</t>
  </si>
  <si>
    <t>white</t>
  </si>
  <si>
    <t>red</t>
  </si>
  <si>
    <t>multi</t>
  </si>
  <si>
    <t>Age</t>
  </si>
  <si>
    <t>st1r3</t>
  </si>
  <si>
    <t>st1r2</t>
  </si>
  <si>
    <t>st2r6</t>
  </si>
  <si>
    <t>st1r8</t>
  </si>
  <si>
    <t>st1r9</t>
  </si>
  <si>
    <t>Jade</t>
  </si>
  <si>
    <t>Lucas</t>
  </si>
  <si>
    <t>Moses</t>
  </si>
  <si>
    <t>Chuks</t>
  </si>
  <si>
    <t>Oyo</t>
  </si>
  <si>
    <t>Shomolu</t>
  </si>
  <si>
    <t>Ibadan</t>
  </si>
  <si>
    <t>Onitsha</t>
  </si>
  <si>
    <t>Okoko</t>
  </si>
  <si>
    <t>Ikoyi</t>
  </si>
  <si>
    <t>Date of Employment</t>
  </si>
  <si>
    <t>Order no.</t>
  </si>
  <si>
    <t>Cus.Id</t>
  </si>
  <si>
    <t>P.ID</t>
  </si>
  <si>
    <t>Emp.ID</t>
  </si>
  <si>
    <t>Order Date</t>
  </si>
  <si>
    <t>st1r6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</si>
</sst>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  <numFmt numFmtId="166" formatCode="[$-F800]dddd\,\ mmmm\ dd\,\ yy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5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Border="1" applyAlignment="1">
      <alignment horizontal="center" vertical="center" wrapText="1"/>
    </xf>
    <xf numFmtId="16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" fillId="0" borderId="0" xfId="0" applyFont="1"/>
    <xf numFmtId="166" fontId="1" fillId="0" borderId="0" xfId="0" applyNumberFormat="1" applyFon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9" tableBorderDxfId="18" dataCellStyle="Normal_Customer Info">
  <autoFilter ref="A1:J92" xr:uid="{E7A903B1-AB44-418D-86B2-07047534BA74}"/>
  <tableColumns count="10">
    <tableColumn id="1" xr3:uid="{C8FC1844-B3C1-4770-B195-4197B26AE4FF}" name="Customer ID" dataDxfId="17" dataCellStyle="Normal_Customer Info"/>
    <tableColumn id="2" xr3:uid="{695BB946-55F9-4547-9FE5-EE0E075FCA3C}" name="Company Name" dataDxfId="16" dataCellStyle="Normal_Customer Info"/>
    <tableColumn id="3" xr3:uid="{6202DB2A-C556-4011-94A5-2C5FDD509A84}" name="Contact Name" dataDxfId="15" dataCellStyle="Normal_Customer Info"/>
    <tableColumn id="4" xr3:uid="{45FBCC61-5534-4F40-B883-40F01FABE0B7}" name="Contact Title" dataDxfId="14" dataCellStyle="Normal_Customer Info"/>
    <tableColumn id="5" xr3:uid="{496B393D-C88B-45CE-ABEE-BA3E6E7213F9}" name="Address" dataDxfId="13" dataCellStyle="Normal_Customer Info"/>
    <tableColumn id="6" xr3:uid="{72A6884A-29E1-4871-B896-428BE0B278D3}" name="City" dataDxfId="12" dataCellStyle="Normal_Customer Info"/>
    <tableColumn id="7" xr3:uid="{B574F0F6-C699-4FBF-A029-311C5E9781A6}" name="Region" dataDxfId="11" dataCellStyle="Normal_Customer Info"/>
    <tableColumn id="8" xr3:uid="{78929AAC-72E4-46EA-89BA-83CCD07556A5}" name="Postal Code" dataDxfId="10" dataCellStyle="Normal_Customer Info"/>
    <tableColumn id="9" xr3:uid="{6B75647B-4FBC-468D-BFF4-DB1E701EDAF4}" name="Country" dataDxfId="9" dataCellStyle="Normal_Customer Info"/>
    <tableColumn id="10" xr3:uid="{5D846073-115D-4117-A1B4-3E187CEB72AC}" name="Phone" dataDxfId="8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EDE8F3-2440-4A0B-B7C9-89B876B64721}" name="Table3" displayName="Table3" ref="A1:G31" totalsRowShown="0" headerRowDxfId="0">
  <autoFilter ref="A1:G31" xr:uid="{13EDE8F3-2440-4A0B-B7C9-89B876B64721}"/>
  <tableColumns count="7">
    <tableColumn id="1" xr3:uid="{E4566E9D-277C-40AD-A014-B8BCB8653EDC}" name="Order no." dataDxfId="4"/>
    <tableColumn id="2" xr3:uid="{7248255F-1470-4F49-9BF5-CC659856A9D6}" name="Cus.Id"/>
    <tableColumn id="3" xr3:uid="{E2874FB1-0637-4191-8F09-D5EC00BE7852}" name="P.ID" dataDxfId="3"/>
    <tableColumn id="4" xr3:uid="{5C83183E-6CCD-4E7E-872D-1A251597ED36}" name="Emp.ID" dataDxfId="2"/>
    <tableColumn id="5" xr3:uid="{7DA581D2-2E82-4386-AB63-FC6B697A7171}" name="Quantity"/>
    <tableColumn id="6" xr3:uid="{000C3AE9-6F58-4106-A24B-1F44534A77EC}" name="Amount"/>
    <tableColumn id="7" xr3:uid="{D6929661-FC7D-4443-8437-E7D0CF2755C7}" name="Order Date" dataDxfId="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7"/>
    <tableColumn id="5" xr3:uid="{00000000-0010-0000-0100-000005000000}" name="RequiredDate" dataDxfId="6"/>
    <tableColumn id="6" xr3:uid="{00000000-0010-0000-0100-000006000000}" name="ShippedDate" dataDxfId="5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68" t="s">
        <v>0</v>
      </c>
      <c r="B3" s="66" t="s">
        <v>1</v>
      </c>
    </row>
    <row r="4" spans="1:2" x14ac:dyDescent="0.2">
      <c r="A4" s="67" t="s">
        <v>2</v>
      </c>
      <c r="B4" s="65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B53B-4001-43B1-BC85-6DFF5976F015}">
  <dimension ref="A1:F6"/>
  <sheetViews>
    <sheetView workbookViewId="0">
      <selection activeCell="F2" sqref="F2"/>
    </sheetView>
  </sheetViews>
  <sheetFormatPr defaultRowHeight="12.75" x14ac:dyDescent="0.2"/>
  <cols>
    <col min="6" max="6" width="23" style="78" bestFit="1" customWidth="1"/>
  </cols>
  <sheetData>
    <row r="1" spans="1:6" x14ac:dyDescent="0.2">
      <c r="A1" t="s">
        <v>144</v>
      </c>
      <c r="B1" t="s">
        <v>91</v>
      </c>
      <c r="C1" t="s">
        <v>746</v>
      </c>
      <c r="D1" t="s">
        <v>1444</v>
      </c>
      <c r="E1" t="s">
        <v>1485</v>
      </c>
      <c r="F1" s="77" t="s">
        <v>1501</v>
      </c>
    </row>
    <row r="2" spans="1:6" x14ac:dyDescent="0.2">
      <c r="A2" t="s">
        <v>1486</v>
      </c>
      <c r="B2" t="s">
        <v>173</v>
      </c>
      <c r="C2" t="s">
        <v>1497</v>
      </c>
      <c r="D2" t="s">
        <v>1495</v>
      </c>
      <c r="E2">
        <v>27</v>
      </c>
      <c r="F2" s="78">
        <v>44989</v>
      </c>
    </row>
    <row r="3" spans="1:6" x14ac:dyDescent="0.2">
      <c r="A3" t="s">
        <v>1487</v>
      </c>
      <c r="B3" t="s">
        <v>1491</v>
      </c>
      <c r="C3" t="s">
        <v>1496</v>
      </c>
      <c r="D3" t="s">
        <v>1454</v>
      </c>
      <c r="E3">
        <v>24</v>
      </c>
      <c r="F3" s="77">
        <v>45084</v>
      </c>
    </row>
    <row r="4" spans="1:6" x14ac:dyDescent="0.2">
      <c r="A4" t="s">
        <v>1488</v>
      </c>
      <c r="B4" t="s">
        <v>1492</v>
      </c>
      <c r="C4" t="s">
        <v>1498</v>
      </c>
      <c r="D4" t="s">
        <v>1458</v>
      </c>
      <c r="E4">
        <v>26</v>
      </c>
      <c r="F4" s="78">
        <v>44991</v>
      </c>
    </row>
    <row r="5" spans="1:6" x14ac:dyDescent="0.2">
      <c r="A5" t="s">
        <v>1489</v>
      </c>
      <c r="B5" t="s">
        <v>1493</v>
      </c>
      <c r="C5" t="s">
        <v>1499</v>
      </c>
      <c r="D5" t="s">
        <v>1454</v>
      </c>
      <c r="E5">
        <v>28</v>
      </c>
      <c r="F5" s="78">
        <v>45052</v>
      </c>
    </row>
    <row r="6" spans="1:6" x14ac:dyDescent="0.2">
      <c r="A6" t="s">
        <v>1490</v>
      </c>
      <c r="B6" t="s">
        <v>1494</v>
      </c>
      <c r="C6" t="s">
        <v>1500</v>
      </c>
      <c r="D6" t="s">
        <v>1454</v>
      </c>
      <c r="E6">
        <v>23</v>
      </c>
      <c r="F6" s="78">
        <v>44928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B5FB-7288-4645-AAA5-930245E98C2E}">
  <dimension ref="A1:G32"/>
  <sheetViews>
    <sheetView tabSelected="1" workbookViewId="0">
      <selection activeCell="E9" sqref="E9"/>
    </sheetView>
  </sheetViews>
  <sheetFormatPr defaultRowHeight="12.75" x14ac:dyDescent="0.2"/>
  <cols>
    <col min="1" max="1" width="10.85546875" customWidth="1"/>
    <col min="4" max="4" width="9.28515625" customWidth="1"/>
    <col min="5" max="5" width="10.140625" customWidth="1"/>
    <col min="6" max="6" width="9.5703125" customWidth="1"/>
    <col min="7" max="7" width="26.140625" style="78" bestFit="1" customWidth="1"/>
  </cols>
  <sheetData>
    <row r="1" spans="1:7" x14ac:dyDescent="0.2">
      <c r="A1" s="76" t="s">
        <v>1502</v>
      </c>
      <c r="B1" s="76" t="s">
        <v>1503</v>
      </c>
      <c r="C1" s="76" t="s">
        <v>1504</v>
      </c>
      <c r="D1" s="76" t="s">
        <v>1505</v>
      </c>
      <c r="E1" s="76" t="s">
        <v>1430</v>
      </c>
      <c r="F1" s="76" t="s">
        <v>1431</v>
      </c>
      <c r="G1" s="77" t="s">
        <v>1506</v>
      </c>
    </row>
    <row r="2" spans="1:7" x14ac:dyDescent="0.2">
      <c r="A2" s="76">
        <v>109</v>
      </c>
      <c r="C2" s="76" t="s">
        <v>1468</v>
      </c>
      <c r="D2" s="76" t="s">
        <v>1486</v>
      </c>
      <c r="E2">
        <v>5</v>
      </c>
      <c r="F2">
        <f>2500*5</f>
        <v>12500</v>
      </c>
      <c r="G2" s="78">
        <v>44959</v>
      </c>
    </row>
    <row r="3" spans="1:7" x14ac:dyDescent="0.2">
      <c r="A3" s="76">
        <v>107</v>
      </c>
      <c r="C3" s="76" t="s">
        <v>1469</v>
      </c>
      <c r="D3" s="76" t="s">
        <v>1487</v>
      </c>
      <c r="E3">
        <v>6</v>
      </c>
      <c r="F3">
        <f>18000*6</f>
        <v>108000</v>
      </c>
      <c r="G3" s="78">
        <v>44988</v>
      </c>
    </row>
    <row r="4" spans="1:7" x14ac:dyDescent="0.2">
      <c r="A4" s="76">
        <v>102</v>
      </c>
      <c r="C4" s="76" t="s">
        <v>1470</v>
      </c>
      <c r="D4" s="76" t="s">
        <v>1507</v>
      </c>
      <c r="E4">
        <v>3</v>
      </c>
      <c r="F4">
        <v>75000</v>
      </c>
      <c r="G4" s="78">
        <v>45017</v>
      </c>
    </row>
    <row r="5" spans="1:7" x14ac:dyDescent="0.2">
      <c r="A5" s="76">
        <v>108</v>
      </c>
      <c r="C5" s="76" t="s">
        <v>1471</v>
      </c>
      <c r="D5" s="76" t="s">
        <v>1489</v>
      </c>
      <c r="E5">
        <v>8</v>
      </c>
      <c r="F5">
        <f>75000*8</f>
        <v>600000</v>
      </c>
      <c r="G5" s="78">
        <v>45046</v>
      </c>
    </row>
    <row r="6" spans="1:7" x14ac:dyDescent="0.2">
      <c r="A6" s="76">
        <v>1022</v>
      </c>
      <c r="C6" s="76" t="s">
        <v>1472</v>
      </c>
      <c r="D6" s="76" t="s">
        <v>1490</v>
      </c>
      <c r="E6">
        <v>1</v>
      </c>
      <c r="F6">
        <v>65000</v>
      </c>
      <c r="G6" s="78">
        <v>45075</v>
      </c>
    </row>
    <row r="7" spans="1:7" x14ac:dyDescent="0.2">
      <c r="A7" s="76">
        <v>1098</v>
      </c>
      <c r="C7" s="76" t="s">
        <v>1472</v>
      </c>
      <c r="D7" s="76" t="s">
        <v>1489</v>
      </c>
      <c r="E7">
        <v>1</v>
      </c>
      <c r="F7">
        <v>65000</v>
      </c>
      <c r="G7" s="78">
        <v>45104</v>
      </c>
    </row>
    <row r="8" spans="1:7" x14ac:dyDescent="0.2">
      <c r="A8" s="76">
        <v>1023</v>
      </c>
      <c r="C8" s="76" t="s">
        <v>1471</v>
      </c>
      <c r="D8" s="76" t="s">
        <v>1489</v>
      </c>
      <c r="E8">
        <v>1</v>
      </c>
      <c r="F8">
        <v>75000</v>
      </c>
      <c r="G8" s="78">
        <v>45133</v>
      </c>
    </row>
    <row r="9" spans="1:7" x14ac:dyDescent="0.2">
      <c r="A9" s="76">
        <v>1087</v>
      </c>
      <c r="C9" s="76" t="s">
        <v>1468</v>
      </c>
      <c r="D9" s="76" t="s">
        <v>1490</v>
      </c>
      <c r="E9">
        <v>1</v>
      </c>
      <c r="F9">
        <v>2500</v>
      </c>
      <c r="G9" s="78">
        <v>45162</v>
      </c>
    </row>
    <row r="10" spans="1:7" x14ac:dyDescent="0.2">
      <c r="A10" s="76">
        <v>1025</v>
      </c>
      <c r="C10" s="76" t="s">
        <v>1472</v>
      </c>
      <c r="D10" s="76" t="s">
        <v>1486</v>
      </c>
      <c r="E10">
        <v>5</v>
      </c>
      <c r="F10">
        <f>65000*5</f>
        <v>325000</v>
      </c>
      <c r="G10" s="78">
        <v>45191</v>
      </c>
    </row>
    <row r="11" spans="1:7" x14ac:dyDescent="0.2">
      <c r="A11" s="76">
        <v>1075</v>
      </c>
      <c r="C11" s="76" t="s">
        <v>1470</v>
      </c>
      <c r="D11" s="76" t="s">
        <v>1487</v>
      </c>
      <c r="E11">
        <v>1</v>
      </c>
      <c r="F11">
        <v>25000</v>
      </c>
      <c r="G11" s="78">
        <v>45220</v>
      </c>
    </row>
    <row r="12" spans="1:7" x14ac:dyDescent="0.2">
      <c r="A12" s="76">
        <v>1076</v>
      </c>
      <c r="C12" s="76" t="s">
        <v>1470</v>
      </c>
      <c r="D12" s="76" t="s">
        <v>1507</v>
      </c>
      <c r="E12">
        <v>1</v>
      </c>
      <c r="F12">
        <v>25000</v>
      </c>
      <c r="G12" s="78">
        <v>45249</v>
      </c>
    </row>
    <row r="13" spans="1:7" x14ac:dyDescent="0.2">
      <c r="A13" s="76">
        <v>1036</v>
      </c>
      <c r="C13" s="76" t="s">
        <v>1470</v>
      </c>
      <c r="D13" s="76" t="s">
        <v>1489</v>
      </c>
      <c r="E13">
        <v>1</v>
      </c>
      <c r="F13">
        <v>25000</v>
      </c>
      <c r="G13" s="78">
        <v>44962</v>
      </c>
    </row>
    <row r="14" spans="1:7" x14ac:dyDescent="0.2">
      <c r="A14" s="76">
        <v>1090</v>
      </c>
      <c r="C14" s="76" t="s">
        <v>1470</v>
      </c>
      <c r="D14" s="76" t="s">
        <v>1490</v>
      </c>
      <c r="E14">
        <v>1</v>
      </c>
      <c r="F14">
        <v>25000</v>
      </c>
      <c r="G14" s="78">
        <v>45307</v>
      </c>
    </row>
    <row r="15" spans="1:7" x14ac:dyDescent="0.2">
      <c r="A15" s="76">
        <v>125</v>
      </c>
      <c r="C15" s="76" t="s">
        <v>1469</v>
      </c>
      <c r="D15" s="76" t="s">
        <v>1486</v>
      </c>
      <c r="E15">
        <v>1</v>
      </c>
      <c r="F15">
        <v>18000</v>
      </c>
      <c r="G15" s="78">
        <v>45323</v>
      </c>
    </row>
    <row r="16" spans="1:7" x14ac:dyDescent="0.2">
      <c r="A16" s="76">
        <v>1725</v>
      </c>
      <c r="C16" s="76" t="s">
        <v>1469</v>
      </c>
      <c r="D16" s="76" t="s">
        <v>1487</v>
      </c>
      <c r="E16">
        <v>1</v>
      </c>
      <c r="F16">
        <v>18000</v>
      </c>
      <c r="G16" s="78">
        <v>45365</v>
      </c>
    </row>
    <row r="17" spans="1:7" x14ac:dyDescent="0.2">
      <c r="A17" s="76">
        <v>111</v>
      </c>
      <c r="C17" s="76" t="s">
        <v>1470</v>
      </c>
      <c r="D17" s="76" t="s">
        <v>1507</v>
      </c>
      <c r="E17">
        <v>6</v>
      </c>
      <c r="F17">
        <f>25000*6</f>
        <v>150000</v>
      </c>
      <c r="G17" s="78">
        <v>45394</v>
      </c>
    </row>
    <row r="18" spans="1:7" x14ac:dyDescent="0.2">
      <c r="A18" s="76">
        <v>236</v>
      </c>
      <c r="C18" s="76" t="s">
        <v>1472</v>
      </c>
      <c r="D18" s="76" t="s">
        <v>1489</v>
      </c>
      <c r="E18">
        <v>8</v>
      </c>
      <c r="F18">
        <f>65000*8</f>
        <v>520000</v>
      </c>
      <c r="G18" s="78">
        <v>45423</v>
      </c>
    </row>
    <row r="19" spans="1:7" x14ac:dyDescent="0.2">
      <c r="A19" s="76">
        <v>9780</v>
      </c>
      <c r="C19" s="76" t="s">
        <v>1471</v>
      </c>
      <c r="D19" s="76" t="s">
        <v>1490</v>
      </c>
      <c r="E19">
        <v>6</v>
      </c>
      <c r="F19">
        <f>75000*6</f>
        <v>450000</v>
      </c>
      <c r="G19" s="78">
        <v>45452</v>
      </c>
    </row>
    <row r="20" spans="1:7" x14ac:dyDescent="0.2">
      <c r="A20" s="76">
        <v>8724</v>
      </c>
      <c r="C20" s="76" t="s">
        <v>1471</v>
      </c>
      <c r="D20" s="76" t="s">
        <v>1507</v>
      </c>
      <c r="E20">
        <v>4</v>
      </c>
      <c r="F20">
        <f>75000*4</f>
        <v>300000</v>
      </c>
      <c r="G20" s="78">
        <v>45481</v>
      </c>
    </row>
    <row r="21" spans="1:7" x14ac:dyDescent="0.2">
      <c r="A21" s="76">
        <v>6735</v>
      </c>
      <c r="C21" s="76" t="s">
        <v>1472</v>
      </c>
      <c r="D21" s="76" t="s">
        <v>1507</v>
      </c>
      <c r="E21">
        <v>3</v>
      </c>
      <c r="F21">
        <f>65000*3</f>
        <v>195000</v>
      </c>
      <c r="G21" s="78">
        <v>45510</v>
      </c>
    </row>
    <row r="22" spans="1:7" x14ac:dyDescent="0.2">
      <c r="A22" s="76">
        <v>7892</v>
      </c>
      <c r="C22" s="76" t="s">
        <v>1472</v>
      </c>
      <c r="D22" s="76" t="s">
        <v>1489</v>
      </c>
      <c r="E22">
        <v>2</v>
      </c>
      <c r="F22">
        <f>65000*2</f>
        <v>130000</v>
      </c>
      <c r="G22" s="78">
        <v>45173</v>
      </c>
    </row>
    <row r="23" spans="1:7" x14ac:dyDescent="0.2">
      <c r="A23" s="76">
        <v>1576</v>
      </c>
      <c r="C23" s="76" t="s">
        <v>1468</v>
      </c>
      <c r="D23" s="76" t="s">
        <v>1490</v>
      </c>
      <c r="E23">
        <v>2</v>
      </c>
      <c r="F23">
        <v>5000</v>
      </c>
      <c r="G23" s="78">
        <v>45568</v>
      </c>
    </row>
    <row r="24" spans="1:7" x14ac:dyDescent="0.2">
      <c r="A24" s="76">
        <v>1825</v>
      </c>
      <c r="C24" s="76" t="s">
        <v>1469</v>
      </c>
      <c r="D24" s="76" t="s">
        <v>1486</v>
      </c>
      <c r="E24">
        <v>2</v>
      </c>
      <c r="F24">
        <v>36000</v>
      </c>
      <c r="G24" s="78">
        <v>45597</v>
      </c>
    </row>
    <row r="25" spans="1:7" x14ac:dyDescent="0.2">
      <c r="A25" s="76">
        <v>2309</v>
      </c>
      <c r="C25" s="76" t="s">
        <v>1469</v>
      </c>
      <c r="D25" s="76" t="s">
        <v>1487</v>
      </c>
      <c r="E25">
        <v>2</v>
      </c>
      <c r="F25">
        <v>36000</v>
      </c>
      <c r="G25" s="78">
        <v>45260</v>
      </c>
    </row>
    <row r="26" spans="1:7" x14ac:dyDescent="0.2">
      <c r="A26" s="76">
        <v>8845</v>
      </c>
      <c r="C26" s="76" t="s">
        <v>1469</v>
      </c>
      <c r="D26" s="76" t="s">
        <v>1507</v>
      </c>
      <c r="E26">
        <v>2</v>
      </c>
      <c r="F26">
        <v>36000</v>
      </c>
      <c r="G26" s="78">
        <v>45655</v>
      </c>
    </row>
    <row r="27" spans="1:7" x14ac:dyDescent="0.2">
      <c r="A27" s="76">
        <v>7890</v>
      </c>
      <c r="C27" s="76" t="s">
        <v>1470</v>
      </c>
      <c r="D27" s="76" t="s">
        <v>1489</v>
      </c>
      <c r="E27">
        <v>1</v>
      </c>
      <c r="F27">
        <v>25000</v>
      </c>
      <c r="G27" s="78">
        <v>45684</v>
      </c>
    </row>
    <row r="28" spans="1:7" x14ac:dyDescent="0.2">
      <c r="A28" s="76">
        <v>6534</v>
      </c>
      <c r="C28" s="76" t="s">
        <v>1470</v>
      </c>
      <c r="D28" s="76" t="s">
        <v>1490</v>
      </c>
      <c r="E28">
        <v>4</v>
      </c>
      <c r="F28">
        <v>100000</v>
      </c>
      <c r="G28" s="78">
        <v>45713</v>
      </c>
    </row>
    <row r="29" spans="1:7" x14ac:dyDescent="0.2">
      <c r="A29" s="76">
        <v>1200</v>
      </c>
      <c r="C29" s="76" t="s">
        <v>1470</v>
      </c>
      <c r="D29" s="76" t="s">
        <v>1507</v>
      </c>
      <c r="E29">
        <v>1</v>
      </c>
      <c r="F29">
        <v>25000</v>
      </c>
      <c r="G29" s="78">
        <v>45742</v>
      </c>
    </row>
    <row r="30" spans="1:7" x14ac:dyDescent="0.2">
      <c r="A30" s="76">
        <v>7624</v>
      </c>
      <c r="C30" s="76" t="s">
        <v>1470</v>
      </c>
      <c r="D30" s="76" t="s">
        <v>1507</v>
      </c>
      <c r="E30">
        <v>1</v>
      </c>
      <c r="F30">
        <v>25000</v>
      </c>
      <c r="G30" s="78">
        <v>45771</v>
      </c>
    </row>
    <row r="31" spans="1:7" x14ac:dyDescent="0.2">
      <c r="A31" s="76">
        <v>2356</v>
      </c>
      <c r="C31" s="76" t="s">
        <v>1471</v>
      </c>
      <c r="D31" s="76" t="s">
        <v>1489</v>
      </c>
      <c r="E31">
        <v>1</v>
      </c>
      <c r="F31">
        <v>75000</v>
      </c>
      <c r="G31" s="78">
        <v>45800</v>
      </c>
    </row>
    <row r="32" spans="1:7" x14ac:dyDescent="0.2">
      <c r="D32" s="7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I1" sqref="I1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</cols>
  <sheetData>
    <row r="1" spans="1:8" x14ac:dyDescent="0.2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K19"/>
  <sheetViews>
    <sheetView zoomScale="130" zoomScaleNormal="130" workbookViewId="0">
      <selection activeCell="B4" sqref="B4:B65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  <col min="11" max="11" width="18" customWidth="1"/>
  </cols>
  <sheetData>
    <row r="1" spans="1:11" ht="15.75" x14ac:dyDescent="0.25">
      <c r="A1" s="9" t="s">
        <v>8</v>
      </c>
    </row>
    <row r="3" spans="1:11" ht="16.5" thickBot="1" x14ac:dyDescent="0.3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  <c r="K3" s="11" t="s">
        <v>18</v>
      </c>
    </row>
    <row r="4" spans="1:11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  <c r="K4" s="11" t="s">
        <v>22</v>
      </c>
    </row>
    <row r="5" spans="1:11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  <c r="K5" s="11" t="s">
        <v>24</v>
      </c>
    </row>
    <row r="6" spans="1:11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  <c r="K6" s="11" t="s">
        <v>26</v>
      </c>
    </row>
    <row r="7" spans="1:11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  <c r="K7" s="11" t="s">
        <v>28</v>
      </c>
    </row>
    <row r="8" spans="1:11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  <c r="K8" s="11" t="s">
        <v>32</v>
      </c>
    </row>
    <row r="9" spans="1:11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11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11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11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11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11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11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11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4FF1-59BD-4A40-BA0D-F2E8D9CF2064}">
  <dimension ref="A1:J32"/>
  <sheetViews>
    <sheetView workbookViewId="0">
      <selection activeCell="F5" sqref="F5"/>
    </sheetView>
  </sheetViews>
  <sheetFormatPr defaultRowHeight="12.75" x14ac:dyDescent="0.2"/>
  <cols>
    <col min="1" max="1" width="4.42578125" customWidth="1"/>
    <col min="2" max="2" width="14.28515625" bestFit="1" customWidth="1"/>
    <col min="6" max="6" width="26.7109375" style="78" bestFit="1" customWidth="1"/>
  </cols>
  <sheetData>
    <row r="1" spans="1:10" x14ac:dyDescent="0.2">
      <c r="A1" s="80" t="s">
        <v>1427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x14ac:dyDescent="0.2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0" x14ac:dyDescent="0.2">
      <c r="A3">
        <v>1</v>
      </c>
      <c r="B3" t="s">
        <v>1428</v>
      </c>
      <c r="C3" t="s">
        <v>1429</v>
      </c>
      <c r="D3" t="s">
        <v>1430</v>
      </c>
      <c r="E3" t="s">
        <v>1431</v>
      </c>
      <c r="F3" s="77" t="s">
        <v>1432</v>
      </c>
    </row>
    <row r="4" spans="1:10" x14ac:dyDescent="0.2">
      <c r="A4">
        <v>2</v>
      </c>
      <c r="B4" t="s">
        <v>1433</v>
      </c>
      <c r="C4" t="s">
        <v>1438</v>
      </c>
      <c r="D4">
        <v>56</v>
      </c>
      <c r="E4" s="79">
        <v>200</v>
      </c>
      <c r="F4" s="78">
        <v>44932</v>
      </c>
    </row>
    <row r="5" spans="1:10" x14ac:dyDescent="0.2">
      <c r="A5">
        <v>3</v>
      </c>
      <c r="B5" t="s">
        <v>1434</v>
      </c>
      <c r="C5" t="s">
        <v>1439</v>
      </c>
      <c r="D5">
        <v>45</v>
      </c>
      <c r="E5" s="79">
        <v>350</v>
      </c>
      <c r="F5" s="78">
        <v>44949</v>
      </c>
    </row>
    <row r="6" spans="1:10" x14ac:dyDescent="0.2">
      <c r="A6">
        <v>4</v>
      </c>
      <c r="B6" t="s">
        <v>1435</v>
      </c>
      <c r="C6" t="s">
        <v>1440</v>
      </c>
      <c r="D6">
        <v>23</v>
      </c>
      <c r="E6" s="79">
        <v>500</v>
      </c>
      <c r="F6" s="78">
        <v>44951</v>
      </c>
    </row>
    <row r="7" spans="1:10" x14ac:dyDescent="0.2">
      <c r="A7">
        <v>5</v>
      </c>
      <c r="B7" t="s">
        <v>1436</v>
      </c>
      <c r="C7" t="s">
        <v>1439</v>
      </c>
      <c r="D7">
        <v>17</v>
      </c>
      <c r="E7" s="79">
        <v>350</v>
      </c>
      <c r="F7" s="78">
        <v>44944</v>
      </c>
    </row>
    <row r="8" spans="1:10" x14ac:dyDescent="0.2">
      <c r="A8">
        <v>6</v>
      </c>
      <c r="B8" t="s">
        <v>1437</v>
      </c>
      <c r="C8" t="s">
        <v>1438</v>
      </c>
      <c r="D8">
        <v>23</v>
      </c>
      <c r="E8" s="79">
        <v>350</v>
      </c>
      <c r="F8" s="78">
        <v>44934</v>
      </c>
    </row>
    <row r="9" spans="1:10" x14ac:dyDescent="0.2">
      <c r="A9">
        <v>7</v>
      </c>
      <c r="B9" t="s">
        <v>1435</v>
      </c>
      <c r="C9" s="76" t="s">
        <v>1441</v>
      </c>
      <c r="D9">
        <v>12</v>
      </c>
      <c r="E9" s="79">
        <v>450</v>
      </c>
      <c r="F9" s="78">
        <v>44931</v>
      </c>
    </row>
    <row r="10" spans="1:10" x14ac:dyDescent="0.2">
      <c r="A10">
        <v>8</v>
      </c>
      <c r="B10" t="s">
        <v>1434</v>
      </c>
      <c r="C10" s="76" t="s">
        <v>1438</v>
      </c>
      <c r="D10">
        <v>13</v>
      </c>
      <c r="E10" s="79">
        <v>400</v>
      </c>
      <c r="F10" s="78">
        <v>44927</v>
      </c>
    </row>
    <row r="11" spans="1:10" x14ac:dyDescent="0.2">
      <c r="A11">
        <v>9</v>
      </c>
      <c r="B11" t="s">
        <v>1435</v>
      </c>
      <c r="C11" s="76" t="s">
        <v>1440</v>
      </c>
      <c r="D11">
        <v>23</v>
      </c>
      <c r="E11" s="79">
        <v>350</v>
      </c>
      <c r="F11" s="78">
        <v>44938</v>
      </c>
    </row>
    <row r="12" spans="1:10" x14ac:dyDescent="0.2">
      <c r="A12">
        <v>10</v>
      </c>
      <c r="B12" t="s">
        <v>1435</v>
      </c>
      <c r="C12" s="76" t="s">
        <v>1439</v>
      </c>
      <c r="D12">
        <v>12</v>
      </c>
      <c r="E12" s="79">
        <v>450</v>
      </c>
      <c r="F12" s="78">
        <v>44933</v>
      </c>
    </row>
    <row r="13" spans="1:10" x14ac:dyDescent="0.2">
      <c r="A13">
        <v>11</v>
      </c>
      <c r="B13" t="s">
        <v>1433</v>
      </c>
      <c r="C13" s="76" t="s">
        <v>1441</v>
      </c>
      <c r="D13">
        <v>13</v>
      </c>
      <c r="E13" s="79">
        <v>480</v>
      </c>
      <c r="F13" s="78">
        <v>44934</v>
      </c>
    </row>
    <row r="14" spans="1:10" x14ac:dyDescent="0.2">
      <c r="A14">
        <v>12</v>
      </c>
      <c r="B14" t="s">
        <v>1433</v>
      </c>
      <c r="C14" s="76" t="s">
        <v>1442</v>
      </c>
      <c r="D14">
        <v>24</v>
      </c>
      <c r="E14" s="79">
        <v>750</v>
      </c>
      <c r="F14" s="78">
        <v>44935</v>
      </c>
    </row>
    <row r="15" spans="1:10" x14ac:dyDescent="0.2">
      <c r="A15">
        <v>13</v>
      </c>
      <c r="B15" t="s">
        <v>1436</v>
      </c>
      <c r="C15" s="76" t="s">
        <v>1440</v>
      </c>
      <c r="D15">
        <v>50</v>
      </c>
      <c r="E15" s="79">
        <v>450</v>
      </c>
      <c r="F15" s="78">
        <v>44938</v>
      </c>
    </row>
    <row r="16" spans="1:10" x14ac:dyDescent="0.2">
      <c r="A16">
        <v>14</v>
      </c>
      <c r="B16" t="s">
        <v>1436</v>
      </c>
      <c r="C16" s="76" t="s">
        <v>1442</v>
      </c>
      <c r="D16">
        <v>5</v>
      </c>
      <c r="E16" s="79">
        <v>350</v>
      </c>
      <c r="F16" s="78">
        <v>44949</v>
      </c>
    </row>
    <row r="17" spans="1:6" x14ac:dyDescent="0.2">
      <c r="A17">
        <v>15</v>
      </c>
      <c r="B17" t="s">
        <v>1436</v>
      </c>
      <c r="C17" s="76" t="s">
        <v>1439</v>
      </c>
      <c r="D17">
        <v>7</v>
      </c>
      <c r="E17" s="79">
        <v>740</v>
      </c>
      <c r="F17" s="78">
        <v>44938</v>
      </c>
    </row>
    <row r="18" spans="1:6" x14ac:dyDescent="0.2">
      <c r="A18">
        <v>16</v>
      </c>
      <c r="B18" t="s">
        <v>1436</v>
      </c>
      <c r="C18" s="76" t="s">
        <v>1438</v>
      </c>
      <c r="D18">
        <v>8</v>
      </c>
      <c r="E18" s="79">
        <v>875</v>
      </c>
      <c r="F18" s="78">
        <v>44944</v>
      </c>
    </row>
    <row r="19" spans="1:6" x14ac:dyDescent="0.2">
      <c r="A19">
        <v>17</v>
      </c>
      <c r="B19" t="s">
        <v>1436</v>
      </c>
      <c r="C19" s="76" t="s">
        <v>1440</v>
      </c>
      <c r="D19">
        <v>30</v>
      </c>
      <c r="E19" s="79">
        <v>674</v>
      </c>
      <c r="F19" s="78">
        <v>44945</v>
      </c>
    </row>
    <row r="20" spans="1:6" x14ac:dyDescent="0.2">
      <c r="A20">
        <v>18</v>
      </c>
      <c r="B20" t="s">
        <v>1436</v>
      </c>
      <c r="C20" s="76" t="s">
        <v>1441</v>
      </c>
      <c r="D20">
        <v>23</v>
      </c>
      <c r="E20" s="79">
        <v>340</v>
      </c>
      <c r="F20" s="78">
        <v>44948</v>
      </c>
    </row>
    <row r="21" spans="1:6" x14ac:dyDescent="0.2">
      <c r="A21">
        <v>19</v>
      </c>
      <c r="B21" t="s">
        <v>1434</v>
      </c>
      <c r="C21" s="76" t="s">
        <v>1442</v>
      </c>
      <c r="D21">
        <v>34</v>
      </c>
      <c r="E21" s="79">
        <v>650</v>
      </c>
      <c r="F21" s="78">
        <v>44947</v>
      </c>
    </row>
    <row r="22" spans="1:6" x14ac:dyDescent="0.2">
      <c r="A22">
        <v>20</v>
      </c>
      <c r="B22" t="s">
        <v>1433</v>
      </c>
      <c r="C22" s="76" t="s">
        <v>1438</v>
      </c>
      <c r="D22">
        <v>5</v>
      </c>
      <c r="E22" s="79">
        <v>450</v>
      </c>
      <c r="F22" s="78">
        <v>44932</v>
      </c>
    </row>
    <row r="23" spans="1:6" x14ac:dyDescent="0.2">
      <c r="A23">
        <v>21</v>
      </c>
      <c r="B23" s="76" t="s">
        <v>1437</v>
      </c>
      <c r="C23" s="76" t="s">
        <v>1440</v>
      </c>
      <c r="D23">
        <v>6</v>
      </c>
      <c r="E23" s="79">
        <v>76</v>
      </c>
      <c r="F23" s="78">
        <v>44935</v>
      </c>
    </row>
    <row r="24" spans="1:6" x14ac:dyDescent="0.2">
      <c r="A24">
        <v>22</v>
      </c>
      <c r="B24" s="76" t="s">
        <v>1437</v>
      </c>
      <c r="C24" s="76" t="s">
        <v>1441</v>
      </c>
      <c r="D24">
        <v>90</v>
      </c>
      <c r="E24" s="79">
        <v>340</v>
      </c>
      <c r="F24" s="78">
        <v>44937</v>
      </c>
    </row>
    <row r="25" spans="1:6" x14ac:dyDescent="0.2">
      <c r="A25">
        <v>23</v>
      </c>
      <c r="B25" s="76" t="s">
        <v>1435</v>
      </c>
      <c r="C25" s="76" t="s">
        <v>1438</v>
      </c>
      <c r="D25">
        <v>25</v>
      </c>
      <c r="E25" s="79">
        <v>650</v>
      </c>
      <c r="F25" s="78">
        <v>44956</v>
      </c>
    </row>
    <row r="26" spans="1:6" x14ac:dyDescent="0.2">
      <c r="A26">
        <v>24</v>
      </c>
      <c r="B26" s="76" t="s">
        <v>1433</v>
      </c>
      <c r="C26" s="76" t="s">
        <v>1439</v>
      </c>
      <c r="D26">
        <v>23</v>
      </c>
      <c r="E26" s="79">
        <v>400</v>
      </c>
      <c r="F26" s="78">
        <v>44957</v>
      </c>
    </row>
    <row r="27" spans="1:6" x14ac:dyDescent="0.2">
      <c r="A27">
        <v>25</v>
      </c>
      <c r="B27" s="76" t="s">
        <v>1437</v>
      </c>
      <c r="C27" s="76" t="s">
        <v>1441</v>
      </c>
      <c r="D27">
        <v>45</v>
      </c>
      <c r="E27" s="79">
        <v>300</v>
      </c>
      <c r="F27" s="78">
        <v>44950</v>
      </c>
    </row>
    <row r="28" spans="1:6" x14ac:dyDescent="0.2">
      <c r="A28">
        <v>26</v>
      </c>
      <c r="B28" s="76" t="s">
        <v>1436</v>
      </c>
      <c r="C28" s="76" t="s">
        <v>1441</v>
      </c>
      <c r="D28">
        <v>44</v>
      </c>
      <c r="E28" s="79">
        <v>400</v>
      </c>
      <c r="F28" s="78">
        <v>44951</v>
      </c>
    </row>
    <row r="29" spans="1:6" x14ac:dyDescent="0.2">
      <c r="A29">
        <v>27</v>
      </c>
      <c r="B29" s="76" t="s">
        <v>1433</v>
      </c>
      <c r="C29" s="76" t="s">
        <v>1438</v>
      </c>
      <c r="D29">
        <v>23</v>
      </c>
      <c r="E29" s="79">
        <v>500</v>
      </c>
      <c r="F29" s="78">
        <v>44952</v>
      </c>
    </row>
    <row r="30" spans="1:6" x14ac:dyDescent="0.2">
      <c r="A30">
        <v>28</v>
      </c>
      <c r="B30" s="76" t="s">
        <v>1437</v>
      </c>
      <c r="C30" s="76" t="s">
        <v>1439</v>
      </c>
      <c r="D30">
        <v>4</v>
      </c>
      <c r="E30" s="79">
        <v>650</v>
      </c>
      <c r="F30" s="78">
        <v>44934</v>
      </c>
    </row>
    <row r="31" spans="1:6" x14ac:dyDescent="0.2">
      <c r="A31">
        <v>29</v>
      </c>
      <c r="B31" s="76" t="s">
        <v>1435</v>
      </c>
      <c r="C31" s="76" t="s">
        <v>1442</v>
      </c>
      <c r="D31">
        <v>3</v>
      </c>
      <c r="E31" s="79">
        <v>350</v>
      </c>
      <c r="F31" s="78">
        <v>44953</v>
      </c>
    </row>
    <row r="32" spans="1:6" x14ac:dyDescent="0.2">
      <c r="A32">
        <v>30</v>
      </c>
      <c r="B32" s="76" t="s">
        <v>1434</v>
      </c>
      <c r="C32" s="76" t="s">
        <v>1442</v>
      </c>
      <c r="D32">
        <v>3</v>
      </c>
      <c r="E32" s="79">
        <v>450</v>
      </c>
      <c r="F32" s="78">
        <v>44955</v>
      </c>
    </row>
  </sheetData>
  <mergeCells count="1">
    <mergeCell ref="A1:J2"/>
  </mergeCells>
  <dataValidations count="5">
    <dataValidation type="list" allowBlank="1" showInputMessage="1" showErrorMessage="1" error="WRONG INPUT" sqref="B3:B32" xr:uid="{8DB73230-6646-4894-AC0A-2C5674CC3057}">
      <formula1>"Oneway,Stanel,Roban,Radopin,Mrbiggs"</formula1>
    </dataValidation>
    <dataValidation type="list" allowBlank="1" showInputMessage="1" showErrorMessage="1" error="wrong input" sqref="C4:C32" xr:uid="{EB95E6BF-5CE8-4D2F-BDEE-5B2D83F40EC7}">
      <formula1>"Bread,Tea,Milk,Clothes,Chops"</formula1>
    </dataValidation>
    <dataValidation type="whole" allowBlank="1" showInputMessage="1" showErrorMessage="1" error="wrong input" sqref="D4:D32" xr:uid="{1C0B70E5-B9A4-4D9F-A95D-7E6F6163CF7B}">
      <formula1>0</formula1>
      <formula2>100</formula2>
    </dataValidation>
    <dataValidation type="decimal" allowBlank="1" showInputMessage="1" showErrorMessage="1" error="wrong input" sqref="E4:E32" xr:uid="{84A21433-4310-41C4-A94B-3CC19E708EFB}">
      <formula1>1</formula1>
      <formula2>1000</formula2>
    </dataValidation>
    <dataValidation type="date" allowBlank="1" showInputMessage="1" showErrorMessage="1" error="wrong input" sqref="F5:F32" xr:uid="{D5DCA81B-BE5F-4E5C-B822-4825EF022233}">
      <formula1>44927</formula1>
      <formula2>44957</formula2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RowHeight="12.75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">
      <c r="A4" s="15" t="s">
        <v>40</v>
      </c>
      <c r="B4" s="14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">
      <c r="A8" s="14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">
      <c r="A9" s="14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">
      <c r="A10" s="14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">
      <c r="A11" s="14" t="s">
        <v>45</v>
      </c>
      <c r="B11" s="14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">
      <c r="A12" s="14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">
      <c r="A13" s="14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">
      <c r="A14" s="14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">
      <c r="A15" s="14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">
      <c r="A16" s="14" t="s">
        <v>46</v>
      </c>
      <c r="B16" s="14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">
      <c r="A17" s="14" t="s">
        <v>46</v>
      </c>
      <c r="B17" s="14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">
      <c r="A18" s="14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">
      <c r="A19" s="14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">
      <c r="A20" s="14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">
      <c r="A21" s="14" t="s">
        <v>47</v>
      </c>
      <c r="B21" s="14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">
      <c r="A22" s="14" t="s">
        <v>47</v>
      </c>
      <c r="B22" s="14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">
      <c r="A23" s="14" t="s">
        <v>47</v>
      </c>
      <c r="B23" s="14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">
      <c r="A24" s="14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">
      <c r="A28" s="15" t="s">
        <v>48</v>
      </c>
      <c r="B28" s="14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">
      <c r="A31" s="14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">
      <c r="A32" s="14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">
      <c r="A33" s="14" t="s">
        <v>49</v>
      </c>
      <c r="B33" s="14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">
      <c r="A34" s="14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">
      <c r="A35" s="14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">
      <c r="A36" s="14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">
      <c r="A37" s="14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">
      <c r="A40" s="14" t="s">
        <v>50</v>
      </c>
      <c r="B40" s="14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81" t="s">
        <v>51</v>
      </c>
      <c r="B1" s="82"/>
      <c r="C1" s="82"/>
      <c r="D1" s="82"/>
      <c r="E1" s="82"/>
      <c r="F1" s="82"/>
    </row>
    <row r="2" spans="1:6" ht="13.5" thickBot="1" x14ac:dyDescent="0.25"/>
    <row r="3" spans="1:6" ht="15" x14ac:dyDescent="0.25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.25" x14ac:dyDescent="0.2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.25" x14ac:dyDescent="0.2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.25" x14ac:dyDescent="0.2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.25" x14ac:dyDescent="0.2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.25" x14ac:dyDescent="0.2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2" zoomScale="115" zoomScaleNormal="115" workbookViewId="0">
      <selection activeCell="A2" sqref="A2"/>
    </sheetView>
  </sheetViews>
  <sheetFormatPr defaultRowHeight="12.75" x14ac:dyDescent="0.2"/>
  <cols>
    <col min="1" max="1" width="13" customWidth="1"/>
    <col min="2" max="5" width="13" style="33" customWidth="1"/>
    <col min="7" max="7" width="8.140625" customWidth="1"/>
    <col min="8" max="8" width="13.42578125" customWidth="1"/>
  </cols>
  <sheetData>
    <row r="1" spans="1:11" ht="18.75" thickBot="1" x14ac:dyDescent="0.3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.5" thickTop="1" x14ac:dyDescent="0.2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">
      <c r="A3" t="s">
        <v>88</v>
      </c>
      <c r="B3" s="33">
        <v>2015</v>
      </c>
      <c r="C3" s="34">
        <v>1050</v>
      </c>
      <c r="D3" s="33">
        <v>89</v>
      </c>
      <c r="E3" s="33" t="s">
        <v>80</v>
      </c>
      <c r="J3" s="33"/>
      <c r="K3" s="33"/>
    </row>
    <row r="4" spans="1:11" x14ac:dyDescent="0.2">
      <c r="A4" t="s">
        <v>86</v>
      </c>
      <c r="B4" s="33">
        <v>2015</v>
      </c>
      <c r="C4" s="34">
        <v>1050</v>
      </c>
      <c r="D4" s="33">
        <v>131</v>
      </c>
      <c r="E4" s="33" t="s">
        <v>80</v>
      </c>
      <c r="J4" s="33"/>
      <c r="K4" s="33"/>
    </row>
    <row r="5" spans="1:11" x14ac:dyDescent="0.2">
      <c r="A5" t="s">
        <v>86</v>
      </c>
      <c r="B5" s="33">
        <v>2015</v>
      </c>
      <c r="C5" s="34">
        <v>1050</v>
      </c>
      <c r="D5" s="33">
        <v>131</v>
      </c>
      <c r="E5" s="33" t="s">
        <v>80</v>
      </c>
      <c r="H5" s="33"/>
      <c r="J5" s="33"/>
      <c r="K5" s="33"/>
    </row>
    <row r="6" spans="1:11" x14ac:dyDescent="0.2">
      <c r="A6" t="s">
        <v>82</v>
      </c>
      <c r="B6" s="33">
        <v>2015</v>
      </c>
      <c r="C6" s="34">
        <v>1050</v>
      </c>
      <c r="D6" s="33">
        <v>101</v>
      </c>
      <c r="E6" s="33" t="s">
        <v>80</v>
      </c>
      <c r="I6" s="21"/>
    </row>
    <row r="7" spans="1:11" x14ac:dyDescent="0.2">
      <c r="A7" t="s">
        <v>84</v>
      </c>
      <c r="B7" s="33">
        <v>2015</v>
      </c>
      <c r="C7" s="34">
        <v>1105</v>
      </c>
      <c r="D7" s="33">
        <v>70</v>
      </c>
      <c r="E7" s="33" t="s">
        <v>79</v>
      </c>
      <c r="J7" s="35"/>
    </row>
    <row r="8" spans="1:11" x14ac:dyDescent="0.2">
      <c r="A8" t="s">
        <v>88</v>
      </c>
      <c r="B8" s="33">
        <v>2015</v>
      </c>
      <c r="C8" s="34">
        <v>1105</v>
      </c>
      <c r="D8" s="33">
        <v>171</v>
      </c>
      <c r="E8" s="33" t="s">
        <v>79</v>
      </c>
    </row>
    <row r="9" spans="1:11" x14ac:dyDescent="0.2">
      <c r="A9" t="s">
        <v>86</v>
      </c>
      <c r="B9" s="33">
        <v>2015</v>
      </c>
      <c r="C9" s="34">
        <v>1105</v>
      </c>
      <c r="D9" s="33">
        <v>125</v>
      </c>
      <c r="E9" s="33" t="s">
        <v>79</v>
      </c>
    </row>
    <row r="10" spans="1:11" x14ac:dyDescent="0.2">
      <c r="A10" t="s">
        <v>86</v>
      </c>
      <c r="B10" s="33">
        <v>2015</v>
      </c>
      <c r="C10" s="34">
        <v>1105</v>
      </c>
      <c r="D10" s="33">
        <v>125</v>
      </c>
      <c r="E10" s="33" t="s">
        <v>79</v>
      </c>
    </row>
    <row r="11" spans="1:11" x14ac:dyDescent="0.2">
      <c r="A11" t="s">
        <v>82</v>
      </c>
      <c r="B11" s="33">
        <v>2015</v>
      </c>
      <c r="C11" s="34">
        <v>1105</v>
      </c>
      <c r="D11" s="33">
        <v>111</v>
      </c>
      <c r="E11" s="33" t="s">
        <v>79</v>
      </c>
    </row>
    <row r="12" spans="1:11" x14ac:dyDescent="0.2">
      <c r="A12" t="s">
        <v>84</v>
      </c>
      <c r="B12" s="33">
        <v>2015</v>
      </c>
      <c r="C12" s="34">
        <v>1200</v>
      </c>
      <c r="D12" s="33">
        <v>161</v>
      </c>
      <c r="E12" s="33" t="s">
        <v>69</v>
      </c>
    </row>
    <row r="13" spans="1:11" x14ac:dyDescent="0.2">
      <c r="A13" t="s">
        <v>83</v>
      </c>
      <c r="B13" s="33">
        <v>2015</v>
      </c>
      <c r="C13" s="34">
        <v>1200</v>
      </c>
      <c r="D13" s="33">
        <v>171</v>
      </c>
      <c r="E13" s="33" t="s">
        <v>69</v>
      </c>
    </row>
    <row r="14" spans="1:11" x14ac:dyDescent="0.2">
      <c r="A14" t="s">
        <v>87</v>
      </c>
      <c r="B14" s="33">
        <v>2015</v>
      </c>
      <c r="C14" s="34">
        <v>1200</v>
      </c>
      <c r="D14" s="33">
        <v>70</v>
      </c>
      <c r="E14" s="33" t="s">
        <v>69</v>
      </c>
    </row>
    <row r="15" spans="1:11" x14ac:dyDescent="0.2">
      <c r="A15" t="s">
        <v>78</v>
      </c>
      <c r="B15" s="33">
        <v>2015</v>
      </c>
      <c r="C15" s="34">
        <v>1200</v>
      </c>
      <c r="D15" s="33">
        <v>125</v>
      </c>
      <c r="E15" s="33" t="s">
        <v>69</v>
      </c>
    </row>
    <row r="16" spans="1:11" x14ac:dyDescent="0.2">
      <c r="A16" t="s">
        <v>88</v>
      </c>
      <c r="B16" s="33">
        <v>2015</v>
      </c>
      <c r="C16" s="34">
        <v>1200</v>
      </c>
      <c r="D16" s="33">
        <v>146</v>
      </c>
      <c r="E16" s="33" t="s">
        <v>69</v>
      </c>
    </row>
    <row r="17" spans="1:5" x14ac:dyDescent="0.2">
      <c r="A17" t="s">
        <v>86</v>
      </c>
      <c r="B17" s="33">
        <v>2015</v>
      </c>
      <c r="C17" s="34">
        <v>1200</v>
      </c>
      <c r="D17" s="33">
        <v>152</v>
      </c>
      <c r="E17" s="33" t="s">
        <v>69</v>
      </c>
    </row>
    <row r="18" spans="1:5" x14ac:dyDescent="0.2">
      <c r="A18" t="s">
        <v>86</v>
      </c>
      <c r="B18" s="33">
        <v>2015</v>
      </c>
      <c r="C18" s="34">
        <v>1200</v>
      </c>
      <c r="D18" s="33">
        <v>113</v>
      </c>
      <c r="E18" s="33" t="s">
        <v>69</v>
      </c>
    </row>
    <row r="19" spans="1:5" x14ac:dyDescent="0.2">
      <c r="A19" t="s">
        <v>85</v>
      </c>
      <c r="B19" s="33">
        <v>2015</v>
      </c>
      <c r="C19" s="34">
        <v>1200</v>
      </c>
      <c r="D19" s="33">
        <v>101</v>
      </c>
      <c r="E19" s="33" t="s">
        <v>69</v>
      </c>
    </row>
    <row r="20" spans="1:5" x14ac:dyDescent="0.2">
      <c r="A20" t="s">
        <v>82</v>
      </c>
      <c r="B20" s="33">
        <v>2015</v>
      </c>
      <c r="C20" s="34">
        <v>1200</v>
      </c>
      <c r="D20" s="33">
        <v>99</v>
      </c>
      <c r="E20" s="33" t="s">
        <v>69</v>
      </c>
    </row>
    <row r="21" spans="1:5" x14ac:dyDescent="0.2">
      <c r="A21" t="s">
        <v>89</v>
      </c>
      <c r="B21" s="33">
        <v>2015</v>
      </c>
      <c r="C21" s="34">
        <v>1200</v>
      </c>
      <c r="D21" s="33">
        <v>146</v>
      </c>
      <c r="E21" s="33" t="s">
        <v>69</v>
      </c>
    </row>
    <row r="22" spans="1:5" x14ac:dyDescent="0.2">
      <c r="A22" t="s">
        <v>89</v>
      </c>
      <c r="B22" s="33">
        <v>2015</v>
      </c>
      <c r="C22" s="34">
        <v>1211</v>
      </c>
      <c r="D22" s="33">
        <v>116</v>
      </c>
      <c r="E22" s="33" t="s">
        <v>81</v>
      </c>
    </row>
    <row r="23" spans="1:5" x14ac:dyDescent="0.2">
      <c r="A23" t="s">
        <v>83</v>
      </c>
      <c r="B23" s="33">
        <v>2015</v>
      </c>
      <c r="C23" s="34">
        <v>1350</v>
      </c>
      <c r="D23" s="33">
        <v>89</v>
      </c>
      <c r="E23" s="33" t="s">
        <v>79</v>
      </c>
    </row>
    <row r="24" spans="1:5" x14ac:dyDescent="0.2">
      <c r="A24" t="s">
        <v>87</v>
      </c>
      <c r="B24" s="33">
        <v>2015</v>
      </c>
      <c r="C24" s="34">
        <v>1350</v>
      </c>
      <c r="D24" s="33">
        <v>99</v>
      </c>
      <c r="E24" s="33" t="s">
        <v>79</v>
      </c>
    </row>
    <row r="25" spans="1:5" x14ac:dyDescent="0.2">
      <c r="A25" t="s">
        <v>78</v>
      </c>
      <c r="B25" s="33">
        <v>2015</v>
      </c>
      <c r="C25" s="34">
        <v>1350</v>
      </c>
      <c r="D25" s="33">
        <v>131</v>
      </c>
      <c r="E25" s="33" t="s">
        <v>79</v>
      </c>
    </row>
    <row r="26" spans="1:5" x14ac:dyDescent="0.2">
      <c r="A26" t="s">
        <v>85</v>
      </c>
      <c r="B26" s="33">
        <v>2015</v>
      </c>
      <c r="C26" s="34">
        <v>1350</v>
      </c>
      <c r="D26" s="33">
        <v>146</v>
      </c>
      <c r="E26" s="33" t="s">
        <v>79</v>
      </c>
    </row>
    <row r="27" spans="1:5" x14ac:dyDescent="0.2">
      <c r="A27" t="s">
        <v>89</v>
      </c>
      <c r="B27" s="33">
        <v>2015</v>
      </c>
      <c r="C27" s="34">
        <v>1350</v>
      </c>
      <c r="D27" s="33">
        <v>171</v>
      </c>
      <c r="E27" s="33" t="s">
        <v>79</v>
      </c>
    </row>
    <row r="28" spans="1:5" x14ac:dyDescent="0.2">
      <c r="A28" t="s">
        <v>83</v>
      </c>
      <c r="B28" s="33">
        <v>2015</v>
      </c>
      <c r="C28" s="34">
        <v>1435</v>
      </c>
      <c r="D28" s="33">
        <v>125</v>
      </c>
      <c r="E28" s="33" t="s">
        <v>80</v>
      </c>
    </row>
    <row r="29" spans="1:5" x14ac:dyDescent="0.2">
      <c r="A29" t="s">
        <v>87</v>
      </c>
      <c r="B29" s="33">
        <v>2015</v>
      </c>
      <c r="C29" s="34">
        <v>1435</v>
      </c>
      <c r="D29" s="33">
        <v>111</v>
      </c>
      <c r="E29" s="33" t="s">
        <v>80</v>
      </c>
    </row>
    <row r="30" spans="1:5" x14ac:dyDescent="0.2">
      <c r="A30" t="s">
        <v>78</v>
      </c>
      <c r="B30" s="33">
        <v>2015</v>
      </c>
      <c r="C30" s="34">
        <v>1435</v>
      </c>
      <c r="D30" s="33">
        <v>161</v>
      </c>
      <c r="E30" s="33" t="s">
        <v>80</v>
      </c>
    </row>
    <row r="31" spans="1:5" x14ac:dyDescent="0.2">
      <c r="A31" t="s">
        <v>85</v>
      </c>
      <c r="B31" s="33">
        <v>2015</v>
      </c>
      <c r="C31" s="34">
        <v>1435</v>
      </c>
      <c r="D31" s="33">
        <v>171</v>
      </c>
      <c r="E31" s="33" t="s">
        <v>80</v>
      </c>
    </row>
    <row r="32" spans="1:5" x14ac:dyDescent="0.2">
      <c r="A32" t="s">
        <v>89</v>
      </c>
      <c r="B32" s="33">
        <v>2015</v>
      </c>
      <c r="C32" s="34">
        <v>1435</v>
      </c>
      <c r="D32" s="33">
        <v>142</v>
      </c>
      <c r="E32" s="33" t="s">
        <v>80</v>
      </c>
    </row>
    <row r="33" spans="1:5" x14ac:dyDescent="0.2">
      <c r="A33" t="s">
        <v>83</v>
      </c>
      <c r="B33" s="33">
        <v>2015</v>
      </c>
      <c r="C33" s="34">
        <v>1672</v>
      </c>
      <c r="D33" s="33">
        <v>131</v>
      </c>
      <c r="E33" s="33" t="s">
        <v>81</v>
      </c>
    </row>
    <row r="34" spans="1:5" x14ac:dyDescent="0.2">
      <c r="A34" t="s">
        <v>87</v>
      </c>
      <c r="B34" s="33">
        <v>2015</v>
      </c>
      <c r="C34" s="34">
        <v>1672</v>
      </c>
      <c r="D34" s="33">
        <v>101</v>
      </c>
      <c r="E34" s="33" t="s">
        <v>81</v>
      </c>
    </row>
    <row r="35" spans="1:5" x14ac:dyDescent="0.2">
      <c r="A35" t="s">
        <v>78</v>
      </c>
      <c r="B35" s="33">
        <v>2015</v>
      </c>
      <c r="C35" s="34">
        <v>1672</v>
      </c>
      <c r="D35" s="33">
        <v>70</v>
      </c>
      <c r="E35" s="33" t="s">
        <v>81</v>
      </c>
    </row>
    <row r="36" spans="1:5" x14ac:dyDescent="0.2">
      <c r="A36" t="s">
        <v>85</v>
      </c>
      <c r="B36" s="33">
        <v>2015</v>
      </c>
      <c r="C36" s="34">
        <v>1672</v>
      </c>
      <c r="D36" s="33">
        <v>89</v>
      </c>
      <c r="E36" s="33" t="s">
        <v>81</v>
      </c>
    </row>
    <row r="37" spans="1:5" x14ac:dyDescent="0.2">
      <c r="A37" t="s">
        <v>84</v>
      </c>
      <c r="B37" s="33">
        <v>2015</v>
      </c>
      <c r="C37" s="34">
        <v>1690</v>
      </c>
      <c r="D37" s="33">
        <v>111</v>
      </c>
      <c r="E37" s="33" t="s">
        <v>81</v>
      </c>
    </row>
    <row r="38" spans="1:5" x14ac:dyDescent="0.2">
      <c r="A38" t="s">
        <v>88</v>
      </c>
      <c r="B38" s="33">
        <v>2015</v>
      </c>
      <c r="C38" s="34">
        <v>1690</v>
      </c>
      <c r="D38" s="33">
        <v>101</v>
      </c>
      <c r="E38" s="33" t="s">
        <v>81</v>
      </c>
    </row>
    <row r="39" spans="1:5" x14ac:dyDescent="0.2">
      <c r="A39" t="s">
        <v>86</v>
      </c>
      <c r="B39" s="33">
        <v>2015</v>
      </c>
      <c r="C39" s="34">
        <v>1690</v>
      </c>
      <c r="D39" s="33">
        <v>161</v>
      </c>
      <c r="E39" s="33" t="s">
        <v>81</v>
      </c>
    </row>
    <row r="40" spans="1:5" x14ac:dyDescent="0.2">
      <c r="A40" t="s">
        <v>86</v>
      </c>
      <c r="B40" s="33">
        <v>2015</v>
      </c>
      <c r="C40" s="34">
        <v>1690</v>
      </c>
      <c r="D40" s="33">
        <v>161</v>
      </c>
      <c r="E40" s="33" t="s">
        <v>81</v>
      </c>
    </row>
    <row r="41" spans="1:5" x14ac:dyDescent="0.2">
      <c r="A41" t="s">
        <v>82</v>
      </c>
      <c r="B41" s="33">
        <v>2015</v>
      </c>
      <c r="C41" s="34">
        <v>1690</v>
      </c>
      <c r="D41" s="33">
        <v>146</v>
      </c>
      <c r="E41" s="33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75" x14ac:dyDescent="0.2"/>
  <cols>
    <col min="1" max="1" width="25" customWidth="1"/>
    <col min="2" max="2" width="10.140625" bestFit="1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75" x14ac:dyDescent="0.2"/>
  <cols>
    <col min="1" max="1" width="9.42578125" customWidth="1"/>
    <col min="2" max="2" width="18.7109375" style="33" customWidth="1"/>
    <col min="3" max="3" width="12.140625" style="33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x14ac:dyDescent="0.2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x14ac:dyDescent="0.2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x14ac:dyDescent="0.2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x14ac:dyDescent="0.2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x14ac:dyDescent="0.2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x14ac:dyDescent="0.2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x14ac:dyDescent="0.2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x14ac:dyDescent="0.2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x14ac:dyDescent="0.2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x14ac:dyDescent="0.2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x14ac:dyDescent="0.2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x14ac:dyDescent="0.2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x14ac:dyDescent="0.2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x14ac:dyDescent="0.2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x14ac:dyDescent="0.2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x14ac:dyDescent="0.2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x14ac:dyDescent="0.2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x14ac:dyDescent="0.2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x14ac:dyDescent="0.2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x14ac:dyDescent="0.2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x14ac:dyDescent="0.2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x14ac:dyDescent="0.2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x14ac:dyDescent="0.2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x14ac:dyDescent="0.2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x14ac:dyDescent="0.2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x14ac:dyDescent="0.2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x14ac:dyDescent="0.2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x14ac:dyDescent="0.2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x14ac:dyDescent="0.2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x14ac:dyDescent="0.2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x14ac:dyDescent="0.2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x14ac:dyDescent="0.2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x14ac:dyDescent="0.2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x14ac:dyDescent="0.2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x14ac:dyDescent="0.2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x14ac:dyDescent="0.2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x14ac:dyDescent="0.2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x14ac:dyDescent="0.2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x14ac:dyDescent="0.2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x14ac:dyDescent="0.2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x14ac:dyDescent="0.2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x14ac:dyDescent="0.2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x14ac:dyDescent="0.2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x14ac:dyDescent="0.2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x14ac:dyDescent="0.2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x14ac:dyDescent="0.2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x14ac:dyDescent="0.2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x14ac:dyDescent="0.2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x14ac:dyDescent="0.2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x14ac:dyDescent="0.2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x14ac:dyDescent="0.2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x14ac:dyDescent="0.2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x14ac:dyDescent="0.2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x14ac:dyDescent="0.2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x14ac:dyDescent="0.2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x14ac:dyDescent="0.2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x14ac:dyDescent="0.2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2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68" t="s">
        <v>0</v>
      </c>
      <c r="B3" s="66" t="s">
        <v>1</v>
      </c>
    </row>
    <row r="4" spans="1:2" x14ac:dyDescent="0.2">
      <c r="A4" s="69" t="s">
        <v>2</v>
      </c>
      <c r="B4" s="70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RowHeight="12.75" x14ac:dyDescent="0.2"/>
  <cols>
    <col min="1" max="1" width="9.140625" style="15"/>
    <col min="2" max="2" width="12.140625" style="15" customWidth="1"/>
    <col min="3" max="3" width="12.85546875" style="15" customWidth="1"/>
    <col min="4" max="4" width="15.7109375" style="15" customWidth="1"/>
    <col min="5" max="5" width="9.5703125" style="15" customWidth="1"/>
    <col min="6" max="6" width="10.42578125" style="15" customWidth="1"/>
    <col min="7" max="7" width="11.140625" style="15" customWidth="1"/>
    <col min="8" max="16384" width="9.140625" style="15"/>
  </cols>
  <sheetData>
    <row r="1" spans="1:8" ht="19.5" x14ac:dyDescent="0.35">
      <c r="A1" s="83" t="s">
        <v>294</v>
      </c>
      <c r="B1" s="83"/>
      <c r="C1" s="83"/>
      <c r="D1" s="83"/>
      <c r="E1" s="83"/>
      <c r="F1" s="83"/>
      <c r="G1" s="83"/>
      <c r="H1" s="83"/>
    </row>
    <row r="2" spans="1:8" ht="19.5" x14ac:dyDescent="0.35">
      <c r="A2" s="84" t="s">
        <v>743</v>
      </c>
      <c r="B2" s="84"/>
      <c r="C2" s="84"/>
      <c r="D2" s="84"/>
      <c r="E2" s="84"/>
      <c r="F2" s="84"/>
      <c r="G2" s="84"/>
      <c r="H2" s="84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.5" thickBot="1" x14ac:dyDescent="0.3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2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2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2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2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2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2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2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2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2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2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2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2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2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2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2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2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2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2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2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2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2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2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2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2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2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2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2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2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2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2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2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2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2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2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2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2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2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2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2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2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2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2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2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2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2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2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2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2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2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2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2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2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2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2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2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2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2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2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2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2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2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2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2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2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2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2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2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2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2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2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2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2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2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2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2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2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2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2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2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2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2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2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2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2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2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2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2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2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2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2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2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2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2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2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2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2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2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2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2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2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2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2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2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2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2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2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2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2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2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2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2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2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2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2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2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2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2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2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2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2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2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2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2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2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2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2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2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2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2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2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2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2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2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2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2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2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2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2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2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2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2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2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2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2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2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2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2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2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2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2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2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2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2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2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2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2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2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2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2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2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2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2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2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2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2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2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2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2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2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2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2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2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2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2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2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2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2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2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2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2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2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2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2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2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2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2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2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2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2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2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2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2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2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2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2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2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2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2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2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2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2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2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2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2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2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2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2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2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2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2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2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2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2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2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2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2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2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2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2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2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2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2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2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2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2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2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2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2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2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2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2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2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2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2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2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2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2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2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2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2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2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2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2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2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2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2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2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2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2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2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2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2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2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2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2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2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2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2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2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2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2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2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2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2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2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2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2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2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2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2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2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2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2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2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2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2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2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2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2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2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2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2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2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2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2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2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2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2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2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2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2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2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2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2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2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2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2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2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2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2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2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2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2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2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2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2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2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2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2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2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2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2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2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2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2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2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2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2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2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2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2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2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2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2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2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2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2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2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2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2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2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2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2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2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2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2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2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2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2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2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2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2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2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2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2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2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2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2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2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2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2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2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2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2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2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2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2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2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2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2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2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2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2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2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2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2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2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2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2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2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2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2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2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2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2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2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2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2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2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2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2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2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2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2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2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2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2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2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2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2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2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2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2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2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2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2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2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2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2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2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2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2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2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2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2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2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2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2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2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2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2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2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2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2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2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2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2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2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2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2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2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2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2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2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2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2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2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2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2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2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2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2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2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2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2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2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2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2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2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2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2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2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2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2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68" t="s">
        <v>0</v>
      </c>
      <c r="B3" s="71" t="s">
        <v>1</v>
      </c>
    </row>
    <row r="4" spans="1:2" x14ac:dyDescent="0.2">
      <c r="A4" s="69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68" t="s">
        <v>0</v>
      </c>
      <c r="B3" s="66" t="s">
        <v>1</v>
      </c>
    </row>
    <row r="4" spans="1:2" x14ac:dyDescent="0.2">
      <c r="A4" s="67" t="s">
        <v>2</v>
      </c>
      <c r="B4" s="65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zoomScale="130" zoomScaleNormal="130" workbookViewId="0">
      <selection activeCell="A2" sqref="A2"/>
    </sheetView>
  </sheetViews>
  <sheetFormatPr defaultRowHeight="14.25" customHeight="1" x14ac:dyDescent="0.2"/>
  <cols>
    <col min="1" max="1" width="12.5703125" style="51" customWidth="1"/>
    <col min="2" max="2" width="13.5703125" style="51" customWidth="1"/>
    <col min="3" max="3" width="13.28515625" style="51" customWidth="1"/>
    <col min="4" max="5" width="12.5703125" style="51" customWidth="1"/>
    <col min="6" max="6" width="13.7109375" style="51" customWidth="1"/>
    <col min="7" max="8" width="12.5703125" style="51" customWidth="1"/>
  </cols>
  <sheetData>
    <row r="1" spans="1:8" ht="24" customHeight="1" thickBot="1" x14ac:dyDescent="0.25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">
      <c r="H55" s="53"/>
    </row>
    <row r="56" spans="1:8" ht="14.25" customHeight="1" x14ac:dyDescent="0.2">
      <c r="H56" s="53"/>
    </row>
    <row r="57" spans="1:8" ht="14.25" customHeight="1" x14ac:dyDescent="0.2">
      <c r="H57" s="53"/>
    </row>
    <row r="58" spans="1:8" ht="14.25" customHeight="1" x14ac:dyDescent="0.2">
      <c r="H58" s="53"/>
    </row>
    <row r="59" spans="1:8" ht="14.25" customHeight="1" x14ac:dyDescent="0.2">
      <c r="H59" s="53"/>
    </row>
    <row r="60" spans="1:8" ht="14.25" customHeight="1" x14ac:dyDescent="0.2">
      <c r="H60" s="53"/>
    </row>
    <row r="61" spans="1:8" ht="14.25" customHeight="1" x14ac:dyDescent="0.2">
      <c r="H61" s="53"/>
    </row>
    <row r="62" spans="1:8" ht="14.25" customHeight="1" x14ac:dyDescent="0.2">
      <c r="H62" s="53"/>
    </row>
  </sheetData>
  <sortState xmlns:xlrd2="http://schemas.microsoft.com/office/spreadsheetml/2017/richdata2"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"/>
  <cols>
    <col min="1" max="1" width="12.5703125" style="51" customWidth="1"/>
    <col min="2" max="2" width="13.5703125" style="51" customWidth="1"/>
    <col min="3" max="3" width="13.28515625" style="51" customWidth="1"/>
    <col min="4" max="5" width="12.5703125" style="51" customWidth="1"/>
    <col min="6" max="6" width="13.7109375" style="51" customWidth="1"/>
    <col min="7" max="8" width="12.5703125" style="51" customWidth="1"/>
  </cols>
  <sheetData>
    <row r="1" spans="1:8" ht="24" customHeight="1" thickBot="1" x14ac:dyDescent="0.25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">
      <c r="H55" s="53"/>
    </row>
    <row r="56" spans="1:8" ht="14.25" customHeight="1" x14ac:dyDescent="0.2">
      <c r="H56" s="53"/>
    </row>
    <row r="57" spans="1:8" ht="14.25" customHeight="1" x14ac:dyDescent="0.2">
      <c r="H57" s="53"/>
    </row>
    <row r="58" spans="1:8" ht="14.25" customHeight="1" x14ac:dyDescent="0.2">
      <c r="H58" s="53"/>
    </row>
    <row r="59" spans="1:8" ht="14.25" customHeight="1" x14ac:dyDescent="0.2">
      <c r="H59" s="53"/>
    </row>
    <row r="60" spans="1:8" ht="14.25" customHeight="1" x14ac:dyDescent="0.2">
      <c r="H60" s="53"/>
    </row>
    <row r="61" spans="1:8" ht="14.25" customHeight="1" x14ac:dyDescent="0.2">
      <c r="H61" s="53"/>
    </row>
    <row r="62" spans="1:8" ht="14.25" customHeight="1" x14ac:dyDescent="0.2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2" sqref="A2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0" width="16.140625" customWidth="1"/>
  </cols>
  <sheetData>
    <row r="1" spans="1:10" x14ac:dyDescent="0.2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5" x14ac:dyDescent="0.2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5" x14ac:dyDescent="0.2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5" x14ac:dyDescent="0.2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5" x14ac:dyDescent="0.2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5" x14ac:dyDescent="0.2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5" x14ac:dyDescent="0.2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5" x14ac:dyDescent="0.2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5" x14ac:dyDescent="0.2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5" x14ac:dyDescent="0.2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5" x14ac:dyDescent="0.2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5" x14ac:dyDescent="0.2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5" x14ac:dyDescent="0.2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5" x14ac:dyDescent="0.2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5" x14ac:dyDescent="0.2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5" x14ac:dyDescent="0.2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5" x14ac:dyDescent="0.2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5" x14ac:dyDescent="0.2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5" x14ac:dyDescent="0.2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5" x14ac:dyDescent="0.2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5" x14ac:dyDescent="0.2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5" x14ac:dyDescent="0.2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5" x14ac:dyDescent="0.2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5" x14ac:dyDescent="0.2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5" x14ac:dyDescent="0.2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5" x14ac:dyDescent="0.2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5" x14ac:dyDescent="0.2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5" x14ac:dyDescent="0.2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5" x14ac:dyDescent="0.2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5" x14ac:dyDescent="0.2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5" x14ac:dyDescent="0.2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5" x14ac:dyDescent="0.2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5" x14ac:dyDescent="0.2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5" x14ac:dyDescent="0.2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5" x14ac:dyDescent="0.2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5" x14ac:dyDescent="0.2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5" x14ac:dyDescent="0.2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5" x14ac:dyDescent="0.2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5" x14ac:dyDescent="0.2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5" x14ac:dyDescent="0.2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5" x14ac:dyDescent="0.2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5" x14ac:dyDescent="0.2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5" x14ac:dyDescent="0.2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5" x14ac:dyDescent="0.2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5" x14ac:dyDescent="0.2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5" x14ac:dyDescent="0.2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5" x14ac:dyDescent="0.2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5" x14ac:dyDescent="0.2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5" x14ac:dyDescent="0.2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5" x14ac:dyDescent="0.2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5" x14ac:dyDescent="0.2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5" x14ac:dyDescent="0.2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5" x14ac:dyDescent="0.2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5" x14ac:dyDescent="0.2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5" x14ac:dyDescent="0.2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5" x14ac:dyDescent="0.2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5" x14ac:dyDescent="0.2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5" x14ac:dyDescent="0.2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5" x14ac:dyDescent="0.2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5" x14ac:dyDescent="0.2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5" x14ac:dyDescent="0.2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5" x14ac:dyDescent="0.2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5" x14ac:dyDescent="0.2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5" x14ac:dyDescent="0.2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5" x14ac:dyDescent="0.2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5" x14ac:dyDescent="0.2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5" x14ac:dyDescent="0.2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5" x14ac:dyDescent="0.2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5" x14ac:dyDescent="0.2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5" x14ac:dyDescent="0.2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5" x14ac:dyDescent="0.2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5" x14ac:dyDescent="0.2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5" x14ac:dyDescent="0.2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5" x14ac:dyDescent="0.2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5" x14ac:dyDescent="0.2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5" x14ac:dyDescent="0.2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5" x14ac:dyDescent="0.2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30" x14ac:dyDescent="0.2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5" x14ac:dyDescent="0.2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5" x14ac:dyDescent="0.2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5" x14ac:dyDescent="0.2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5" x14ac:dyDescent="0.2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5" x14ac:dyDescent="0.2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5" x14ac:dyDescent="0.2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5" x14ac:dyDescent="0.2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5" x14ac:dyDescent="0.2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5" x14ac:dyDescent="0.2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5" x14ac:dyDescent="0.2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5" x14ac:dyDescent="0.2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5" x14ac:dyDescent="0.2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5" x14ac:dyDescent="0.2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5" x14ac:dyDescent="0.2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FE6D-7ECF-4EB3-8556-61DBBC2EF899}">
  <dimension ref="A1:E6"/>
  <sheetViews>
    <sheetView workbookViewId="0">
      <selection activeCell="B1" sqref="B1"/>
    </sheetView>
  </sheetViews>
  <sheetFormatPr defaultRowHeight="12.75" x14ac:dyDescent="0.2"/>
  <cols>
    <col min="1" max="1" width="14.28515625" bestFit="1" customWidth="1"/>
    <col min="2" max="2" width="11.28515625" bestFit="1" customWidth="1"/>
    <col min="5" max="5" width="11.7109375" bestFit="1" customWidth="1"/>
  </cols>
  <sheetData>
    <row r="1" spans="1:5" x14ac:dyDescent="0.2">
      <c r="A1" t="s">
        <v>1428</v>
      </c>
      <c r="B1" t="s">
        <v>1395</v>
      </c>
      <c r="C1" t="s">
        <v>1443</v>
      </c>
      <c r="D1" t="s">
        <v>746</v>
      </c>
      <c r="E1" t="s">
        <v>1444</v>
      </c>
    </row>
    <row r="2" spans="1:5" x14ac:dyDescent="0.2">
      <c r="A2" t="s">
        <v>1445</v>
      </c>
      <c r="B2" t="s">
        <v>1449</v>
      </c>
      <c r="C2">
        <v>23478907</v>
      </c>
      <c r="D2" t="s">
        <v>1457</v>
      </c>
      <c r="E2" t="s">
        <v>1454</v>
      </c>
    </row>
    <row r="3" spans="1:5" x14ac:dyDescent="0.2">
      <c r="A3" t="s">
        <v>1446</v>
      </c>
      <c r="B3" t="s">
        <v>1450</v>
      </c>
      <c r="C3">
        <v>23478567</v>
      </c>
      <c r="D3" t="s">
        <v>1455</v>
      </c>
      <c r="E3" t="s">
        <v>1458</v>
      </c>
    </row>
    <row r="4" spans="1:5" x14ac:dyDescent="0.2">
      <c r="A4" t="s">
        <v>1447</v>
      </c>
      <c r="B4" t="s">
        <v>1451</v>
      </c>
      <c r="C4">
        <v>23490876</v>
      </c>
      <c r="D4" t="s">
        <v>1456</v>
      </c>
      <c r="E4" t="s">
        <v>1459</v>
      </c>
    </row>
    <row r="5" spans="1:5" x14ac:dyDescent="0.2">
      <c r="A5" t="s">
        <v>176</v>
      </c>
      <c r="B5" t="s">
        <v>1452</v>
      </c>
      <c r="C5">
        <v>23489076</v>
      </c>
      <c r="D5" t="s">
        <v>1460</v>
      </c>
      <c r="E5" t="s">
        <v>1461</v>
      </c>
    </row>
    <row r="6" spans="1:5" x14ac:dyDescent="0.2">
      <c r="A6" t="s">
        <v>1448</v>
      </c>
      <c r="B6" t="s">
        <v>1453</v>
      </c>
      <c r="C6">
        <v>23467835</v>
      </c>
      <c r="D6" t="s">
        <v>1462</v>
      </c>
      <c r="E6" t="s">
        <v>1454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E3A4-28A2-4A77-B3CD-14230974F5B0}">
  <dimension ref="A1:E6"/>
  <sheetViews>
    <sheetView workbookViewId="0">
      <selection activeCell="E7" sqref="E7"/>
    </sheetView>
  </sheetViews>
  <sheetFormatPr defaultRowHeight="12.75" x14ac:dyDescent="0.2"/>
  <cols>
    <col min="2" max="2" width="15.42578125" bestFit="1" customWidth="1"/>
  </cols>
  <sheetData>
    <row r="1" spans="1:5" x14ac:dyDescent="0.2">
      <c r="A1" t="s">
        <v>1463</v>
      </c>
      <c r="B1" t="s">
        <v>1464</v>
      </c>
      <c r="C1" t="s">
        <v>1465</v>
      </c>
      <c r="D1" t="s">
        <v>1466</v>
      </c>
      <c r="E1" t="s">
        <v>1467</v>
      </c>
    </row>
    <row r="2" spans="1:5" x14ac:dyDescent="0.2">
      <c r="A2" t="s">
        <v>1468</v>
      </c>
      <c r="B2" t="s">
        <v>1473</v>
      </c>
      <c r="C2">
        <v>2500</v>
      </c>
      <c r="D2" t="s">
        <v>1477</v>
      </c>
      <c r="E2" t="s">
        <v>1481</v>
      </c>
    </row>
    <row r="3" spans="1:5" x14ac:dyDescent="0.2">
      <c r="A3" t="s">
        <v>1469</v>
      </c>
      <c r="B3" t="s">
        <v>1474</v>
      </c>
      <c r="C3">
        <v>18000</v>
      </c>
      <c r="D3" t="s">
        <v>1479</v>
      </c>
      <c r="E3" t="s">
        <v>1482</v>
      </c>
    </row>
    <row r="4" spans="1:5" x14ac:dyDescent="0.2">
      <c r="A4" t="s">
        <v>1470</v>
      </c>
      <c r="B4" t="s">
        <v>1480</v>
      </c>
      <c r="C4">
        <v>25000</v>
      </c>
      <c r="D4" t="s">
        <v>1477</v>
      </c>
      <c r="E4" t="s">
        <v>1483</v>
      </c>
    </row>
    <row r="5" spans="1:5" x14ac:dyDescent="0.2">
      <c r="A5" t="s">
        <v>1471</v>
      </c>
      <c r="B5" t="s">
        <v>1475</v>
      </c>
      <c r="C5">
        <v>75000</v>
      </c>
      <c r="D5" t="s">
        <v>1478</v>
      </c>
      <c r="E5" t="s">
        <v>1484</v>
      </c>
    </row>
    <row r="6" spans="1:5" x14ac:dyDescent="0.2">
      <c r="A6" t="s">
        <v>1472</v>
      </c>
      <c r="B6" t="s">
        <v>1476</v>
      </c>
      <c r="C6">
        <v>65000</v>
      </c>
      <c r="D6" t="s">
        <v>1477</v>
      </c>
      <c r="E6" t="s">
        <v>1482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customer details</vt:lpstr>
      <vt:lpstr>product info</vt:lpstr>
      <vt:lpstr>employee ID</vt:lpstr>
      <vt:lpstr>ORDER INF.</vt:lpstr>
      <vt:lpstr>Order Info</vt:lpstr>
      <vt:lpstr>Sort &amp; Filter</vt:lpstr>
      <vt:lpstr>Sheet1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ONE WAY</cp:lastModifiedBy>
  <dcterms:created xsi:type="dcterms:W3CDTF">1998-08-21T01:22:16Z</dcterms:created>
  <dcterms:modified xsi:type="dcterms:W3CDTF">2023-03-23T14:23:53Z</dcterms:modified>
</cp:coreProperties>
</file>