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Owner\Desktop\VM\Github\cse1325\P11\docs\"/>
    </mc:Choice>
  </mc:AlternateContent>
  <xr:revisionPtr revIDLastSave="0" documentId="13_ncr:1_{B56CE68B-2DCA-4950-91EA-B182FE8205E8}" xr6:coauthVersionLast="47" xr6:coauthVersionMax="47" xr10:uidLastSave="{00000000-0000-0000-0000-000000000000}"/>
  <bookViews>
    <workbookView xWindow="-120" yWindow="-120" windowWidth="20730" windowHeight="11160" tabRatio="500" activeTab="1" xr2:uid="{00000000-000D-0000-FFFF-FFFF00000000}"/>
  </bookViews>
  <sheets>
    <sheet name="Product Backlog" sheetId="1" r:id="rId1"/>
    <sheet name="Sprint 05 Backlog" sheetId="6" r:id="rId2"/>
    <sheet name="Sprint 01 Backlog" sheetId="2" r:id="rId3"/>
    <sheet name="Sprint 02 Backlog" sheetId="3" r:id="rId4"/>
    <sheet name="Sprint 03 Backlog" sheetId="4" r:id="rId5"/>
    <sheet name="Sprint 04 Backlog" sheetId="5" r:id="rId6"/>
    <sheet name="Bonus Sprint Backlog" sheetId="7"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4" i="7" l="1"/>
  <c r="C13" i="7"/>
  <c r="C12" i="7"/>
  <c r="C11" i="7"/>
  <c r="C10" i="7"/>
  <c r="C9" i="7"/>
  <c r="C8" i="7"/>
  <c r="B7" i="7"/>
  <c r="B8" i="7" s="1"/>
  <c r="B9" i="7" s="1"/>
  <c r="B10" i="7" s="1"/>
  <c r="B11" i="7" s="1"/>
  <c r="B12" i="7" s="1"/>
  <c r="B13" i="7" s="1"/>
  <c r="B14" i="7" s="1"/>
  <c r="B2" i="7"/>
  <c r="B3" i="7" s="1"/>
  <c r="B1" i="7"/>
  <c r="C14" i="6"/>
  <c r="C13" i="6"/>
  <c r="C12" i="6"/>
  <c r="C11" i="6"/>
  <c r="C10" i="6"/>
  <c r="C9" i="6"/>
  <c r="C8" i="6"/>
  <c r="B7" i="6"/>
  <c r="B8" i="6" s="1"/>
  <c r="B9" i="6" s="1"/>
  <c r="B10" i="6" s="1"/>
  <c r="B11" i="6" s="1"/>
  <c r="B12" i="6" s="1"/>
  <c r="B13" i="6" s="1"/>
  <c r="B14" i="6" s="1"/>
  <c r="B2" i="6"/>
  <c r="B3" i="6" s="1"/>
  <c r="C14" i="5"/>
  <c r="C13" i="5"/>
  <c r="C12" i="5"/>
  <c r="C11" i="5"/>
  <c r="C10" i="5"/>
  <c r="C9" i="5"/>
  <c r="C8" i="5"/>
  <c r="B7" i="5"/>
  <c r="B8" i="5" s="1"/>
  <c r="B9" i="5" s="1"/>
  <c r="B10" i="5" s="1"/>
  <c r="B11" i="5" s="1"/>
  <c r="B12" i="5" s="1"/>
  <c r="B13" i="5" s="1"/>
  <c r="B14" i="5" s="1"/>
  <c r="B3" i="5"/>
  <c r="C14" i="4"/>
  <c r="C13" i="4"/>
  <c r="C12" i="4"/>
  <c r="C11" i="4"/>
  <c r="C10" i="4"/>
  <c r="C9" i="4"/>
  <c r="C8" i="4"/>
  <c r="B7" i="4"/>
  <c r="B8" i="4" s="1"/>
  <c r="B9" i="4" s="1"/>
  <c r="B10" i="4" s="1"/>
  <c r="B11" i="4" s="1"/>
  <c r="B12" i="4" s="1"/>
  <c r="B13" i="4" s="1"/>
  <c r="B14" i="4" s="1"/>
  <c r="C14" i="3"/>
  <c r="C13" i="3"/>
  <c r="C12" i="3"/>
  <c r="C11" i="3"/>
  <c r="C10" i="3"/>
  <c r="C9" i="3"/>
  <c r="C8" i="3"/>
  <c r="B7" i="3"/>
  <c r="B8" i="3" s="1"/>
  <c r="B9" i="3" s="1"/>
  <c r="B10" i="3" s="1"/>
  <c r="B11" i="3" s="1"/>
  <c r="B12" i="3" s="1"/>
  <c r="B13" i="3" s="1"/>
  <c r="B14" i="3" s="1"/>
  <c r="B1" i="3"/>
  <c r="B1" i="4" s="1"/>
  <c r="B1" i="5" s="1"/>
  <c r="B1" i="6" s="1"/>
  <c r="C14" i="2"/>
  <c r="C13" i="2"/>
  <c r="C12" i="2"/>
  <c r="C11" i="2"/>
  <c r="C10" i="2"/>
  <c r="C9" i="2"/>
  <c r="C8" i="2"/>
  <c r="B7" i="2"/>
  <c r="B8" i="2" s="1"/>
  <c r="B9" i="2" s="1"/>
  <c r="B10" i="2" s="1"/>
  <c r="B11" i="2" s="1"/>
  <c r="B12" i="2" s="1"/>
  <c r="B13" i="2" s="1"/>
  <c r="B14" i="2" s="1"/>
  <c r="B3" i="2"/>
  <c r="B2" i="3" s="1"/>
  <c r="C17" i="1"/>
  <c r="C16" i="1"/>
  <c r="C15" i="1"/>
  <c r="C14" i="1"/>
  <c r="C13" i="1"/>
  <c r="B12" i="1"/>
  <c r="B13" i="1" l="1"/>
  <c r="B14" i="1" s="1"/>
  <c r="B15" i="1" s="1"/>
  <c r="B16" i="1" s="1"/>
  <c r="B17" i="1" s="1"/>
  <c r="B2" i="4"/>
  <c r="B3" i="4" s="1"/>
  <c r="B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tc={ECEBAFC9-E7E3-4069-B935-011713ED0DB2}</author>
  </authors>
  <commentList>
    <comment ref="E54" authorId="0" shapeId="0" xr:uid="{ECEBAFC9-E7E3-4069-B935-011713ED0DB2}">
      <text>
        <t>[Threaded comment]
Your version of Excel allows you to read this threaded comment; however, any edits to it will get removed if the file is opened in a newer version of Excel. Learn more: https://go.microsoft.com/fwlink/?linkid=870924
Comment:
    If both ANUNAVAIL and CLUNAVAIL are implemented such that animals can freely move between all 3 lists, add 10 extra bonus points.</t>
      </text>
    </comment>
  </commentList>
</comments>
</file>

<file path=xl/sharedStrings.xml><?xml version="1.0" encoding="utf-8"?>
<sst xmlns="http://schemas.openxmlformats.org/spreadsheetml/2006/main" count="388" uniqueCount="202">
  <si>
    <t>Product Name:</t>
  </si>
  <si>
    <t>Mav’s Animal Shelter Software (MASS)</t>
  </si>
  <si>
    <t>Complete Fields in Green!!!</t>
  </si>
  <si>
    <t>Team ID:</t>
  </si>
  <si>
    <t>Team Member Name</t>
  </si>
  <si>
    <t>Initials</t>
  </si>
  <si>
    <t>Student ID</t>
  </si>
  <si>
    <t>Required</t>
  </si>
  <si>
    <t>Sprint #</t>
  </si>
  <si>
    <t>Remaining</t>
  </si>
  <si>
    <t>Completed This Sprint</t>
  </si>
  <si>
    <t>Comment</t>
  </si>
  <si>
    <t>Total</t>
  </si>
  <si>
    <t>Total number of features (in column H)</t>
  </si>
  <si>
    <t>Total features left at the end of Sprint #1</t>
  </si>
  <si>
    <t>Total features left at the end of Sprint #2</t>
  </si>
  <si>
    <t>...and so on</t>
  </si>
  <si>
    <t>Note: Priority and specs for unfinished Features is subject to change at the end of each sprint at the whim of the Product Owner</t>
  </si>
  <si>
    <t>Additional features may be proposed by the student but must be approved by the Product Owner in writing</t>
  </si>
  <si>
    <t xml:space="preserve">Sprints                </t>
  </si>
  <si>
    <t>Feature ID</t>
  </si>
  <si>
    <t>Priority</t>
  </si>
  <si>
    <t>Bonus</t>
  </si>
  <si>
    <t>Est</t>
  </si>
  <si>
    <t>Planned</t>
  </si>
  <si>
    <t>Status</t>
  </si>
  <si>
    <t>As a...</t>
  </si>
  <si>
    <t>I want to...</t>
  </si>
  <si>
    <t>So that I can…</t>
  </si>
  <si>
    <t>Notes</t>
  </si>
  <si>
    <t>ANIMAL</t>
  </si>
  <si>
    <t>User</t>
  </si>
  <si>
    <t>Track the name, gender, and age for all animals</t>
  </si>
  <si>
    <t>Keep track of guests at our shelter</t>
  </si>
  <si>
    <t>Need enum for Gender and abstract Animal class with constructor, getters, and toString. Validate that age is not negative else throw an exception.</t>
  </si>
  <si>
    <t>DOG</t>
  </si>
  <si>
    <t>Staff</t>
  </si>
  <si>
    <t>Create a new dog (or any other family of animals)</t>
  </si>
  <si>
    <t>Track pets seeking good homes</t>
  </si>
  <si>
    <t>Need Dog class that extends Animal along with DogBreed enum (may be any animal family, not necessarily Dog).</t>
  </si>
  <si>
    <t>LANIM</t>
  </si>
  <si>
    <t>Keep a list of animals</t>
  </si>
  <si>
    <t>See what animals are available</t>
  </si>
  <si>
    <t>Requires Shelter class with a shelter name and array list of animals. Need to be able to add an animal and access the available animals.</t>
  </si>
  <si>
    <t>CAT</t>
  </si>
  <si>
    <r>
      <rPr>
        <sz val="10"/>
        <rFont val="Arial"/>
        <family val="2"/>
      </rPr>
      <t>Create and list cats (or 2</t>
    </r>
    <r>
      <rPr>
        <vertAlign val="superscript"/>
        <sz val="10"/>
        <rFont val="Arial"/>
        <family val="2"/>
      </rPr>
      <t>nd</t>
    </r>
    <r>
      <rPr>
        <sz val="10"/>
        <rFont val="Arial"/>
        <family val="2"/>
      </rPr>
      <t xml:space="preserve"> animal family) as well</t>
    </r>
  </si>
  <si>
    <r>
      <rPr>
        <sz val="10"/>
        <rFont val="Arial"/>
        <family val="2"/>
      </rPr>
      <t>Put 2</t>
    </r>
    <r>
      <rPr>
        <vertAlign val="superscript"/>
        <sz val="10"/>
        <rFont val="Arial"/>
        <family val="2"/>
      </rPr>
      <t>nd</t>
    </r>
    <r>
      <rPr>
        <sz val="10"/>
        <rFont val="Arial"/>
        <family val="2"/>
      </rPr>
      <t xml:space="preserve"> pet type up for adoption</t>
    </r>
  </si>
  <si>
    <r>
      <rPr>
        <sz val="10"/>
        <rFont val="Arial"/>
        <family val="2"/>
      </rPr>
      <t>Very similar to 1</t>
    </r>
    <r>
      <rPr>
        <vertAlign val="superscript"/>
        <sz val="10"/>
        <rFont val="Arial"/>
        <family val="2"/>
      </rPr>
      <t>st</t>
    </r>
    <r>
      <rPr>
        <sz val="10"/>
        <rFont val="Arial"/>
        <family val="2"/>
      </rPr>
      <t xml:space="preserve"> type of pets</t>
    </r>
  </si>
  <si>
    <t>MAINWIN</t>
  </si>
  <si>
    <t>Display a main window with menu</t>
  </si>
  <si>
    <t>Use the program more easily</t>
  </si>
  <si>
    <t>Baseline Nim</t>
  </si>
  <si>
    <t>TOOLBAR</t>
  </si>
  <si>
    <t>Include a toolbar</t>
  </si>
  <si>
    <t>Click buttons for actions</t>
  </si>
  <si>
    <t>Baseline Nim; add 2 buttons for inserting the two animal families</t>
  </si>
  <si>
    <t>ABOUT</t>
  </si>
  <si>
    <t>Include an About dialog for toolbar icons (Help &gt; About)</t>
  </si>
  <si>
    <t>Avoid legal trouble</t>
  </si>
  <si>
    <t>Baseline Nim; need icons for the two animal families; use YOUR name</t>
  </si>
  <si>
    <t>EXIT</t>
  </si>
  <si>
    <t>Exit the main program (File &gt; Quit or x window control)</t>
  </si>
  <si>
    <t>Quit reliably</t>
  </si>
  <si>
    <t>DOGDIALOG</t>
  </si>
  <si>
    <t>Use dialogs to create a new dog or 1st family (Animal &gt; New Dog)</t>
  </si>
  <si>
    <t>May be a series of JOptionPane dialogs or a single unified dialog</t>
  </si>
  <si>
    <t>CATDIALOG</t>
  </si>
  <si>
    <t>Use dialogs to create a new cat or 2nd  family (Animal &gt; New Cat)</t>
  </si>
  <si>
    <t>Track more pets seeking good homes</t>
  </si>
  <si>
    <r>
      <rPr>
        <sz val="10"/>
        <rFont val="Arial"/>
        <family val="2"/>
      </rPr>
      <t>Similar to 1</t>
    </r>
    <r>
      <rPr>
        <vertAlign val="superscript"/>
        <sz val="10"/>
        <rFont val="Arial"/>
        <family val="2"/>
      </rPr>
      <t>st</t>
    </r>
    <r>
      <rPr>
        <sz val="10"/>
        <rFont val="Arial"/>
        <family val="2"/>
      </rPr>
      <t xml:space="preserve"> </t>
    </r>
  </si>
  <si>
    <t>SHOWANIM</t>
  </si>
  <si>
    <t>Display all animals in the main window (Animal &gt; List Available)</t>
  </si>
  <si>
    <t>See the beloved animals that are current guests of the shelter</t>
  </si>
  <si>
    <t>Update after every Insert operation (Animal &gt; List Available will be needed when clients are added in a later sprint). May be a label or similar widget in the data area of the main window</t>
  </si>
  <si>
    <t>SAVE</t>
  </si>
  <si>
    <t>Manager</t>
  </si>
  <si>
    <t>Save the data to a default file (File &gt; Save)</t>
  </si>
  <si>
    <t>Persist our data through the years</t>
  </si>
  <si>
    <t>Requires Animal.save(bw), Dog.save, Cat.save, Shelter.save; Shelter.filename with getter and setter, and Mass.onSaveClick</t>
  </si>
  <si>
    <t>LOAD</t>
  </si>
  <si>
    <t>Load the data from a default file (File &gt; Open)</t>
  </si>
  <si>
    <t>Requires Animal.Animal(br), Dog.Dog, Cat.Cat, Shelter.Shelter and Mass.onOpenClick; dialog and logic for handling “dirty” data</t>
  </si>
  <si>
    <t>NEW</t>
  </si>
  <si>
    <t>Director</t>
  </si>
  <si>
    <t>Create a new shelter (File &gt; New)</t>
  </si>
  <si>
    <t>Open additional shelters as needed</t>
  </si>
  <si>
    <t>Requires Mass.onNewShelterClick</t>
  </si>
  <si>
    <t>SAVEF</t>
  </si>
  <si>
    <t>Save the data to a specified file (File &gt; Save As)</t>
  </si>
  <si>
    <t>Backup or baseline a new shelter</t>
  </si>
  <si>
    <t xml:space="preserve">Requires Mass.onSaveAsClick, Shelter.setFilename; adding JFileChooser </t>
  </si>
  <si>
    <t>LOADF</t>
  </si>
  <si>
    <t>Load the data from a specified file (File &gt; Open)</t>
  </si>
  <si>
    <t>Work with multiple shelters</t>
  </si>
  <si>
    <t xml:space="preserve">Requires adding JFileChooser </t>
  </si>
  <si>
    <t>GENERIC</t>
  </si>
  <si>
    <t>Refactor Add (Animal) dialogs into generic class and add at least one additional family of animals</t>
  </si>
  <si>
    <t>Quickly add additional animal families to our guest list</t>
  </si>
  <si>
    <t>Requires generic class for unified dialog to create new animal guests</t>
  </si>
  <si>
    <t>CLIENT</t>
  </si>
  <si>
    <t>Create a new client (Client &gt; New)</t>
  </si>
  <si>
    <t>Track candidate adopters</t>
  </si>
  <si>
    <t>Requires Mass.onCreateClient; 1 dialog; class Client; Shelter.addClient and fields</t>
  </si>
  <si>
    <t>LCLIENT</t>
  </si>
  <si>
    <t>Client</t>
  </si>
  <si>
    <t>List clients (Client &gt; List)</t>
  </si>
  <si>
    <t>See which clients are available</t>
  </si>
  <si>
    <t>Requires Shelter.numClients and client; and Mass.onClientsList</t>
  </si>
  <si>
    <t>ITER</t>
  </si>
  <si>
    <t>Refactor to use iterators to access animals from Shelter</t>
  </si>
  <si>
    <t>Practice iterators (well?)</t>
  </si>
  <si>
    <t>Replace numAnimals and getAnimal with getAnimalIterator; update all users of those methods</t>
  </si>
  <si>
    <t>ADOPT</t>
  </si>
  <si>
    <t>Adopt an animal (Client &gt; Adopt Animal)</t>
  </si>
  <si>
    <t>Adopt an animal!</t>
  </si>
  <si>
    <t>Requires Shelter.adopted HashMap&lt;Animal, Client&gt;, new dialog</t>
  </si>
  <si>
    <t>LADOPT</t>
  </si>
  <si>
    <t>List adopted animals (Client &gt; List Adopted and Animal &gt; List Adopted)</t>
  </si>
  <si>
    <t>See which client adopted which animal</t>
  </si>
  <si>
    <t>Requires 1 dialog to select the client and 1 dialog to select the animal; Mass.onListAdoptedClick</t>
  </si>
  <si>
    <t>Bonus Features</t>
  </si>
  <si>
    <t>SCROLL</t>
  </si>
  <si>
    <t>Add scroll bars to the main window data area</t>
  </si>
  <si>
    <t>Expand the shelter beyond the size of our monitors</t>
  </si>
  <si>
    <t>Use a JScrollPane to hold your JLabel and set the policies you prefer</t>
  </si>
  <si>
    <t>NANIM</t>
  </si>
  <si>
    <t>Create new animals and / or clients during adoption</t>
  </si>
  <si>
    <t>Simplify the adoption process</t>
  </si>
  <si>
    <t>Add “New Client” and "New Animal" buttons to the Adoption dialog. After the client or animal has been added, refresh the JComboBoxes and resume the Adoption dialog with the new item pre-selected</t>
  </si>
  <si>
    <t>PHOTO</t>
  </si>
  <si>
    <t>See photo and information about an available animal</t>
  </si>
  <si>
    <t>Decide if it’s right for my family</t>
  </si>
  <si>
    <t>Update existing animal selection dialog to accept image filename and store in Animal instance. Display image (perhaps as icon) when animal data is shown stand-alone. (If you can show the image in the main window list of animals, that's a much bigger bonus! This may require at least TRUETABLE.)</t>
  </si>
  <si>
    <t>RETURN</t>
  </si>
  <si>
    <t>Return pet, e.g., unable to keep in apartment</t>
  </si>
  <si>
    <t>Easily handle unexpected challenges</t>
  </si>
  <si>
    <t>Move Animal from the adoptions HashMap to the animals ArrayList, then remove the adoption pair from the adoptions HashMap</t>
  </si>
  <si>
    <t>REMOVE</t>
  </si>
  <si>
    <t>Remove animal from the available list, presumably for good</t>
  </si>
  <si>
    <t>Deal with animal deaths or transfers</t>
  </si>
  <si>
    <t>Create a formerAnimals ArrayList and support swaps to/from the animals ArrayList (a long-term form of "undo")</t>
  </si>
  <si>
    <t>ANUNAVAIL</t>
  </si>
  <si>
    <t>Temporarily remove animal from the available list, for example if sick or in foster care</t>
  </si>
  <si>
    <t>Deal with animals who are currently not available for adoption</t>
  </si>
  <si>
    <t>Create an unavailableAnimals ArrayList and support swaps to/from the animals ArrayList (a long-term form of "undo") and (if REMOVE) the formerAnimals ArrayList</t>
  </si>
  <si>
    <t>CLUNAVAIL</t>
  </si>
  <si>
    <t>Remove client from the list of those seeking adoptions</t>
  </si>
  <si>
    <t>Deal with former clients and those who aren't interested right now</t>
  </si>
  <si>
    <t>Create a formerClients ArrayList and support swaps to/from the clients ArrayList, to hold those who currently are not seeking adoptions</t>
  </si>
  <si>
    <t>PROP</t>
  </si>
  <si>
    <t>Add File &gt; Properties dialog</t>
  </si>
  <si>
    <t>Check status of the shelter</t>
  </si>
  <si>
    <t>Show shelter name, filename, number of animals available, unavailable, temporarily unavailable, and adopted (for features implemented); and number of clients</t>
  </si>
  <si>
    <t>CLEDIT</t>
  </si>
  <si>
    <t>Edit client information</t>
  </si>
  <si>
    <t>We can handle name and phone number changes</t>
  </si>
  <si>
    <t>Select the client from a dialog, then load their information into the same dialog as used to create. On OK, update the client's information.</t>
  </si>
  <si>
    <t>ANEDIT</t>
  </si>
  <si>
    <t>Edit animal information</t>
  </si>
  <si>
    <t>We can handle changes to animal data</t>
  </si>
  <si>
    <t>Select the animal from a dialog (up to 3 lists - available, unavailable, and former), then load their information into the same dialog as used to create. On OK, update the animal's information.</t>
  </si>
  <si>
    <t>ANAGE</t>
  </si>
  <si>
    <t>Replace Animal.age with Animal.birthday and calculate age</t>
  </si>
  <si>
    <t>Animal ages are accurate</t>
  </si>
  <si>
    <t>This adds a private field to Animal, and an age() method. Be sure to handle Open and Save/Save As changes that result. Displaying the birthday would be a nice touch, too.</t>
  </si>
  <si>
    <t>PERCLIENT</t>
  </si>
  <si>
    <t>Select a client (current and former, if available) from a dialog, then list all their adopted Animals in main window</t>
  </si>
  <si>
    <t>Focus on interactions with a specific client</t>
  </si>
  <si>
    <t xml:space="preserve">This requires a JComboList or a JList to select the client, then search adoptions for pairs with that value and add the table to the data JLabel </t>
  </si>
  <si>
    <t>TRUETABLE</t>
  </si>
  <si>
    <t>Replace the JLabel as your main window data display with a true table</t>
  </si>
  <si>
    <t>Better interaction with data</t>
  </si>
  <si>
    <t xml:space="preserve">Use a JTable connected to an array of column headers and 2D array of data that is updated when updateDisplay is called. </t>
  </si>
  <si>
    <t>LIVETABLE</t>
  </si>
  <si>
    <t>Replace the non-interactive table as your main window data display with an interactive table</t>
  </si>
  <si>
    <t>Even better interaction with data</t>
  </si>
  <si>
    <t>Similar to TRUETABLE except connect the table directly to the shelter package, so that changes are instantly reflected. You may need tabs to switch views between animals and clients and the other various reports. Adding listeners to cells for editing animals or clients, for example, will result in even more bonus points being added.</t>
  </si>
  <si>
    <t>Start on</t>
  </si>
  <si>
    <t>*** Create a new Sprint Backlog for EVERY SPRINT ***</t>
  </si>
  <si>
    <t>End on</t>
  </si>
  <si>
    <t>Demo on</t>
  </si>
  <si>
    <t>TBD</t>
  </si>
  <si>
    <t>Completed (this day)</t>
  </si>
  <si>
    <t>Total Tasks</t>
  </si>
  <si>
    <t>Day 1 Left</t>
  </si>
  <si>
    <t>Day 2 Left</t>
  </si>
  <si>
    <t>Day 3 Left</t>
  </si>
  <si>
    <t>Day 4 Left</t>
  </si>
  <si>
    <t>Day 5 Left</t>
  </si>
  <si>
    <t>Day 6 Left</t>
  </si>
  <si>
    <t>Day 7 Left</t>
  </si>
  <si>
    <t>Task ID</t>
  </si>
  <si>
    <t>Assigned To</t>
  </si>
  <si>
    <t>Description</t>
  </si>
  <si>
    <t>--&gt; Add tasks to complete each feature for this sprint</t>
  </si>
  <si>
    <t>Finished in Sprint 1</t>
  </si>
  <si>
    <t>Finished in Sprint 2</t>
  </si>
  <si>
    <t>Finished in Sprint 3</t>
  </si>
  <si>
    <t>Finished in Sprint 4</t>
  </si>
  <si>
    <t>Finished in Sprint 5</t>
  </si>
  <si>
    <t>IKECHUKWUKA OFILI</t>
  </si>
  <si>
    <t>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</si>
</sst>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0.00;[Red]\-[$$-409]#,##0.00"/>
    <numFmt numFmtId="165" formatCode="mmm\ dd"/>
    <numFmt numFmtId="166" formatCode="mm/dd/yy\ hh:mm\ AM/PM"/>
  </numFmts>
  <fonts count="12">
    <font>
      <sz val="10"/>
      <name val="Arial"/>
      <family val="2"/>
    </font>
    <font>
      <u/>
      <sz val="10"/>
      <name val="FreeSans"/>
      <family val="2"/>
    </font>
    <font>
      <b/>
      <sz val="14"/>
      <color rgb="FF000000"/>
      <name val="Arial"/>
      <family val="2"/>
    </font>
    <font>
      <b/>
      <sz val="10"/>
      <color rgb="FF000000"/>
      <name val="Arial"/>
      <family val="2"/>
    </font>
    <font>
      <sz val="10"/>
      <color rgb="FF000000"/>
      <name val="Arial"/>
      <family val="2"/>
    </font>
    <font>
      <b/>
      <sz val="12"/>
      <color rgb="FF000000"/>
      <name val="Arial"/>
      <family val="2"/>
    </font>
    <font>
      <b/>
      <sz val="10"/>
      <name val="Arial"/>
      <family val="2"/>
    </font>
    <font>
      <b/>
      <sz val="10"/>
      <color rgb="FFFFFFFF"/>
      <name val="Arial"/>
      <family val="2"/>
    </font>
    <font>
      <b/>
      <sz val="10"/>
      <color rgb="FFFF0000"/>
      <name val="Arial"/>
      <family val="2"/>
    </font>
    <font>
      <vertAlign val="superscript"/>
      <sz val="10"/>
      <name val="Arial"/>
      <family val="2"/>
    </font>
    <font>
      <b/>
      <sz val="10"/>
      <color rgb="FFFF420E"/>
      <name val="Arial"/>
      <family val="2"/>
    </font>
    <font>
      <b/>
      <sz val="12"/>
      <name val="Arial"/>
      <family val="2"/>
    </font>
  </fonts>
  <fills count="7">
    <fill>
      <patternFill patternType="none"/>
    </fill>
    <fill>
      <patternFill patternType="gray125"/>
    </fill>
    <fill>
      <patternFill patternType="solid">
        <fgColor rgb="FF98FB98"/>
        <bgColor rgb="FF99FF66"/>
      </patternFill>
    </fill>
    <fill>
      <patternFill patternType="solid">
        <fgColor rgb="FF000000"/>
        <bgColor rgb="FF003300"/>
      </patternFill>
    </fill>
    <fill>
      <patternFill patternType="solid">
        <fgColor rgb="FFDEE6EF"/>
        <bgColor rgb="FFCCFFFF"/>
      </patternFill>
    </fill>
    <fill>
      <patternFill patternType="solid">
        <fgColor rgb="FFFFFFFF"/>
        <bgColor indexed="64"/>
      </patternFill>
    </fill>
    <fill>
      <patternFill patternType="solid">
        <fgColor rgb="FFE7E6E6"/>
        <bgColor indexed="64"/>
      </patternFill>
    </fill>
  </fills>
  <borders count="4">
    <border>
      <left/>
      <right/>
      <top/>
      <bottom/>
      <diagonal/>
    </border>
    <border>
      <left style="hair">
        <color auto="1"/>
      </left>
      <right style="hair">
        <color auto="1"/>
      </right>
      <top style="hair">
        <color auto="1"/>
      </top>
      <bottom style="hair">
        <color auto="1"/>
      </bottom>
      <diagonal/>
    </border>
    <border>
      <left style="hair">
        <color auto="1"/>
      </left>
      <right/>
      <top/>
      <bottom/>
      <diagonal/>
    </border>
    <border>
      <left style="thin">
        <color rgb="FFC0C0C0"/>
      </left>
      <right style="thin">
        <color rgb="FFC0C0C0"/>
      </right>
      <top style="thin">
        <color rgb="FFC0C0C0"/>
      </top>
      <bottom style="thin">
        <color rgb="FFC0C0C0"/>
      </bottom>
      <diagonal/>
    </border>
  </borders>
  <cellStyleXfs count="2">
    <xf numFmtId="0" fontId="0" fillId="0" borderId="0"/>
    <xf numFmtId="164" fontId="1" fillId="0" borderId="0" applyBorder="0" applyAlignment="0" applyProtection="0"/>
  </cellStyleXfs>
  <cellXfs count="54">
    <xf numFmtId="0" fontId="0" fillId="0" borderId="0" xfId="0"/>
    <xf numFmtId="0" fontId="6" fillId="0" borderId="0" xfId="0" applyFont="1" applyAlignment="1">
      <alignment horizontal="center" vertical="top"/>
    </xf>
    <xf numFmtId="0" fontId="3" fillId="2" borderId="1" xfId="0" applyFont="1" applyFill="1" applyBorder="1" applyAlignment="1">
      <alignment vertical="top"/>
    </xf>
    <xf numFmtId="0" fontId="0" fillId="0" borderId="0" xfId="0" applyAlignment="1">
      <alignment vertical="top"/>
    </xf>
    <xf numFmtId="0" fontId="3" fillId="0" borderId="0" xfId="0" applyFont="1" applyAlignment="1">
      <alignment vertical="top"/>
    </xf>
    <xf numFmtId="0" fontId="2" fillId="0" borderId="0" xfId="0" applyFont="1" applyAlignment="1">
      <alignment horizontal="center" vertical="top"/>
    </xf>
    <xf numFmtId="0" fontId="4" fillId="0" borderId="0" xfId="0" applyFont="1" applyAlignment="1">
      <alignment vertical="top"/>
    </xf>
    <xf numFmtId="0" fontId="3" fillId="0" borderId="0" xfId="0" applyFont="1" applyAlignment="1">
      <alignment horizontal="right" vertical="top"/>
    </xf>
    <xf numFmtId="0" fontId="3" fillId="0" borderId="2" xfId="0" applyFont="1" applyBorder="1" applyAlignment="1">
      <alignment vertical="top"/>
    </xf>
    <xf numFmtId="0" fontId="0" fillId="0" borderId="0" xfId="0" applyAlignment="1">
      <alignment horizontal="center" vertical="top"/>
    </xf>
    <xf numFmtId="0" fontId="7" fillId="0" borderId="0" xfId="0" applyFont="1" applyAlignment="1">
      <alignment vertical="top"/>
    </xf>
    <xf numFmtId="0" fontId="8" fillId="0" borderId="0" xfId="0" applyFont="1" applyAlignment="1">
      <alignment vertical="top"/>
    </xf>
    <xf numFmtId="0" fontId="6" fillId="0" borderId="0" xfId="0" applyFont="1" applyAlignment="1">
      <alignment vertical="top"/>
    </xf>
    <xf numFmtId="0" fontId="7" fillId="3" borderId="0" xfId="0" applyFont="1" applyFill="1" applyAlignment="1">
      <alignment vertical="top"/>
    </xf>
    <xf numFmtId="0" fontId="0" fillId="0" borderId="3" xfId="0" applyBorder="1" applyAlignment="1">
      <alignment vertical="top"/>
    </xf>
    <xf numFmtId="0" fontId="0" fillId="0" borderId="3" xfId="0" applyBorder="1" applyAlignment="1">
      <alignment horizontal="center" vertical="top"/>
    </xf>
    <xf numFmtId="0" fontId="0" fillId="2" borderId="3" xfId="0" applyFill="1" applyBorder="1" applyAlignment="1">
      <alignment horizontal="center" vertical="top"/>
    </xf>
    <xf numFmtId="0" fontId="6" fillId="0" borderId="3" xfId="0" applyFont="1" applyBorder="1" applyAlignment="1">
      <alignment vertical="top"/>
    </xf>
    <xf numFmtId="0" fontId="0" fillId="0" borderId="3" xfId="0" applyBorder="1" applyAlignment="1">
      <alignment vertical="top" wrapText="1"/>
    </xf>
    <xf numFmtId="0" fontId="0" fillId="2" borderId="3" xfId="0" applyFill="1" applyBorder="1" applyAlignment="1">
      <alignment vertical="top"/>
    </xf>
    <xf numFmtId="0" fontId="0" fillId="4" borderId="3" xfId="0" applyFill="1" applyBorder="1" applyAlignment="1">
      <alignment vertical="top"/>
    </xf>
    <xf numFmtId="0" fontId="0" fillId="4" borderId="3" xfId="0" applyFill="1" applyBorder="1" applyAlignment="1">
      <alignment horizontal="center" vertical="top"/>
    </xf>
    <xf numFmtId="0" fontId="6" fillId="4" borderId="3" xfId="0" applyFont="1" applyFill="1" applyBorder="1" applyAlignment="1">
      <alignment vertical="top"/>
    </xf>
    <xf numFmtId="0" fontId="0" fillId="4" borderId="3" xfId="0" applyFill="1" applyBorder="1" applyAlignment="1">
      <alignment vertical="top" wrapText="1"/>
    </xf>
    <xf numFmtId="0" fontId="10" fillId="0" borderId="0" xfId="0" applyFont="1" applyAlignment="1">
      <alignment vertical="top"/>
    </xf>
    <xf numFmtId="0" fontId="0" fillId="4" borderId="0" xfId="0" applyFill="1"/>
    <xf numFmtId="0" fontId="0" fillId="3" borderId="3" xfId="0" applyFill="1" applyBorder="1" applyAlignment="1">
      <alignment vertical="top"/>
    </xf>
    <xf numFmtId="0" fontId="0" fillId="3" borderId="3" xfId="0" applyFill="1" applyBorder="1" applyAlignment="1">
      <alignment horizontal="center" vertical="top"/>
    </xf>
    <xf numFmtId="0" fontId="6" fillId="3" borderId="3" xfId="0" applyFont="1" applyFill="1" applyBorder="1" applyAlignment="1">
      <alignment vertical="top"/>
    </xf>
    <xf numFmtId="0" fontId="0" fillId="3" borderId="3" xfId="0" applyFill="1" applyBorder="1" applyAlignment="1">
      <alignment vertical="top" wrapText="1"/>
    </xf>
    <xf numFmtId="0" fontId="11" fillId="0" borderId="3" xfId="0" applyFont="1" applyBorder="1" applyAlignment="1">
      <alignment horizontal="center" vertical="top" wrapText="1"/>
    </xf>
    <xf numFmtId="0" fontId="3" fillId="0" borderId="0" xfId="0" applyFont="1"/>
    <xf numFmtId="0" fontId="2" fillId="0" borderId="0" xfId="0" applyFont="1" applyAlignment="1">
      <alignment horizontal="center"/>
    </xf>
    <xf numFmtId="0" fontId="4" fillId="0" borderId="0" xfId="0" applyFont="1"/>
    <xf numFmtId="165" fontId="3" fillId="0" borderId="0" xfId="0" applyNumberFormat="1" applyFont="1"/>
    <xf numFmtId="0" fontId="3" fillId="0" borderId="0" xfId="0" applyFont="1" applyAlignment="1">
      <alignment horizontal="center"/>
    </xf>
    <xf numFmtId="166" fontId="3" fillId="0" borderId="0" xfId="0" applyNumberFormat="1" applyFont="1" applyAlignment="1">
      <alignment horizontal="right"/>
    </xf>
    <xf numFmtId="166" fontId="3" fillId="0" borderId="0" xfId="0" applyNumberFormat="1" applyFont="1"/>
    <xf numFmtId="0" fontId="7" fillId="3" borderId="0" xfId="0" applyFont="1" applyFill="1"/>
    <xf numFmtId="0" fontId="0" fillId="2" borderId="0" xfId="0" applyFill="1"/>
    <xf numFmtId="0" fontId="8" fillId="2" borderId="0" xfId="0" applyFont="1" applyFill="1"/>
    <xf numFmtId="0" fontId="0" fillId="2" borderId="0" xfId="0" applyFill="1" applyAlignment="1">
      <alignment horizontal="center"/>
    </xf>
    <xf numFmtId="0" fontId="0" fillId="5" borderId="3" xfId="0" applyFill="1" applyBorder="1" applyAlignment="1">
      <alignment vertical="top"/>
    </xf>
    <xf numFmtId="0" fontId="0" fillId="5" borderId="3" xfId="0" applyFill="1" applyBorder="1" applyAlignment="1">
      <alignment horizontal="center" vertical="top"/>
    </xf>
    <xf numFmtId="0" fontId="6" fillId="5" borderId="3" xfId="0" applyFont="1" applyFill="1" applyBorder="1" applyAlignment="1">
      <alignment vertical="top"/>
    </xf>
    <xf numFmtId="0" fontId="0" fillId="5" borderId="3" xfId="0" applyFill="1" applyBorder="1" applyAlignment="1">
      <alignment vertical="top" wrapText="1"/>
    </xf>
    <xf numFmtId="0" fontId="0" fillId="6" borderId="3" xfId="0" applyFill="1" applyBorder="1" applyAlignment="1">
      <alignment vertical="top"/>
    </xf>
    <xf numFmtId="0" fontId="0" fillId="6" borderId="3" xfId="0" applyFill="1" applyBorder="1" applyAlignment="1">
      <alignment horizontal="center" vertical="top"/>
    </xf>
    <xf numFmtId="0" fontId="6" fillId="6" borderId="3" xfId="0" applyFont="1" applyFill="1" applyBorder="1" applyAlignment="1">
      <alignment vertical="top"/>
    </xf>
    <xf numFmtId="0" fontId="0" fillId="6" borderId="3" xfId="0" applyFill="1" applyBorder="1" applyAlignment="1">
      <alignment vertical="top" wrapText="1"/>
    </xf>
    <xf numFmtId="0" fontId="2" fillId="0" borderId="0" xfId="0" applyFont="1" applyAlignment="1">
      <alignment vertical="top"/>
    </xf>
    <xf numFmtId="0" fontId="5" fillId="2" borderId="0" xfId="0" applyFont="1" applyFill="1" applyAlignment="1">
      <alignment vertical="top"/>
    </xf>
    <xf numFmtId="0" fontId="3" fillId="2" borderId="1" xfId="0" applyFont="1" applyFill="1" applyBorder="1" applyAlignment="1">
      <alignment vertical="top"/>
    </xf>
    <xf numFmtId="0" fontId="6" fillId="0" borderId="0" xfId="0" applyFont="1" applyAlignment="1">
      <alignment horizontal="center" vertical="top"/>
    </xf>
  </cellXfs>
  <cellStyles count="2">
    <cellStyle name="Normal" xfId="0" builtinId="0"/>
    <cellStyle name="Result2" xfId="1"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EE6E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98FB98"/>
      <rgbColor rgb="FFFFFF99"/>
      <rgbColor rgb="FF99CCFF"/>
      <rgbColor rgb="FFFF99CC"/>
      <rgbColor rgb="FFCC99FF"/>
      <rgbColor rgb="FFFFCC99"/>
      <rgbColor rgb="FF3366FF"/>
      <rgbColor rgb="FF33CCCC"/>
      <rgbColor rgb="FF99FF66"/>
      <rgbColor rgb="FFFFCC00"/>
      <rgbColor rgb="FFFF9900"/>
      <rgbColor rgb="FFFF420E"/>
      <rgbColor rgb="FF666699"/>
      <rgbColor rgb="FFB3B3B3"/>
      <rgbColor rgb="FF00458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US" sz="1300" b="0" strike="noStrike" spc="-1">
                <a:latin typeface="Arial"/>
              </a:rPr>
              <a:t>Product Backlog Burn Chart</a:t>
            </a:r>
          </a:p>
        </c:rich>
      </c:tx>
      <c:overlay val="0"/>
      <c:spPr>
        <a:noFill/>
        <a:ln w="0">
          <a:noFill/>
        </a:ln>
      </c:spPr>
    </c:title>
    <c:autoTitleDeleted val="0"/>
    <c:plotArea>
      <c:layout>
        <c:manualLayout>
          <c:layoutTarget val="inner"/>
          <c:xMode val="edge"/>
          <c:yMode val="edge"/>
          <c:x val="8.2219167812070504E-2"/>
          <c:y val="0.161914332370305"/>
          <c:w val="0.88441834312132905"/>
          <c:h val="0.63572415525687698"/>
        </c:manualLayout>
      </c:layout>
      <c:scatterChart>
        <c:scatterStyle val="lineMarker"/>
        <c:varyColors val="0"/>
        <c:ser>
          <c:idx val="0"/>
          <c:order val="0"/>
          <c:spPr>
            <a:ln w="28800">
              <a:solidFill>
                <a:srgbClr val="004586"/>
              </a:solidFill>
              <a:round/>
            </a:ln>
          </c:spPr>
          <c:marker>
            <c:symbol val="none"/>
          </c:marker>
          <c:dLbls>
            <c:spPr>
              <a:noFill/>
              <a:ln>
                <a:noFill/>
              </a:ln>
              <a:effectLst/>
            </c:spPr>
            <c:txPr>
              <a:bodyPr wrap="none"/>
              <a:lstStyle/>
              <a:p>
                <a:pPr>
                  <a:defRPr sz="1000" b="0" strike="noStrike" spc="-1">
                    <a:latin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xVal>
            <c:numRef>
              <c:f>'Product Backlog'!$A$12:$A$17</c:f>
              <c:numCache>
                <c:formatCode>General</c:formatCode>
                <c:ptCount val="6"/>
                <c:pt idx="0">
                  <c:v>0</c:v>
                </c:pt>
                <c:pt idx="1">
                  <c:v>1</c:v>
                </c:pt>
                <c:pt idx="2">
                  <c:v>2</c:v>
                </c:pt>
                <c:pt idx="3">
                  <c:v>3</c:v>
                </c:pt>
                <c:pt idx="4">
                  <c:v>4</c:v>
                </c:pt>
                <c:pt idx="5">
                  <c:v>5</c:v>
                </c:pt>
              </c:numCache>
            </c:numRef>
          </c:xVal>
          <c:yVal>
            <c:numRef>
              <c:f>'Product Backlog'!$B$12:$B$17</c:f>
              <c:numCache>
                <c:formatCode>General</c:formatCode>
                <c:ptCount val="6"/>
                <c:pt idx="0">
                  <c:v>36</c:v>
                </c:pt>
                <c:pt idx="1">
                  <c:v>32</c:v>
                </c:pt>
                <c:pt idx="2">
                  <c:v>25</c:v>
                </c:pt>
                <c:pt idx="3">
                  <c:v>20</c:v>
                </c:pt>
                <c:pt idx="4">
                  <c:v>17</c:v>
                </c:pt>
                <c:pt idx="5">
                  <c:v>14</c:v>
                </c:pt>
              </c:numCache>
            </c:numRef>
          </c:yVal>
          <c:smooth val="0"/>
          <c:extLst>
            <c:ext xmlns:c16="http://schemas.microsoft.com/office/drawing/2014/chart" uri="{C3380CC4-5D6E-409C-BE32-E72D297353CC}">
              <c16:uniqueId val="{00000000-FC15-4A62-89EE-55FD4D84D620}"/>
            </c:ext>
          </c:extLst>
        </c:ser>
        <c:dLbls>
          <c:showLegendKey val="0"/>
          <c:showVal val="0"/>
          <c:showCatName val="0"/>
          <c:showSerName val="0"/>
          <c:showPercent val="0"/>
          <c:showBubbleSize val="0"/>
        </c:dLbls>
        <c:axId val="38970604"/>
        <c:axId val="95368188"/>
      </c:scatterChart>
      <c:valAx>
        <c:axId val="38970604"/>
        <c:scaling>
          <c:orientation val="minMax"/>
          <c:max val="6"/>
          <c:min val="0"/>
        </c:scaling>
        <c:delete val="0"/>
        <c:axPos val="b"/>
        <c:title>
          <c:tx>
            <c:rich>
              <a:bodyPr rot="0"/>
              <a:lstStyle/>
              <a:p>
                <a:pPr>
                  <a:defRPr sz="900" b="0" strike="noStrike" spc="-1">
                    <a:latin typeface="Arial"/>
                  </a:defRPr>
                </a:pPr>
                <a:r>
                  <a:rPr lang="en-US" sz="900" b="0" strike="noStrike" spc="-1">
                    <a:latin typeface="Arial"/>
                  </a:rPr>
                  <a:t>Sprints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US"/>
          </a:p>
        </c:txPr>
        <c:crossAx val="95368188"/>
        <c:crosses val="autoZero"/>
        <c:crossBetween val="midCat"/>
      </c:valAx>
      <c:valAx>
        <c:axId val="95368188"/>
        <c:scaling>
          <c:orientation val="minMax"/>
          <c:min val="0"/>
        </c:scaling>
        <c:delete val="0"/>
        <c:axPos val="l"/>
        <c:majorGridlines>
          <c:spPr>
            <a:ln w="0">
              <a:solidFill>
                <a:srgbClr val="B3B3B3"/>
              </a:solidFill>
            </a:ln>
          </c:spPr>
        </c:majorGridlines>
        <c:title>
          <c:tx>
            <c:rich>
              <a:bodyPr rot="-5400000"/>
              <a:lstStyle/>
              <a:p>
                <a:pPr>
                  <a:defRPr sz="900" b="0" strike="noStrike" spc="-1">
                    <a:latin typeface="Arial"/>
                  </a:defRPr>
                </a:pPr>
                <a:r>
                  <a:rPr lang="en-US" sz="900" b="0" strike="noStrike" spc="-1">
                    <a:latin typeface="Arial"/>
                  </a:rPr>
                  <a:t>Features Remaining at end of Sprint</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US"/>
          </a:p>
        </c:txPr>
        <c:crossAx val="38970604"/>
        <c:crosses val="autoZero"/>
        <c:crossBetween val="midCat"/>
      </c:valAx>
      <c:spPr>
        <a:noFill/>
        <a:ln w="0">
          <a:solidFill>
            <a:srgbClr val="B3B3B3"/>
          </a:solidFill>
        </a:ln>
      </c:spPr>
    </c:plotArea>
    <c:plotVisOnly val="1"/>
    <c:dispBlanksAs val="span"/>
    <c:showDLblsOverMax val="1"/>
  </c:chart>
  <c:spPr>
    <a:solidFill>
      <a:srgbClr val="FFFFFF"/>
    </a:solidFill>
    <a:ln w="0">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US" sz="1300" b="0" strike="noStrike" spc="-1">
                <a:latin typeface="Arial"/>
              </a:rPr>
              <a:t>Sprint Burn Chart</a:t>
            </a:r>
          </a:p>
        </c:rich>
      </c:tx>
      <c:overlay val="0"/>
      <c:spPr>
        <a:noFill/>
        <a:ln w="0">
          <a:noFill/>
        </a:ln>
      </c:spPr>
    </c:title>
    <c:autoTitleDeleted val="0"/>
    <c:plotArea>
      <c:layout/>
      <c:lineChart>
        <c:grouping val="standard"/>
        <c:varyColors val="0"/>
        <c:ser>
          <c:idx val="0"/>
          <c:order val="0"/>
          <c:spPr>
            <a:ln w="28800">
              <a:solidFill>
                <a:srgbClr val="004586"/>
              </a:solidFill>
              <a:round/>
            </a:ln>
          </c:spPr>
          <c:marker>
            <c:symbol val="none"/>
          </c:marker>
          <c:dLbls>
            <c:spPr>
              <a:noFill/>
              <a:ln>
                <a:noFill/>
              </a:ln>
              <a:effectLst/>
            </c:spPr>
            <c:txPr>
              <a:bodyPr wrap="none"/>
              <a:lstStyle/>
              <a:p>
                <a:pPr>
                  <a:defRPr sz="1000" b="0" strike="noStrike" spc="-1">
                    <a:latin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'Sprint 05 Backlog'!$B$7:$B$14</c:f>
              <c:numCache>
                <c:formatCode>General</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0-0D47-4241-82EC-7166B57ED1E5}"/>
            </c:ext>
          </c:extLst>
        </c:ser>
        <c:dLbls>
          <c:showLegendKey val="0"/>
          <c:showVal val="0"/>
          <c:showCatName val="0"/>
          <c:showSerName val="0"/>
          <c:showPercent val="0"/>
          <c:showBubbleSize val="0"/>
        </c:dLbls>
        <c:hiLowLines>
          <c:spPr>
            <a:ln w="0">
              <a:noFill/>
            </a:ln>
          </c:spPr>
        </c:hiLowLines>
        <c:smooth val="0"/>
        <c:axId val="872714"/>
        <c:axId val="17666806"/>
      </c:lineChart>
      <c:catAx>
        <c:axId val="872714"/>
        <c:scaling>
          <c:orientation val="minMax"/>
        </c:scaling>
        <c:delete val="0"/>
        <c:axPos val="b"/>
        <c:title>
          <c:tx>
            <c:rich>
              <a:bodyPr rot="0"/>
              <a:lstStyle/>
              <a:p>
                <a:pPr>
                  <a:defRPr sz="900" b="0" strike="noStrike" spc="-1">
                    <a:latin typeface="Arial"/>
                  </a:defRPr>
                </a:pPr>
                <a:r>
                  <a:rPr lang="en-US" sz="900" b="0" strike="noStrike" spc="-1">
                    <a:latin typeface="Arial"/>
                  </a:rPr>
                  <a:t>Days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US"/>
          </a:p>
        </c:txPr>
        <c:crossAx val="17666806"/>
        <c:crosses val="autoZero"/>
        <c:auto val="1"/>
        <c:lblAlgn val="ctr"/>
        <c:lblOffset val="100"/>
        <c:noMultiLvlLbl val="0"/>
      </c:catAx>
      <c:valAx>
        <c:axId val="17666806"/>
        <c:scaling>
          <c:orientation val="minMax"/>
        </c:scaling>
        <c:delete val="0"/>
        <c:axPos val="l"/>
        <c:majorGridlines>
          <c:spPr>
            <a:ln w="0">
              <a:solidFill>
                <a:srgbClr val="B3B3B3"/>
              </a:solidFill>
            </a:ln>
          </c:spPr>
        </c:majorGridlines>
        <c:title>
          <c:tx>
            <c:rich>
              <a:bodyPr rot="-5400000"/>
              <a:lstStyle/>
              <a:p>
                <a:pPr>
                  <a:defRPr sz="900" b="0" strike="noStrike" spc="-1">
                    <a:latin typeface="Arial"/>
                  </a:defRPr>
                </a:pPr>
                <a:r>
                  <a:rPr lang="en-US" sz="900" b="0" strike="noStrike" spc="-1">
                    <a:latin typeface="Arial"/>
                  </a:rPr>
                  <a:t>Tasks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US"/>
          </a:p>
        </c:txPr>
        <c:crossAx val="872714"/>
        <c:crosses val="autoZero"/>
        <c:crossBetween val="midCat"/>
      </c:valAx>
      <c:spPr>
        <a:noFill/>
        <a:ln w="0">
          <a:solidFill>
            <a:srgbClr val="B3B3B3"/>
          </a:solidFill>
        </a:ln>
      </c:spPr>
    </c:plotArea>
    <c:plotVisOnly val="1"/>
    <c:dispBlanksAs val="gap"/>
    <c:showDLblsOverMax val="1"/>
  </c:chart>
  <c:spPr>
    <a:solidFill>
      <a:srgbClr val="FFFFFF"/>
    </a:solidFill>
    <a:ln w="0">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US" sz="1300" b="0" strike="noStrike" spc="-1">
                <a:latin typeface="Arial"/>
              </a:rPr>
              <a:t>Sprint Burn Chart</a:t>
            </a:r>
          </a:p>
        </c:rich>
      </c:tx>
      <c:overlay val="0"/>
      <c:spPr>
        <a:noFill/>
        <a:ln w="0">
          <a:noFill/>
        </a:ln>
      </c:spPr>
    </c:title>
    <c:autoTitleDeleted val="0"/>
    <c:plotArea>
      <c:layout/>
      <c:lineChart>
        <c:grouping val="standard"/>
        <c:varyColors val="0"/>
        <c:ser>
          <c:idx val="0"/>
          <c:order val="0"/>
          <c:spPr>
            <a:ln w="28800">
              <a:solidFill>
                <a:srgbClr val="004586"/>
              </a:solidFill>
              <a:round/>
            </a:ln>
          </c:spPr>
          <c:marker>
            <c:symbol val="none"/>
          </c:marker>
          <c:dLbls>
            <c:spPr>
              <a:noFill/>
              <a:ln>
                <a:noFill/>
              </a:ln>
              <a:effectLst/>
            </c:spPr>
            <c:txPr>
              <a:bodyPr wrap="none"/>
              <a:lstStyle/>
              <a:p>
                <a:pPr>
                  <a:defRPr sz="1000" b="0" strike="noStrike" spc="-1">
                    <a:latin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'Sprint 01 Backlog'!$B$7:$B$14</c:f>
              <c:numCache>
                <c:formatCode>General</c:formatCode>
                <c:ptCount val="8"/>
                <c:pt idx="0">
                  <c:v>1</c:v>
                </c:pt>
                <c:pt idx="1">
                  <c:v>1</c:v>
                </c:pt>
                <c:pt idx="2">
                  <c:v>1</c:v>
                </c:pt>
                <c:pt idx="3">
                  <c:v>1</c:v>
                </c:pt>
                <c:pt idx="4">
                  <c:v>1</c:v>
                </c:pt>
                <c:pt idx="5">
                  <c:v>1</c:v>
                </c:pt>
                <c:pt idx="6">
                  <c:v>1</c:v>
                </c:pt>
                <c:pt idx="7">
                  <c:v>1</c:v>
                </c:pt>
              </c:numCache>
            </c:numRef>
          </c:val>
          <c:smooth val="0"/>
          <c:extLst>
            <c:ext xmlns:c16="http://schemas.microsoft.com/office/drawing/2014/chart" uri="{C3380CC4-5D6E-409C-BE32-E72D297353CC}">
              <c16:uniqueId val="{00000000-EFAB-4999-92CE-85FF2A188D8F}"/>
            </c:ext>
          </c:extLst>
        </c:ser>
        <c:dLbls>
          <c:showLegendKey val="0"/>
          <c:showVal val="0"/>
          <c:showCatName val="0"/>
          <c:showSerName val="0"/>
          <c:showPercent val="0"/>
          <c:showBubbleSize val="0"/>
        </c:dLbls>
        <c:hiLowLines>
          <c:spPr>
            <a:ln w="0">
              <a:noFill/>
            </a:ln>
          </c:spPr>
        </c:hiLowLines>
        <c:smooth val="0"/>
        <c:axId val="89696457"/>
        <c:axId val="14147714"/>
      </c:lineChart>
      <c:catAx>
        <c:axId val="89696457"/>
        <c:scaling>
          <c:orientation val="minMax"/>
        </c:scaling>
        <c:delete val="0"/>
        <c:axPos val="b"/>
        <c:title>
          <c:tx>
            <c:rich>
              <a:bodyPr rot="0"/>
              <a:lstStyle/>
              <a:p>
                <a:pPr>
                  <a:defRPr sz="900" b="0" strike="noStrike" spc="-1">
                    <a:latin typeface="Arial"/>
                  </a:defRPr>
                </a:pPr>
                <a:r>
                  <a:rPr lang="en-US" sz="900" b="0" strike="noStrike" spc="-1">
                    <a:latin typeface="Arial"/>
                  </a:rPr>
                  <a:t>Days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US"/>
          </a:p>
        </c:txPr>
        <c:crossAx val="14147714"/>
        <c:crosses val="autoZero"/>
        <c:auto val="1"/>
        <c:lblAlgn val="ctr"/>
        <c:lblOffset val="100"/>
        <c:noMultiLvlLbl val="0"/>
      </c:catAx>
      <c:valAx>
        <c:axId val="14147714"/>
        <c:scaling>
          <c:orientation val="minMax"/>
        </c:scaling>
        <c:delete val="0"/>
        <c:axPos val="l"/>
        <c:majorGridlines>
          <c:spPr>
            <a:ln w="0">
              <a:solidFill>
                <a:srgbClr val="B3B3B3"/>
              </a:solidFill>
            </a:ln>
          </c:spPr>
        </c:majorGridlines>
        <c:title>
          <c:tx>
            <c:rich>
              <a:bodyPr rot="-5400000"/>
              <a:lstStyle/>
              <a:p>
                <a:pPr>
                  <a:defRPr sz="900" b="0" strike="noStrike" spc="-1">
                    <a:latin typeface="Arial"/>
                  </a:defRPr>
                </a:pPr>
                <a:r>
                  <a:rPr lang="en-US" sz="900" b="0" strike="noStrike" spc="-1">
                    <a:latin typeface="Arial"/>
                  </a:rPr>
                  <a:t>Tasks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US"/>
          </a:p>
        </c:txPr>
        <c:crossAx val="89696457"/>
        <c:crosses val="autoZero"/>
        <c:crossBetween val="midCat"/>
      </c:valAx>
      <c:spPr>
        <a:noFill/>
        <a:ln w="0">
          <a:solidFill>
            <a:srgbClr val="B3B3B3"/>
          </a:solidFill>
        </a:ln>
      </c:spPr>
    </c:plotArea>
    <c:plotVisOnly val="1"/>
    <c:dispBlanksAs val="gap"/>
    <c:showDLblsOverMax val="1"/>
  </c:chart>
  <c:spPr>
    <a:solidFill>
      <a:srgbClr val="FFFFFF"/>
    </a:solidFill>
    <a:ln w="0">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GB" sz="1300" b="0" strike="noStrike" spc="-1">
                <a:latin typeface="Arial"/>
              </a:rPr>
              <a:t>Sprint Burn Chart</a:t>
            </a:r>
          </a:p>
        </c:rich>
      </c:tx>
      <c:overlay val="0"/>
      <c:spPr>
        <a:noFill/>
        <a:ln w="0">
          <a:noFill/>
        </a:ln>
      </c:spPr>
    </c:title>
    <c:autoTitleDeleted val="0"/>
    <c:plotArea>
      <c:layout/>
      <c:lineChart>
        <c:grouping val="standard"/>
        <c:varyColors val="0"/>
        <c:ser>
          <c:idx val="0"/>
          <c:order val="0"/>
          <c:spPr>
            <a:ln w="28800">
              <a:solidFill>
                <a:srgbClr val="004586"/>
              </a:solidFill>
              <a:round/>
            </a:ln>
          </c:spPr>
          <c:marker>
            <c:symbol val="none"/>
          </c:marker>
          <c:dLbls>
            <c:spPr>
              <a:noFill/>
              <a:ln>
                <a:noFill/>
              </a:ln>
              <a:effectLst/>
            </c:spPr>
            <c:txPr>
              <a:bodyPr wrap="none"/>
              <a:lstStyle/>
              <a:p>
                <a:pPr>
                  <a:defRPr sz="1000" b="0" strike="noStrike" spc="-1">
                    <a:latin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'Sprint 02 Backlog'!$B$7:$B$14</c:f>
              <c:numCache>
                <c:formatCode>General</c:formatCode>
                <c:ptCount val="8"/>
                <c:pt idx="0">
                  <c:v>1</c:v>
                </c:pt>
                <c:pt idx="1">
                  <c:v>1</c:v>
                </c:pt>
                <c:pt idx="2">
                  <c:v>1</c:v>
                </c:pt>
                <c:pt idx="3">
                  <c:v>1</c:v>
                </c:pt>
                <c:pt idx="4">
                  <c:v>1</c:v>
                </c:pt>
                <c:pt idx="5">
                  <c:v>1</c:v>
                </c:pt>
                <c:pt idx="6">
                  <c:v>1</c:v>
                </c:pt>
                <c:pt idx="7">
                  <c:v>1</c:v>
                </c:pt>
              </c:numCache>
            </c:numRef>
          </c:val>
          <c:smooth val="0"/>
          <c:extLst>
            <c:ext xmlns:c16="http://schemas.microsoft.com/office/drawing/2014/chart" uri="{C3380CC4-5D6E-409C-BE32-E72D297353CC}">
              <c16:uniqueId val="{00000000-C08F-48E6-A76D-5DAA214A10CD}"/>
            </c:ext>
          </c:extLst>
        </c:ser>
        <c:dLbls>
          <c:showLegendKey val="0"/>
          <c:showVal val="0"/>
          <c:showCatName val="0"/>
          <c:showSerName val="0"/>
          <c:showPercent val="0"/>
          <c:showBubbleSize val="0"/>
        </c:dLbls>
        <c:hiLowLines>
          <c:spPr>
            <a:ln w="0">
              <a:noFill/>
            </a:ln>
          </c:spPr>
        </c:hiLowLines>
        <c:smooth val="0"/>
        <c:axId val="97447439"/>
        <c:axId val="91432489"/>
      </c:lineChart>
      <c:catAx>
        <c:axId val="97447439"/>
        <c:scaling>
          <c:orientation val="minMax"/>
        </c:scaling>
        <c:delete val="0"/>
        <c:axPos val="b"/>
        <c:title>
          <c:tx>
            <c:rich>
              <a:bodyPr rot="0"/>
              <a:lstStyle/>
              <a:p>
                <a:pPr>
                  <a:defRPr sz="900" b="0" strike="noStrike" spc="-1">
                    <a:latin typeface="Arial"/>
                  </a:defRPr>
                </a:pPr>
                <a:r>
                  <a:rPr lang="en-GB" sz="900" b="0" strike="noStrike" spc="-1">
                    <a:latin typeface="Arial"/>
                  </a:rPr>
                  <a:t>Days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US"/>
          </a:p>
        </c:txPr>
        <c:crossAx val="91432489"/>
        <c:crosses val="autoZero"/>
        <c:auto val="1"/>
        <c:lblAlgn val="ctr"/>
        <c:lblOffset val="100"/>
        <c:noMultiLvlLbl val="0"/>
      </c:catAx>
      <c:valAx>
        <c:axId val="91432489"/>
        <c:scaling>
          <c:orientation val="minMax"/>
        </c:scaling>
        <c:delete val="0"/>
        <c:axPos val="l"/>
        <c:majorGridlines>
          <c:spPr>
            <a:ln w="0">
              <a:solidFill>
                <a:srgbClr val="B3B3B3"/>
              </a:solidFill>
            </a:ln>
          </c:spPr>
        </c:majorGridlines>
        <c:title>
          <c:tx>
            <c:rich>
              <a:bodyPr rot="-5400000"/>
              <a:lstStyle/>
              <a:p>
                <a:pPr>
                  <a:defRPr sz="900" b="0" strike="noStrike" spc="-1">
                    <a:latin typeface="Arial"/>
                  </a:defRPr>
                </a:pPr>
                <a:r>
                  <a:rPr lang="en-GB" sz="900" b="0" strike="noStrike" spc="-1">
                    <a:latin typeface="Arial"/>
                  </a:rPr>
                  <a:t>Tasks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US"/>
          </a:p>
        </c:txPr>
        <c:crossAx val="97447439"/>
        <c:crosses val="autoZero"/>
        <c:crossBetween val="midCat"/>
      </c:valAx>
      <c:spPr>
        <a:noFill/>
        <a:ln w="0">
          <a:solidFill>
            <a:srgbClr val="B3B3B3"/>
          </a:solidFill>
        </a:ln>
      </c:spPr>
    </c:plotArea>
    <c:plotVisOnly val="1"/>
    <c:dispBlanksAs val="gap"/>
    <c:showDLblsOverMax val="1"/>
  </c:chart>
  <c:spPr>
    <a:solidFill>
      <a:srgbClr val="FFFFFF"/>
    </a:solidFill>
    <a:ln w="0">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GB" sz="1300" b="0" strike="noStrike" spc="-1">
                <a:latin typeface="Arial"/>
              </a:rPr>
              <a:t>Sprint Burn Chart</a:t>
            </a:r>
          </a:p>
        </c:rich>
      </c:tx>
      <c:overlay val="0"/>
      <c:spPr>
        <a:noFill/>
        <a:ln w="0">
          <a:noFill/>
        </a:ln>
      </c:spPr>
    </c:title>
    <c:autoTitleDeleted val="0"/>
    <c:plotArea>
      <c:layout/>
      <c:lineChart>
        <c:grouping val="standard"/>
        <c:varyColors val="0"/>
        <c:ser>
          <c:idx val="0"/>
          <c:order val="0"/>
          <c:spPr>
            <a:ln w="28800">
              <a:solidFill>
                <a:srgbClr val="004586"/>
              </a:solidFill>
              <a:round/>
            </a:ln>
          </c:spPr>
          <c:marker>
            <c:symbol val="none"/>
          </c:marker>
          <c:dLbls>
            <c:spPr>
              <a:noFill/>
              <a:ln>
                <a:noFill/>
              </a:ln>
              <a:effectLst/>
            </c:spPr>
            <c:txPr>
              <a:bodyPr wrap="none"/>
              <a:lstStyle/>
              <a:p>
                <a:pPr>
                  <a:defRPr sz="1000" b="0" strike="noStrike" spc="-1">
                    <a:latin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'Sprint 03 Backlog'!$B$7:$B$14</c:f>
              <c:numCache>
                <c:formatCode>General</c:formatCode>
                <c:ptCount val="8"/>
                <c:pt idx="0">
                  <c:v>1</c:v>
                </c:pt>
                <c:pt idx="1">
                  <c:v>1</c:v>
                </c:pt>
                <c:pt idx="2">
                  <c:v>1</c:v>
                </c:pt>
                <c:pt idx="3">
                  <c:v>1</c:v>
                </c:pt>
                <c:pt idx="4">
                  <c:v>1</c:v>
                </c:pt>
                <c:pt idx="5">
                  <c:v>1</c:v>
                </c:pt>
                <c:pt idx="6">
                  <c:v>1</c:v>
                </c:pt>
                <c:pt idx="7">
                  <c:v>1</c:v>
                </c:pt>
              </c:numCache>
            </c:numRef>
          </c:val>
          <c:smooth val="0"/>
          <c:extLst>
            <c:ext xmlns:c16="http://schemas.microsoft.com/office/drawing/2014/chart" uri="{C3380CC4-5D6E-409C-BE32-E72D297353CC}">
              <c16:uniqueId val="{00000000-3A3A-4DC2-A2E9-F43FD6D3F459}"/>
            </c:ext>
          </c:extLst>
        </c:ser>
        <c:dLbls>
          <c:showLegendKey val="0"/>
          <c:showVal val="0"/>
          <c:showCatName val="0"/>
          <c:showSerName val="0"/>
          <c:showPercent val="0"/>
          <c:showBubbleSize val="0"/>
        </c:dLbls>
        <c:hiLowLines>
          <c:spPr>
            <a:ln w="0">
              <a:noFill/>
            </a:ln>
          </c:spPr>
        </c:hiLowLines>
        <c:smooth val="0"/>
        <c:axId val="44960179"/>
        <c:axId val="61781200"/>
      </c:lineChart>
      <c:catAx>
        <c:axId val="44960179"/>
        <c:scaling>
          <c:orientation val="minMax"/>
        </c:scaling>
        <c:delete val="0"/>
        <c:axPos val="b"/>
        <c:title>
          <c:tx>
            <c:rich>
              <a:bodyPr rot="0"/>
              <a:lstStyle/>
              <a:p>
                <a:pPr>
                  <a:defRPr sz="900" b="0" strike="noStrike" spc="-1">
                    <a:latin typeface="Arial"/>
                  </a:defRPr>
                </a:pPr>
                <a:r>
                  <a:rPr lang="en-GB" sz="900" b="0" strike="noStrike" spc="-1">
                    <a:latin typeface="Arial"/>
                  </a:rPr>
                  <a:t>Days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US"/>
          </a:p>
        </c:txPr>
        <c:crossAx val="61781200"/>
        <c:crosses val="autoZero"/>
        <c:auto val="1"/>
        <c:lblAlgn val="ctr"/>
        <c:lblOffset val="100"/>
        <c:noMultiLvlLbl val="0"/>
      </c:catAx>
      <c:valAx>
        <c:axId val="61781200"/>
        <c:scaling>
          <c:orientation val="minMax"/>
        </c:scaling>
        <c:delete val="0"/>
        <c:axPos val="l"/>
        <c:majorGridlines>
          <c:spPr>
            <a:ln w="0">
              <a:solidFill>
                <a:srgbClr val="B3B3B3"/>
              </a:solidFill>
            </a:ln>
          </c:spPr>
        </c:majorGridlines>
        <c:title>
          <c:tx>
            <c:rich>
              <a:bodyPr rot="-5400000"/>
              <a:lstStyle/>
              <a:p>
                <a:pPr>
                  <a:defRPr sz="900" b="0" strike="noStrike" spc="-1">
                    <a:latin typeface="Arial"/>
                  </a:defRPr>
                </a:pPr>
                <a:r>
                  <a:rPr lang="en-GB" sz="900" b="0" strike="noStrike" spc="-1">
                    <a:latin typeface="Arial"/>
                  </a:rPr>
                  <a:t>Tasks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US"/>
          </a:p>
        </c:txPr>
        <c:crossAx val="44960179"/>
        <c:crosses val="autoZero"/>
        <c:crossBetween val="midCat"/>
      </c:valAx>
      <c:spPr>
        <a:noFill/>
        <a:ln w="0">
          <a:solidFill>
            <a:srgbClr val="B3B3B3"/>
          </a:solidFill>
        </a:ln>
      </c:spPr>
    </c:plotArea>
    <c:plotVisOnly val="1"/>
    <c:dispBlanksAs val="gap"/>
    <c:showDLblsOverMax val="1"/>
  </c:chart>
  <c:spPr>
    <a:solidFill>
      <a:srgbClr val="FFFFFF"/>
    </a:solidFill>
    <a:ln w="0">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GB" sz="1300" b="0" strike="noStrike" spc="-1">
                <a:latin typeface="Arial"/>
              </a:rPr>
              <a:t>Sprint Burn Chart</a:t>
            </a:r>
          </a:p>
        </c:rich>
      </c:tx>
      <c:overlay val="0"/>
      <c:spPr>
        <a:noFill/>
        <a:ln w="0">
          <a:noFill/>
        </a:ln>
      </c:spPr>
    </c:title>
    <c:autoTitleDeleted val="0"/>
    <c:plotArea>
      <c:layout/>
      <c:lineChart>
        <c:grouping val="standard"/>
        <c:varyColors val="0"/>
        <c:ser>
          <c:idx val="0"/>
          <c:order val="0"/>
          <c:spPr>
            <a:ln w="28800">
              <a:solidFill>
                <a:srgbClr val="004586"/>
              </a:solidFill>
              <a:round/>
            </a:ln>
          </c:spPr>
          <c:marker>
            <c:symbol val="none"/>
          </c:marker>
          <c:dLbls>
            <c:spPr>
              <a:noFill/>
              <a:ln>
                <a:noFill/>
              </a:ln>
              <a:effectLst/>
            </c:spPr>
            <c:txPr>
              <a:bodyPr wrap="none"/>
              <a:lstStyle/>
              <a:p>
                <a:pPr>
                  <a:defRPr sz="1000" b="0" strike="noStrike" spc="-1">
                    <a:latin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'Sprint 04 Backlog'!$B$7:$B$14</c:f>
              <c:numCache>
                <c:formatCode>General</c:formatCode>
                <c:ptCount val="8"/>
                <c:pt idx="0">
                  <c:v>1</c:v>
                </c:pt>
                <c:pt idx="1">
                  <c:v>1</c:v>
                </c:pt>
                <c:pt idx="2">
                  <c:v>1</c:v>
                </c:pt>
                <c:pt idx="3">
                  <c:v>1</c:v>
                </c:pt>
                <c:pt idx="4">
                  <c:v>1</c:v>
                </c:pt>
                <c:pt idx="5">
                  <c:v>1</c:v>
                </c:pt>
                <c:pt idx="6">
                  <c:v>1</c:v>
                </c:pt>
                <c:pt idx="7">
                  <c:v>1</c:v>
                </c:pt>
              </c:numCache>
            </c:numRef>
          </c:val>
          <c:smooth val="0"/>
          <c:extLst>
            <c:ext xmlns:c16="http://schemas.microsoft.com/office/drawing/2014/chart" uri="{C3380CC4-5D6E-409C-BE32-E72D297353CC}">
              <c16:uniqueId val="{00000000-AC51-4D0E-82B9-DA8D481AD521}"/>
            </c:ext>
          </c:extLst>
        </c:ser>
        <c:dLbls>
          <c:showLegendKey val="0"/>
          <c:showVal val="0"/>
          <c:showCatName val="0"/>
          <c:showSerName val="0"/>
          <c:showPercent val="0"/>
          <c:showBubbleSize val="0"/>
        </c:dLbls>
        <c:hiLowLines>
          <c:spPr>
            <a:ln w="0">
              <a:noFill/>
            </a:ln>
          </c:spPr>
        </c:hiLowLines>
        <c:smooth val="0"/>
        <c:axId val="84872713"/>
        <c:axId val="59917718"/>
      </c:lineChart>
      <c:catAx>
        <c:axId val="84872713"/>
        <c:scaling>
          <c:orientation val="minMax"/>
        </c:scaling>
        <c:delete val="0"/>
        <c:axPos val="b"/>
        <c:title>
          <c:tx>
            <c:rich>
              <a:bodyPr rot="0"/>
              <a:lstStyle/>
              <a:p>
                <a:pPr>
                  <a:defRPr sz="900" b="0" strike="noStrike" spc="-1">
                    <a:latin typeface="Arial"/>
                  </a:defRPr>
                </a:pPr>
                <a:r>
                  <a:rPr lang="en-GB" sz="900" b="0" strike="noStrike" spc="-1">
                    <a:latin typeface="Arial"/>
                  </a:rPr>
                  <a:t>Days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US"/>
          </a:p>
        </c:txPr>
        <c:crossAx val="59917718"/>
        <c:crosses val="autoZero"/>
        <c:auto val="1"/>
        <c:lblAlgn val="ctr"/>
        <c:lblOffset val="100"/>
        <c:noMultiLvlLbl val="0"/>
      </c:catAx>
      <c:valAx>
        <c:axId val="59917718"/>
        <c:scaling>
          <c:orientation val="minMax"/>
        </c:scaling>
        <c:delete val="0"/>
        <c:axPos val="l"/>
        <c:majorGridlines>
          <c:spPr>
            <a:ln w="0">
              <a:solidFill>
                <a:srgbClr val="B3B3B3"/>
              </a:solidFill>
            </a:ln>
          </c:spPr>
        </c:majorGridlines>
        <c:title>
          <c:tx>
            <c:rich>
              <a:bodyPr rot="-5400000"/>
              <a:lstStyle/>
              <a:p>
                <a:pPr>
                  <a:defRPr sz="900" b="0" strike="noStrike" spc="-1">
                    <a:latin typeface="Arial"/>
                  </a:defRPr>
                </a:pPr>
                <a:r>
                  <a:rPr lang="en-GB" sz="900" b="0" strike="noStrike" spc="-1">
                    <a:latin typeface="Arial"/>
                  </a:rPr>
                  <a:t>Tasks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US"/>
          </a:p>
        </c:txPr>
        <c:crossAx val="84872713"/>
        <c:crosses val="autoZero"/>
        <c:crossBetween val="midCat"/>
      </c:valAx>
      <c:spPr>
        <a:noFill/>
        <a:ln w="0">
          <a:solidFill>
            <a:srgbClr val="B3B3B3"/>
          </a:solidFill>
        </a:ln>
      </c:spPr>
    </c:plotArea>
    <c:plotVisOnly val="1"/>
    <c:dispBlanksAs val="gap"/>
    <c:showDLblsOverMax val="1"/>
  </c:chart>
  <c:spPr>
    <a:solidFill>
      <a:srgbClr val="FFFFFF"/>
    </a:solidFill>
    <a:ln w="0">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sz="1300" b="0" strike="noStrike" spc="-1">
                <a:latin typeface="Arial"/>
              </a:defRPr>
            </a:pPr>
            <a:r>
              <a:rPr lang="en-US" sz="1300" b="0" strike="noStrike" spc="-1">
                <a:latin typeface="Arial"/>
              </a:rPr>
              <a:t>Sprint Burn Chart</a:t>
            </a:r>
          </a:p>
        </c:rich>
      </c:tx>
      <c:overlay val="0"/>
      <c:spPr>
        <a:noFill/>
        <a:ln w="0">
          <a:noFill/>
        </a:ln>
      </c:spPr>
    </c:title>
    <c:autoTitleDeleted val="0"/>
    <c:plotArea>
      <c:layout/>
      <c:lineChart>
        <c:grouping val="standard"/>
        <c:varyColors val="0"/>
        <c:ser>
          <c:idx val="0"/>
          <c:order val="0"/>
          <c:spPr>
            <a:ln w="28800">
              <a:solidFill>
                <a:srgbClr val="004586"/>
              </a:solidFill>
              <a:round/>
            </a:ln>
          </c:spPr>
          <c:marker>
            <c:symbol val="none"/>
          </c:marker>
          <c:dLbls>
            <c:spPr>
              <a:noFill/>
              <a:ln>
                <a:noFill/>
              </a:ln>
              <a:effectLst/>
            </c:spPr>
            <c:txPr>
              <a:bodyPr wrap="none"/>
              <a:lstStyle/>
              <a:p>
                <a:pPr>
                  <a:defRPr sz="1000" b="0" strike="noStrike" spc="-1">
                    <a:latin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'Bonus Sprint Backlog'!$B$7:$B$14</c:f>
              <c:numCache>
                <c:formatCode>General</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0-CA5E-4649-AF0D-8DEE9DA3B497}"/>
            </c:ext>
          </c:extLst>
        </c:ser>
        <c:dLbls>
          <c:showLegendKey val="0"/>
          <c:showVal val="0"/>
          <c:showCatName val="0"/>
          <c:showSerName val="0"/>
          <c:showPercent val="0"/>
          <c:showBubbleSize val="0"/>
        </c:dLbls>
        <c:hiLowLines>
          <c:spPr>
            <a:ln w="0">
              <a:noFill/>
            </a:ln>
          </c:spPr>
        </c:hiLowLines>
        <c:smooth val="0"/>
        <c:axId val="872714"/>
        <c:axId val="17666806"/>
      </c:lineChart>
      <c:catAx>
        <c:axId val="872714"/>
        <c:scaling>
          <c:orientation val="minMax"/>
        </c:scaling>
        <c:delete val="0"/>
        <c:axPos val="b"/>
        <c:title>
          <c:tx>
            <c:rich>
              <a:bodyPr rot="0"/>
              <a:lstStyle/>
              <a:p>
                <a:pPr>
                  <a:defRPr sz="900" b="0" strike="noStrike" spc="-1">
                    <a:latin typeface="Arial"/>
                  </a:defRPr>
                </a:pPr>
                <a:r>
                  <a:rPr lang="en-US" sz="900" b="0" strike="noStrike" spc="-1">
                    <a:latin typeface="Arial"/>
                  </a:rPr>
                  <a:t>Days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US"/>
          </a:p>
        </c:txPr>
        <c:crossAx val="17666806"/>
        <c:crosses val="autoZero"/>
        <c:auto val="1"/>
        <c:lblAlgn val="ctr"/>
        <c:lblOffset val="100"/>
        <c:noMultiLvlLbl val="0"/>
      </c:catAx>
      <c:valAx>
        <c:axId val="17666806"/>
        <c:scaling>
          <c:orientation val="minMax"/>
        </c:scaling>
        <c:delete val="0"/>
        <c:axPos val="l"/>
        <c:majorGridlines>
          <c:spPr>
            <a:ln w="0">
              <a:solidFill>
                <a:srgbClr val="B3B3B3"/>
              </a:solidFill>
            </a:ln>
          </c:spPr>
        </c:majorGridlines>
        <c:title>
          <c:tx>
            <c:rich>
              <a:bodyPr rot="-5400000"/>
              <a:lstStyle/>
              <a:p>
                <a:pPr>
                  <a:defRPr sz="900" b="0" strike="noStrike" spc="-1">
                    <a:latin typeface="Arial"/>
                  </a:defRPr>
                </a:pPr>
                <a:r>
                  <a:rPr lang="en-US" sz="900" b="0" strike="noStrike" spc="-1">
                    <a:latin typeface="Arial"/>
                  </a:rPr>
                  <a:t>Tasks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US"/>
          </a:p>
        </c:txPr>
        <c:crossAx val="872714"/>
        <c:crosses val="autoZero"/>
        <c:crossBetween val="midCat"/>
      </c:valAx>
      <c:spPr>
        <a:noFill/>
        <a:ln w="0">
          <a:solidFill>
            <a:srgbClr val="B3B3B3"/>
          </a:solidFill>
        </a:ln>
      </c:spPr>
    </c:plotArea>
    <c:plotVisOnly val="1"/>
    <c:dispBlanksAs val="gap"/>
    <c:showDLblsOverMax val="1"/>
  </c:chart>
  <c:spPr>
    <a:solidFill>
      <a:srgbClr val="FFFFFF"/>
    </a:solidFill>
    <a:ln w="0">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8</xdr:col>
      <xdr:colOff>3481560</xdr:colOff>
      <xdr:row>1</xdr:row>
      <xdr:rowOff>46440</xdr:rowOff>
    </xdr:from>
    <xdr:to>
      <xdr:col>10</xdr:col>
      <xdr:colOff>3496680</xdr:colOff>
      <xdr:row>18</xdr:row>
      <xdr:rowOff>120600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1679760</xdr:colOff>
      <xdr:row>2</xdr:row>
      <xdr:rowOff>63000</xdr:rowOff>
    </xdr:from>
    <xdr:to>
      <xdr:col>5</xdr:col>
      <xdr:colOff>518760</xdr:colOff>
      <xdr:row>13</xdr:row>
      <xdr:rowOff>129960</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1679760</xdr:colOff>
      <xdr:row>2</xdr:row>
      <xdr:rowOff>63000</xdr:rowOff>
    </xdr:from>
    <xdr:to>
      <xdr:col>5</xdr:col>
      <xdr:colOff>518760</xdr:colOff>
      <xdr:row>13</xdr:row>
      <xdr:rowOff>129960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1679760</xdr:colOff>
      <xdr:row>2</xdr:row>
      <xdr:rowOff>63000</xdr:rowOff>
    </xdr:from>
    <xdr:to>
      <xdr:col>5</xdr:col>
      <xdr:colOff>518760</xdr:colOff>
      <xdr:row>13</xdr:row>
      <xdr:rowOff>129960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1679760</xdr:colOff>
      <xdr:row>2</xdr:row>
      <xdr:rowOff>63000</xdr:rowOff>
    </xdr:from>
    <xdr:to>
      <xdr:col>5</xdr:col>
      <xdr:colOff>518760</xdr:colOff>
      <xdr:row>13</xdr:row>
      <xdr:rowOff>129960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1679760</xdr:colOff>
      <xdr:row>2</xdr:row>
      <xdr:rowOff>63000</xdr:rowOff>
    </xdr:from>
    <xdr:to>
      <xdr:col>5</xdr:col>
      <xdr:colOff>518760</xdr:colOff>
      <xdr:row>13</xdr:row>
      <xdr:rowOff>129960</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1679760</xdr:colOff>
      <xdr:row>2</xdr:row>
      <xdr:rowOff>63000</xdr:rowOff>
    </xdr:from>
    <xdr:to>
      <xdr:col>5</xdr:col>
      <xdr:colOff>518760</xdr:colOff>
      <xdr:row>13</xdr:row>
      <xdr:rowOff>129960</xdr:rowOff>
    </xdr:to>
    <xdr:graphicFrame macro="">
      <xdr:nvGraphicFramePr>
        <xdr:cNvPr id="2" name="Chart 1">
          <a:extLst>
            <a:ext uri="{FF2B5EF4-FFF2-40B4-BE49-F238E27FC236}">
              <a16:creationId xmlns:a16="http://schemas.microsoft.com/office/drawing/2014/main" id="{CB827E02-1E9F-4AD3-A540-FC720D8E20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Rice, George Fowler" id="{C180F08E-0D82-4A3E-A982-C6979A44CEF8}" userId="S::george.rice@uta.edu::c65d2e87-0bd9-4320-b67c-43a73f3eeb5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54" dT="2022-04-20T13:45:15.10" personId="{C180F08E-0D82-4A3E-A982-C6979A44CEF8}" id="{ECEBAFC9-E7E3-4069-B935-011713ED0DB2}">
    <text>If both ANUNAVAIL and CLUNAVAIL are implemented such that animals can freely move between all 3 lists, add 10 extra bonus points.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9FF66"/>
  </sheetPr>
  <dimension ref="A1:AMJ99"/>
  <sheetViews>
    <sheetView topLeftCell="A38" zoomScale="91" zoomScaleNormal="91" workbookViewId="0">
      <selection activeCell="H35" sqref="H35"/>
    </sheetView>
  </sheetViews>
  <sheetFormatPr defaultColWidth="11.5703125" defaultRowHeight="12.75"/>
  <cols>
    <col min="1" max="1" width="13.7109375" style="3" customWidth="1"/>
    <col min="2" max="2" width="11" style="3" customWidth="1"/>
    <col min="3" max="3" width="8.5703125" style="3" customWidth="1"/>
    <col min="4" max="4" width="7.140625" style="3" customWidth="1"/>
    <col min="5" max="5" width="4.42578125" style="3" customWidth="1"/>
    <col min="6" max="6" width="8.42578125" style="3" customWidth="1"/>
    <col min="7" max="7" width="17.7109375" style="3" customWidth="1"/>
    <col min="8" max="8" width="8.85546875" style="3" customWidth="1"/>
    <col min="9" max="9" width="50.28515625" style="3" customWidth="1"/>
    <col min="10" max="10" width="31.140625" style="3" customWidth="1"/>
    <col min="11" max="11" width="62.28515625" style="3" customWidth="1"/>
    <col min="12" max="1024" width="11.5703125" style="3"/>
  </cols>
  <sheetData>
    <row r="1" spans="1:10" s="6" customFormat="1" ht="18">
      <c r="A1" s="3" t="s">
        <v>0</v>
      </c>
      <c r="B1" s="50" t="s">
        <v>1</v>
      </c>
      <c r="C1" s="50"/>
      <c r="D1" s="50"/>
      <c r="E1" s="50"/>
      <c r="F1" s="50"/>
      <c r="G1" s="50"/>
      <c r="H1" s="4"/>
      <c r="I1" s="5" t="s">
        <v>2</v>
      </c>
      <c r="J1"/>
    </row>
    <row r="2" spans="1:10" s="6" customFormat="1" ht="15.75">
      <c r="A2" s="3" t="s">
        <v>3</v>
      </c>
      <c r="B2" s="51"/>
      <c r="C2" s="51"/>
      <c r="D2" s="51"/>
      <c r="E2" s="51"/>
      <c r="F2" s="51"/>
      <c r="G2" s="51"/>
      <c r="H2" s="4"/>
      <c r="I2" s="4"/>
      <c r="J2" s="4"/>
    </row>
    <row r="3" spans="1:10" s="6" customFormat="1">
      <c r="A3" s="3"/>
      <c r="B3" s="3"/>
      <c r="C3" s="4"/>
      <c r="D3" s="4"/>
      <c r="E3" s="4"/>
      <c r="F3" s="4"/>
      <c r="G3" s="4"/>
      <c r="H3" s="4"/>
      <c r="I3" s="4"/>
      <c r="J3" s="4"/>
    </row>
    <row r="4" spans="1:10" s="6" customFormat="1">
      <c r="A4" s="3"/>
      <c r="B4" s="4" t="s">
        <v>4</v>
      </c>
      <c r="C4" s="4"/>
      <c r="D4" s="4"/>
      <c r="E4" s="4"/>
      <c r="F4" s="4"/>
      <c r="G4" s="4"/>
      <c r="H4" s="4" t="s">
        <v>5</v>
      </c>
      <c r="I4" s="4" t="s">
        <v>6</v>
      </c>
      <c r="J4" s="4"/>
    </row>
    <row r="5" spans="1:10" s="6" customFormat="1">
      <c r="A5" s="3" t="s">
        <v>7</v>
      </c>
      <c r="B5" s="52" t="s">
        <v>200</v>
      </c>
      <c r="C5" s="52"/>
      <c r="D5" s="52"/>
      <c r="E5" s="52"/>
      <c r="F5" s="52"/>
      <c r="G5" s="52"/>
      <c r="H5" s="2" t="s">
        <v>201</v>
      </c>
      <c r="I5" s="2">
        <v>1001862556</v>
      </c>
      <c r="J5" s="4"/>
    </row>
    <row r="6" spans="1:10" s="6" customFormat="1">
      <c r="A6"/>
      <c r="B6"/>
      <c r="C6"/>
      <c r="D6"/>
      <c r="E6"/>
      <c r="F6"/>
      <c r="G6"/>
      <c r="H6"/>
      <c r="I6"/>
      <c r="J6" s="4"/>
    </row>
    <row r="7" spans="1:10" s="6" customFormat="1">
      <c r="A7"/>
      <c r="B7"/>
      <c r="C7"/>
      <c r="D7"/>
      <c r="E7"/>
      <c r="F7"/>
      <c r="G7"/>
      <c r="H7"/>
      <c r="I7"/>
      <c r="J7" s="4"/>
    </row>
    <row r="8" spans="1:10" s="6" customFormat="1">
      <c r="A8"/>
      <c r="B8"/>
      <c r="C8"/>
      <c r="D8"/>
      <c r="E8"/>
      <c r="F8"/>
      <c r="G8"/>
      <c r="H8"/>
      <c r="I8"/>
      <c r="J8" s="4"/>
    </row>
    <row r="9" spans="1:10" s="6" customFormat="1">
      <c r="A9"/>
      <c r="B9"/>
      <c r="C9"/>
      <c r="D9"/>
      <c r="E9"/>
      <c r="F9"/>
      <c r="G9"/>
      <c r="H9"/>
      <c r="I9"/>
      <c r="J9" s="4"/>
    </row>
    <row r="10" spans="1:10" s="6" customFormat="1">
      <c r="A10"/>
      <c r="B10"/>
      <c r="C10"/>
      <c r="D10"/>
      <c r="E10"/>
      <c r="F10"/>
      <c r="G10"/>
      <c r="H10"/>
      <c r="I10"/>
      <c r="J10" s="4"/>
    </row>
    <row r="11" spans="1:10" s="6" customFormat="1">
      <c r="A11" s="1" t="s">
        <v>8</v>
      </c>
      <c r="B11" s="7" t="s">
        <v>9</v>
      </c>
      <c r="C11" s="8" t="s">
        <v>10</v>
      </c>
      <c r="D11" s="8"/>
      <c r="E11" s="4"/>
      <c r="F11" s="4"/>
      <c r="G11" s="4" t="s">
        <v>11</v>
      </c>
      <c r="H11" s="4"/>
      <c r="I11" s="4"/>
      <c r="J11" s="4"/>
    </row>
    <row r="12" spans="1:10" s="6" customFormat="1">
      <c r="A12" s="9">
        <v>0</v>
      </c>
      <c r="B12" s="4">
        <f>COUNT(B24:B131)</f>
        <v>36</v>
      </c>
      <c r="C12" s="8"/>
      <c r="D12" s="8"/>
      <c r="E12" s="4"/>
      <c r="F12" s="10" t="s">
        <v>12</v>
      </c>
      <c r="G12" s="4" t="s">
        <v>13</v>
      </c>
      <c r="H12" s="4"/>
      <c r="I12" s="4"/>
      <c r="J12" s="4"/>
    </row>
    <row r="13" spans="1:10" s="6" customFormat="1">
      <c r="A13" s="9">
        <v>1</v>
      </c>
      <c r="B13" s="4">
        <f>B12-C13</f>
        <v>32</v>
      </c>
      <c r="C13" s="8">
        <f>COUNTIF(G$24:G$105,"Finished in Sprint 1")</f>
        <v>4</v>
      </c>
      <c r="D13" s="8"/>
      <c r="E13" s="4"/>
      <c r="F13" s="10">
        <v>1</v>
      </c>
      <c r="G13" s="4" t="s">
        <v>14</v>
      </c>
      <c r="H13" s="4"/>
      <c r="I13" s="4"/>
      <c r="J13" s="4"/>
    </row>
    <row r="14" spans="1:10" s="6" customFormat="1">
      <c r="A14" s="9">
        <v>2</v>
      </c>
      <c r="B14" s="4">
        <f>B13-C14</f>
        <v>25</v>
      </c>
      <c r="C14" s="8">
        <f>COUNTIF(G$24:G$105,"Finished in Sprint 2")</f>
        <v>7</v>
      </c>
      <c r="D14" s="8"/>
      <c r="E14" s="4"/>
      <c r="F14" s="10">
        <v>2</v>
      </c>
      <c r="G14" s="4" t="s">
        <v>15</v>
      </c>
      <c r="H14" s="4"/>
      <c r="I14" s="4"/>
      <c r="J14" s="4"/>
    </row>
    <row r="15" spans="1:10" s="6" customFormat="1">
      <c r="A15" s="9">
        <v>3</v>
      </c>
      <c r="B15" s="4">
        <f>B14-C15</f>
        <v>20</v>
      </c>
      <c r="C15" s="8">
        <f>COUNTIF(G$24:G$105,"Finished in Sprint 3")</f>
        <v>5</v>
      </c>
      <c r="D15" s="8"/>
      <c r="E15" s="4"/>
      <c r="F15" s="10">
        <v>3</v>
      </c>
      <c r="G15" s="4" t="s">
        <v>16</v>
      </c>
      <c r="H15" s="4"/>
      <c r="I15" s="4"/>
      <c r="J15" s="4"/>
    </row>
    <row r="16" spans="1:10" s="6" customFormat="1">
      <c r="A16" s="9">
        <v>4</v>
      </c>
      <c r="B16" s="4">
        <f>B15-C16</f>
        <v>17</v>
      </c>
      <c r="C16" s="8">
        <f>COUNTIF(G$24:G$105,"Finished in Sprint 4")</f>
        <v>3</v>
      </c>
      <c r="D16" s="8"/>
      <c r="E16" s="4"/>
      <c r="F16" s="10"/>
      <c r="G16" s="4"/>
      <c r="H16" s="4"/>
      <c r="I16" s="4"/>
      <c r="J16" s="4"/>
    </row>
    <row r="17" spans="1:11" s="6" customFormat="1">
      <c r="A17" s="9">
        <v>5</v>
      </c>
      <c r="B17" s="4">
        <f>B16-C17</f>
        <v>14</v>
      </c>
      <c r="C17" s="8">
        <f>COUNTIF(G$24:G$105,"Finished in Sprint 4")</f>
        <v>3</v>
      </c>
      <c r="D17" s="8"/>
      <c r="E17" s="4"/>
      <c r="F17" s="10"/>
      <c r="G17" s="4"/>
      <c r="H17" s="4"/>
      <c r="I17" s="4"/>
      <c r="J17" s="4"/>
    </row>
    <row r="18" spans="1:11" s="6" customFormat="1">
      <c r="A18" s="9"/>
      <c r="B18" s="4"/>
      <c r="C18" s="4"/>
      <c r="D18" s="4"/>
      <c r="E18" s="4"/>
      <c r="F18" s="10"/>
      <c r="G18" s="4"/>
      <c r="H18" s="4"/>
      <c r="I18" s="4"/>
      <c r="J18" s="4"/>
    </row>
    <row r="19" spans="1:11" s="6" customFormat="1">
      <c r="A19" s="3"/>
      <c r="B19" s="4"/>
      <c r="C19" s="4"/>
      <c r="D19" s="4"/>
      <c r="E19" s="4"/>
      <c r="F19" s="4"/>
      <c r="G19" s="4"/>
      <c r="H19" s="4"/>
      <c r="I19" s="4"/>
      <c r="J19" s="4"/>
    </row>
    <row r="20" spans="1:11" s="6" customFormat="1">
      <c r="A20" s="3"/>
      <c r="B20" s="4"/>
      <c r="C20" s="4"/>
      <c r="D20" s="4"/>
      <c r="E20" s="4"/>
      <c r="F20" s="4"/>
      <c r="G20" s="4"/>
      <c r="H20" s="11" t="s">
        <v>17</v>
      </c>
      <c r="I20" s="4"/>
      <c r="J20" s="4"/>
    </row>
    <row r="21" spans="1:11" s="6" customFormat="1">
      <c r="A21" s="4"/>
      <c r="B21" s="4"/>
      <c r="C21" s="4"/>
      <c r="D21" s="4"/>
      <c r="E21" s="4"/>
      <c r="F21" s="4"/>
      <c r="G21" s="4"/>
      <c r="H21" s="4" t="s">
        <v>18</v>
      </c>
      <c r="I21" s="4"/>
      <c r="J21" s="4"/>
    </row>
    <row r="22" spans="1:11" s="3" customFormat="1">
      <c r="A22" s="12"/>
      <c r="B22" s="12"/>
      <c r="C22" s="12"/>
      <c r="D22" s="12"/>
      <c r="E22" s="12"/>
      <c r="F22" s="53" t="s">
        <v>19</v>
      </c>
      <c r="G22" s="53"/>
      <c r="H22" s="4"/>
      <c r="I22" s="12"/>
      <c r="J22" s="12"/>
    </row>
    <row r="23" spans="1:11">
      <c r="A23" s="13" t="s">
        <v>20</v>
      </c>
      <c r="B23" s="13" t="s">
        <v>21</v>
      </c>
      <c r="C23" s="13" t="s">
        <v>7</v>
      </c>
      <c r="D23" s="13" t="s">
        <v>22</v>
      </c>
      <c r="E23" s="13" t="s">
        <v>23</v>
      </c>
      <c r="F23" s="13" t="s">
        <v>24</v>
      </c>
      <c r="G23" s="13" t="s">
        <v>25</v>
      </c>
      <c r="H23" s="13" t="s">
        <v>26</v>
      </c>
      <c r="I23" s="13" t="s">
        <v>27</v>
      </c>
      <c r="J23" s="13" t="s">
        <v>28</v>
      </c>
      <c r="K23" s="13" t="s">
        <v>29</v>
      </c>
    </row>
    <row r="24" spans="1:11" ht="38.25">
      <c r="A24" s="14" t="s">
        <v>30</v>
      </c>
      <c r="B24" s="15">
        <v>1</v>
      </c>
      <c r="C24" s="15">
        <v>1</v>
      </c>
      <c r="D24" s="15"/>
      <c r="E24" s="15">
        <v>5</v>
      </c>
      <c r="F24" s="16"/>
      <c r="G24" s="16" t="s">
        <v>195</v>
      </c>
      <c r="H24" s="17" t="s">
        <v>31</v>
      </c>
      <c r="I24" s="18" t="s">
        <v>32</v>
      </c>
      <c r="J24" s="18" t="s">
        <v>33</v>
      </c>
      <c r="K24" s="18" t="s">
        <v>34</v>
      </c>
    </row>
    <row r="25" spans="1:11" ht="25.5">
      <c r="A25" s="19" t="s">
        <v>35</v>
      </c>
      <c r="B25" s="15">
        <v>2</v>
      </c>
      <c r="C25" s="15">
        <v>1</v>
      </c>
      <c r="D25" s="15"/>
      <c r="E25" s="15">
        <v>8</v>
      </c>
      <c r="F25" s="16"/>
      <c r="G25" s="16" t="s">
        <v>195</v>
      </c>
      <c r="H25" s="17" t="s">
        <v>36</v>
      </c>
      <c r="I25" s="18" t="s">
        <v>37</v>
      </c>
      <c r="J25" s="18" t="s">
        <v>38</v>
      </c>
      <c r="K25" s="18" t="s">
        <v>39</v>
      </c>
    </row>
    <row r="26" spans="1:11" ht="25.5">
      <c r="A26" s="14" t="s">
        <v>40</v>
      </c>
      <c r="B26" s="15">
        <v>3</v>
      </c>
      <c r="C26" s="15">
        <v>1</v>
      </c>
      <c r="D26" s="15"/>
      <c r="E26" s="15">
        <v>8</v>
      </c>
      <c r="F26" s="16"/>
      <c r="G26" s="16" t="s">
        <v>195</v>
      </c>
      <c r="H26" s="17" t="s">
        <v>36</v>
      </c>
      <c r="I26" s="18" t="s">
        <v>41</v>
      </c>
      <c r="J26" s="18" t="s">
        <v>42</v>
      </c>
      <c r="K26" s="18" t="s">
        <v>43</v>
      </c>
    </row>
    <row r="27" spans="1:11" ht="14.25">
      <c r="A27" s="19" t="s">
        <v>44</v>
      </c>
      <c r="B27" s="15">
        <v>4</v>
      </c>
      <c r="C27" s="15">
        <v>1</v>
      </c>
      <c r="D27" s="15"/>
      <c r="E27" s="15">
        <v>5</v>
      </c>
      <c r="F27" s="16"/>
      <c r="G27" s="16" t="s">
        <v>195</v>
      </c>
      <c r="H27" s="17" t="s">
        <v>36</v>
      </c>
      <c r="I27" s="18" t="s">
        <v>45</v>
      </c>
      <c r="J27" s="18" t="s">
        <v>46</v>
      </c>
      <c r="K27" s="18" t="s">
        <v>47</v>
      </c>
    </row>
    <row r="28" spans="1:11">
      <c r="A28" s="20" t="s">
        <v>48</v>
      </c>
      <c r="B28" s="21">
        <v>5</v>
      </c>
      <c r="C28" s="21">
        <v>2</v>
      </c>
      <c r="D28" s="21"/>
      <c r="E28" s="21">
        <v>3</v>
      </c>
      <c r="F28" s="16"/>
      <c r="G28" s="16" t="s">
        <v>196</v>
      </c>
      <c r="H28" s="22" t="s">
        <v>31</v>
      </c>
      <c r="I28" s="23" t="s">
        <v>49</v>
      </c>
      <c r="J28" s="23" t="s">
        <v>50</v>
      </c>
      <c r="K28" s="23" t="s">
        <v>51</v>
      </c>
    </row>
    <row r="29" spans="1:11">
      <c r="A29" s="20" t="s">
        <v>52</v>
      </c>
      <c r="B29" s="21">
        <v>6</v>
      </c>
      <c r="C29" s="21">
        <v>2</v>
      </c>
      <c r="D29" s="21"/>
      <c r="E29" s="21">
        <v>2</v>
      </c>
      <c r="F29" s="16"/>
      <c r="G29" s="16" t="s">
        <v>196</v>
      </c>
      <c r="H29" s="22" t="s">
        <v>31</v>
      </c>
      <c r="I29" s="23" t="s">
        <v>53</v>
      </c>
      <c r="J29" s="23" t="s">
        <v>54</v>
      </c>
      <c r="K29" s="23" t="s">
        <v>55</v>
      </c>
    </row>
    <row r="30" spans="1:11">
      <c r="A30" s="20" t="s">
        <v>56</v>
      </c>
      <c r="B30" s="21">
        <v>7</v>
      </c>
      <c r="C30" s="21">
        <v>2</v>
      </c>
      <c r="D30" s="21"/>
      <c r="E30" s="21">
        <v>3</v>
      </c>
      <c r="F30" s="16"/>
      <c r="G30" s="16" t="s">
        <v>196</v>
      </c>
      <c r="H30" s="22" t="s">
        <v>31</v>
      </c>
      <c r="I30" s="23" t="s">
        <v>57</v>
      </c>
      <c r="J30" s="23" t="s">
        <v>58</v>
      </c>
      <c r="K30" s="23" t="s">
        <v>59</v>
      </c>
    </row>
    <row r="31" spans="1:11">
      <c r="A31" s="20" t="s">
        <v>60</v>
      </c>
      <c r="B31" s="21">
        <v>8</v>
      </c>
      <c r="C31" s="21">
        <v>2</v>
      </c>
      <c r="D31" s="21"/>
      <c r="E31" s="21">
        <v>2</v>
      </c>
      <c r="F31" s="16"/>
      <c r="G31" s="16" t="s">
        <v>196</v>
      </c>
      <c r="H31" s="22" t="s">
        <v>31</v>
      </c>
      <c r="I31" s="23" t="s">
        <v>61</v>
      </c>
      <c r="J31" s="23" t="s">
        <v>62</v>
      </c>
      <c r="K31" s="23" t="s">
        <v>51</v>
      </c>
    </row>
    <row r="32" spans="1:11" ht="25.5">
      <c r="A32" s="19" t="s">
        <v>63</v>
      </c>
      <c r="B32" s="21">
        <v>9</v>
      </c>
      <c r="C32" s="21">
        <v>2</v>
      </c>
      <c r="D32" s="21"/>
      <c r="E32" s="21">
        <v>13</v>
      </c>
      <c r="F32" s="16"/>
      <c r="G32" s="16" t="s">
        <v>196</v>
      </c>
      <c r="H32" s="22" t="s">
        <v>36</v>
      </c>
      <c r="I32" s="23" t="s">
        <v>64</v>
      </c>
      <c r="J32" s="23" t="s">
        <v>38</v>
      </c>
      <c r="K32" s="23" t="s">
        <v>65</v>
      </c>
    </row>
    <row r="33" spans="1:1024" ht="25.5">
      <c r="A33" s="19" t="s">
        <v>66</v>
      </c>
      <c r="B33" s="21">
        <v>10</v>
      </c>
      <c r="C33" s="21">
        <v>2</v>
      </c>
      <c r="D33" s="21"/>
      <c r="E33" s="21">
        <v>8</v>
      </c>
      <c r="F33" s="16"/>
      <c r="G33" s="16" t="s">
        <v>196</v>
      </c>
      <c r="H33" s="22" t="s">
        <v>36</v>
      </c>
      <c r="I33" s="23" t="s">
        <v>67</v>
      </c>
      <c r="J33" s="23" t="s">
        <v>68</v>
      </c>
      <c r="K33" s="23" t="s">
        <v>69</v>
      </c>
    </row>
    <row r="34" spans="1:1024" ht="38.25">
      <c r="A34" s="20" t="s">
        <v>70</v>
      </c>
      <c r="B34" s="21">
        <v>11</v>
      </c>
      <c r="C34" s="21">
        <v>2</v>
      </c>
      <c r="D34" s="21"/>
      <c r="E34" s="21">
        <v>5</v>
      </c>
      <c r="F34" s="16"/>
      <c r="G34" s="16" t="s">
        <v>196</v>
      </c>
      <c r="H34" s="22" t="s">
        <v>36</v>
      </c>
      <c r="I34" s="23" t="s">
        <v>71</v>
      </c>
      <c r="J34" s="23" t="s">
        <v>72</v>
      </c>
      <c r="K34" s="23" t="s">
        <v>73</v>
      </c>
    </row>
    <row r="35" spans="1:1024" s="24" customFormat="1" ht="25.5">
      <c r="A35" s="14" t="s">
        <v>74</v>
      </c>
      <c r="B35" s="15">
        <v>12</v>
      </c>
      <c r="C35" s="15">
        <v>3</v>
      </c>
      <c r="D35" s="15"/>
      <c r="E35" s="15">
        <v>8</v>
      </c>
      <c r="F35" s="16"/>
      <c r="G35" s="16" t="s">
        <v>197</v>
      </c>
      <c r="H35" s="17" t="s">
        <v>75</v>
      </c>
      <c r="I35" s="18" t="s">
        <v>76</v>
      </c>
      <c r="J35" s="18" t="s">
        <v>77</v>
      </c>
      <c r="K35" s="18" t="s">
        <v>78</v>
      </c>
    </row>
    <row r="36" spans="1:1024" s="24" customFormat="1" ht="25.5">
      <c r="A36" s="14" t="s">
        <v>79</v>
      </c>
      <c r="B36" s="15">
        <v>13</v>
      </c>
      <c r="C36" s="15">
        <v>3</v>
      </c>
      <c r="D36" s="15"/>
      <c r="E36" s="15">
        <v>8</v>
      </c>
      <c r="F36" s="16"/>
      <c r="G36" s="16" t="s">
        <v>197</v>
      </c>
      <c r="H36" s="17" t="s">
        <v>75</v>
      </c>
      <c r="I36" s="18" t="s">
        <v>80</v>
      </c>
      <c r="J36" s="18" t="s">
        <v>77</v>
      </c>
      <c r="K36" s="18" t="s">
        <v>81</v>
      </c>
    </row>
    <row r="37" spans="1:1024" s="24" customFormat="1">
      <c r="A37" s="14" t="s">
        <v>82</v>
      </c>
      <c r="B37" s="15">
        <v>14</v>
      </c>
      <c r="C37" s="15">
        <v>3</v>
      </c>
      <c r="D37" s="15"/>
      <c r="E37" s="15">
        <v>5</v>
      </c>
      <c r="F37" s="16"/>
      <c r="G37" s="16" t="s">
        <v>197</v>
      </c>
      <c r="H37" s="17" t="s">
        <v>83</v>
      </c>
      <c r="I37" s="18" t="s">
        <v>84</v>
      </c>
      <c r="J37" s="18" t="s">
        <v>85</v>
      </c>
      <c r="K37" s="18" t="s">
        <v>86</v>
      </c>
    </row>
    <row r="38" spans="1:1024" s="24" customFormat="1" ht="25.5">
      <c r="A38" s="14" t="s">
        <v>87</v>
      </c>
      <c r="B38" s="15">
        <v>15</v>
      </c>
      <c r="C38" s="15">
        <v>3</v>
      </c>
      <c r="D38" s="15"/>
      <c r="E38" s="15">
        <v>5</v>
      </c>
      <c r="F38" s="16"/>
      <c r="G38" s="16" t="s">
        <v>197</v>
      </c>
      <c r="H38" s="17" t="s">
        <v>83</v>
      </c>
      <c r="I38" s="18" t="s">
        <v>88</v>
      </c>
      <c r="J38" s="18" t="s">
        <v>89</v>
      </c>
      <c r="K38" s="18" t="s">
        <v>90</v>
      </c>
    </row>
    <row r="39" spans="1:1024" s="24" customFormat="1">
      <c r="A39" s="14" t="s">
        <v>91</v>
      </c>
      <c r="B39" s="15">
        <v>16</v>
      </c>
      <c r="C39" s="15">
        <v>3</v>
      </c>
      <c r="D39" s="15"/>
      <c r="E39" s="15">
        <v>3</v>
      </c>
      <c r="F39" s="16"/>
      <c r="G39" s="16" t="s">
        <v>197</v>
      </c>
      <c r="H39" s="17" t="s">
        <v>83</v>
      </c>
      <c r="I39" s="18" t="s">
        <v>92</v>
      </c>
      <c r="J39" s="18" t="s">
        <v>93</v>
      </c>
      <c r="K39" s="18" t="s">
        <v>94</v>
      </c>
    </row>
    <row r="40" spans="1:1024" ht="25.5">
      <c r="A40" s="46" t="s">
        <v>95</v>
      </c>
      <c r="B40" s="47">
        <v>17</v>
      </c>
      <c r="C40" s="47">
        <v>4</v>
      </c>
      <c r="D40" s="47"/>
      <c r="E40" s="47">
        <v>13</v>
      </c>
      <c r="F40" s="16"/>
      <c r="G40" s="16" t="s">
        <v>198</v>
      </c>
      <c r="H40" s="48" t="s">
        <v>36</v>
      </c>
      <c r="I40" s="49" t="s">
        <v>96</v>
      </c>
      <c r="J40" s="49" t="s">
        <v>97</v>
      </c>
      <c r="K40" s="49" t="s">
        <v>98</v>
      </c>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25.5">
      <c r="A41" s="20" t="s">
        <v>99</v>
      </c>
      <c r="B41" s="21">
        <v>19</v>
      </c>
      <c r="C41" s="21">
        <v>4</v>
      </c>
      <c r="D41" s="21"/>
      <c r="E41" s="21">
        <v>8</v>
      </c>
      <c r="F41" s="16"/>
      <c r="G41" s="16" t="s">
        <v>198</v>
      </c>
      <c r="H41" s="22" t="s">
        <v>36</v>
      </c>
      <c r="I41" s="23" t="s">
        <v>100</v>
      </c>
      <c r="J41" s="23" t="s">
        <v>101</v>
      </c>
      <c r="K41" s="23" t="s">
        <v>102</v>
      </c>
    </row>
    <row r="42" spans="1:1024">
      <c r="A42" s="20" t="s">
        <v>103</v>
      </c>
      <c r="B42" s="21">
        <v>20</v>
      </c>
      <c r="C42" s="21">
        <v>4</v>
      </c>
      <c r="D42" s="21"/>
      <c r="E42" s="21">
        <v>5</v>
      </c>
      <c r="F42" s="16"/>
      <c r="G42" s="16" t="s">
        <v>198</v>
      </c>
      <c r="H42" s="22" t="s">
        <v>104</v>
      </c>
      <c r="I42" s="25" t="s">
        <v>105</v>
      </c>
      <c r="J42" s="25" t="s">
        <v>106</v>
      </c>
      <c r="K42" s="23" t="s">
        <v>107</v>
      </c>
    </row>
    <row r="43" spans="1:1024" ht="25.5">
      <c r="A43" s="42" t="s">
        <v>108</v>
      </c>
      <c r="B43" s="43">
        <v>18</v>
      </c>
      <c r="C43" s="43">
        <v>5</v>
      </c>
      <c r="D43" s="43"/>
      <c r="E43" s="43">
        <v>5</v>
      </c>
      <c r="F43" s="16"/>
      <c r="G43" s="16" t="s">
        <v>199</v>
      </c>
      <c r="H43" s="44"/>
      <c r="I43" s="45" t="s">
        <v>109</v>
      </c>
      <c r="J43" s="45" t="s">
        <v>110</v>
      </c>
      <c r="K43" s="45" t="s">
        <v>111</v>
      </c>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s="24" customFormat="1">
      <c r="A44" s="14" t="s">
        <v>112</v>
      </c>
      <c r="B44" s="15">
        <v>21</v>
      </c>
      <c r="C44" s="15">
        <v>5</v>
      </c>
      <c r="D44" s="15"/>
      <c r="E44" s="15">
        <v>13</v>
      </c>
      <c r="F44" s="16"/>
      <c r="G44" s="16" t="s">
        <v>199</v>
      </c>
      <c r="H44" s="17" t="s">
        <v>104</v>
      </c>
      <c r="I44" s="18" t="s">
        <v>113</v>
      </c>
      <c r="J44" s="18" t="s">
        <v>114</v>
      </c>
      <c r="K44" s="18" t="s">
        <v>115</v>
      </c>
    </row>
    <row r="45" spans="1:1024" s="24" customFormat="1" ht="25.5">
      <c r="A45" s="14" t="s">
        <v>116</v>
      </c>
      <c r="B45" s="15">
        <v>22</v>
      </c>
      <c r="C45" s="15">
        <v>5</v>
      </c>
      <c r="D45" s="15"/>
      <c r="E45" s="15">
        <v>8</v>
      </c>
      <c r="F45" s="16"/>
      <c r="G45" s="16" t="s">
        <v>199</v>
      </c>
      <c r="H45" s="17" t="s">
        <v>36</v>
      </c>
      <c r="I45" s="18" t="s">
        <v>117</v>
      </c>
      <c r="J45" s="18" t="s">
        <v>118</v>
      </c>
      <c r="K45" s="18" t="s">
        <v>119</v>
      </c>
    </row>
    <row r="46" spans="1:1024" s="24" customFormat="1" ht="4.5" customHeight="1">
      <c r="A46" s="26"/>
      <c r="B46" s="27"/>
      <c r="C46" s="27"/>
      <c r="D46" s="27"/>
      <c r="E46" s="27"/>
      <c r="F46" s="27"/>
      <c r="G46" s="27"/>
      <c r="H46" s="28"/>
      <c r="I46" s="29"/>
      <c r="J46" s="29"/>
      <c r="K46" s="29"/>
    </row>
    <row r="47" spans="1:1024" s="24" customFormat="1" ht="15.75">
      <c r="A47" s="18"/>
      <c r="B47" s="18"/>
      <c r="C47" s="18"/>
      <c r="D47" s="18"/>
      <c r="E47" s="18"/>
      <c r="F47" s="18"/>
      <c r="G47" s="18"/>
      <c r="H47" s="18"/>
      <c r="I47" s="30" t="s">
        <v>120</v>
      </c>
      <c r="J47" s="18"/>
      <c r="K47" s="18"/>
    </row>
    <row r="48" spans="1:1024" s="24" customFormat="1" ht="25.5">
      <c r="A48" s="18" t="s">
        <v>121</v>
      </c>
      <c r="B48" s="15">
        <v>23</v>
      </c>
      <c r="C48" s="18"/>
      <c r="D48" s="15">
        <v>15</v>
      </c>
      <c r="E48" s="15">
        <v>8</v>
      </c>
      <c r="F48" s="16" t="s">
        <v>22</v>
      </c>
      <c r="G48" s="16"/>
      <c r="H48" s="17" t="s">
        <v>36</v>
      </c>
      <c r="I48" s="45" t="s">
        <v>122</v>
      </c>
      <c r="J48" s="18" t="s">
        <v>123</v>
      </c>
      <c r="K48" s="18" t="s">
        <v>124</v>
      </c>
    </row>
    <row r="49" spans="1:11" ht="38.25">
      <c r="A49" s="14" t="s">
        <v>125</v>
      </c>
      <c r="B49" s="15">
        <v>24</v>
      </c>
      <c r="C49" s="15"/>
      <c r="D49" s="15">
        <v>10</v>
      </c>
      <c r="E49" s="15">
        <v>5</v>
      </c>
      <c r="F49" s="16" t="s">
        <v>22</v>
      </c>
      <c r="G49" s="16"/>
      <c r="H49" s="44" t="s">
        <v>104</v>
      </c>
      <c r="I49" s="45" t="s">
        <v>126</v>
      </c>
      <c r="J49" s="45" t="s">
        <v>127</v>
      </c>
      <c r="K49" s="45" t="s">
        <v>128</v>
      </c>
    </row>
    <row r="50" spans="1:11" s="24" customFormat="1" ht="63.75">
      <c r="A50" s="14" t="s">
        <v>129</v>
      </c>
      <c r="B50" s="15">
        <v>25</v>
      </c>
      <c r="C50" s="15"/>
      <c r="D50" s="15">
        <v>15</v>
      </c>
      <c r="E50" s="15">
        <v>8</v>
      </c>
      <c r="F50" s="16"/>
      <c r="G50" s="16"/>
      <c r="H50" s="44" t="s">
        <v>104</v>
      </c>
      <c r="I50" s="45" t="s">
        <v>130</v>
      </c>
      <c r="J50" s="45" t="s">
        <v>131</v>
      </c>
      <c r="K50" s="45" t="s">
        <v>132</v>
      </c>
    </row>
    <row r="51" spans="1:11" ht="25.5">
      <c r="A51" s="14" t="s">
        <v>133</v>
      </c>
      <c r="B51" s="15">
        <v>26</v>
      </c>
      <c r="C51" s="15"/>
      <c r="D51" s="15">
        <v>10</v>
      </c>
      <c r="E51" s="15">
        <v>5</v>
      </c>
      <c r="F51" s="16" t="s">
        <v>22</v>
      </c>
      <c r="G51" s="16"/>
      <c r="H51" s="17" t="s">
        <v>104</v>
      </c>
      <c r="I51" s="18" t="s">
        <v>134</v>
      </c>
      <c r="J51" s="18" t="s">
        <v>135</v>
      </c>
      <c r="K51" s="18" t="s">
        <v>136</v>
      </c>
    </row>
    <row r="52" spans="1:11" ht="25.5">
      <c r="A52" s="14" t="s">
        <v>137</v>
      </c>
      <c r="B52" s="15">
        <v>27</v>
      </c>
      <c r="C52" s="15"/>
      <c r="D52" s="15">
        <v>5</v>
      </c>
      <c r="E52" s="15">
        <v>3</v>
      </c>
      <c r="F52" s="16"/>
      <c r="G52" s="16"/>
      <c r="H52" s="17" t="s">
        <v>36</v>
      </c>
      <c r="I52" s="18" t="s">
        <v>138</v>
      </c>
      <c r="J52" s="18" t="s">
        <v>139</v>
      </c>
      <c r="K52" s="18" t="s">
        <v>140</v>
      </c>
    </row>
    <row r="53" spans="1:11" ht="38.25">
      <c r="A53" s="14" t="s">
        <v>141</v>
      </c>
      <c r="B53" s="15">
        <v>28</v>
      </c>
      <c r="C53" s="15"/>
      <c r="D53" s="15">
        <v>10</v>
      </c>
      <c r="E53" s="15">
        <v>5</v>
      </c>
      <c r="F53" s="16" t="s">
        <v>22</v>
      </c>
      <c r="G53" s="16"/>
      <c r="H53" s="17" t="s">
        <v>36</v>
      </c>
      <c r="I53" s="18" t="s">
        <v>142</v>
      </c>
      <c r="J53" s="18" t="s">
        <v>143</v>
      </c>
      <c r="K53" s="18" t="s">
        <v>144</v>
      </c>
    </row>
    <row r="54" spans="1:11" ht="25.5">
      <c r="A54" s="14" t="s">
        <v>145</v>
      </c>
      <c r="B54" s="15">
        <v>29</v>
      </c>
      <c r="C54" s="15"/>
      <c r="D54" s="15">
        <v>10</v>
      </c>
      <c r="E54" s="15">
        <v>5</v>
      </c>
      <c r="F54" s="16" t="s">
        <v>22</v>
      </c>
      <c r="G54" s="16"/>
      <c r="H54" s="17" t="s">
        <v>36</v>
      </c>
      <c r="I54" s="18" t="s">
        <v>146</v>
      </c>
      <c r="J54" s="18" t="s">
        <v>147</v>
      </c>
      <c r="K54" s="18" t="s">
        <v>148</v>
      </c>
    </row>
    <row r="55" spans="1:11" ht="38.25">
      <c r="A55" s="14" t="s">
        <v>149</v>
      </c>
      <c r="B55" s="15">
        <v>30</v>
      </c>
      <c r="C55" s="15"/>
      <c r="D55" s="15">
        <v>15</v>
      </c>
      <c r="E55" s="15">
        <v>8</v>
      </c>
      <c r="F55" s="16" t="s">
        <v>22</v>
      </c>
      <c r="G55" s="16"/>
      <c r="H55" s="17" t="s">
        <v>36</v>
      </c>
      <c r="I55" s="18" t="s">
        <v>150</v>
      </c>
      <c r="J55" s="18" t="s">
        <v>151</v>
      </c>
      <c r="K55" s="18" t="s">
        <v>152</v>
      </c>
    </row>
    <row r="56" spans="1:11" ht="25.5">
      <c r="A56" s="14" t="s">
        <v>153</v>
      </c>
      <c r="B56" s="15">
        <v>31</v>
      </c>
      <c r="C56" s="15"/>
      <c r="D56" s="15">
        <v>10</v>
      </c>
      <c r="E56" s="15">
        <v>5</v>
      </c>
      <c r="F56" s="16" t="s">
        <v>22</v>
      </c>
      <c r="G56" s="16"/>
      <c r="H56" s="17" t="s">
        <v>36</v>
      </c>
      <c r="I56" s="18" t="s">
        <v>154</v>
      </c>
      <c r="J56" s="18" t="s">
        <v>155</v>
      </c>
      <c r="K56" s="18" t="s">
        <v>156</v>
      </c>
    </row>
    <row r="57" spans="1:11" ht="38.25">
      <c r="A57" s="14" t="s">
        <v>157</v>
      </c>
      <c r="B57" s="15">
        <v>32</v>
      </c>
      <c r="C57" s="15"/>
      <c r="D57" s="15">
        <v>25</v>
      </c>
      <c r="E57" s="15">
        <v>13</v>
      </c>
      <c r="F57" s="16" t="s">
        <v>22</v>
      </c>
      <c r="G57" s="16"/>
      <c r="H57" s="17" t="s">
        <v>36</v>
      </c>
      <c r="I57" s="18" t="s">
        <v>158</v>
      </c>
      <c r="J57" s="18" t="s">
        <v>159</v>
      </c>
      <c r="K57" s="18" t="s">
        <v>160</v>
      </c>
    </row>
    <row r="58" spans="1:11" ht="38.25">
      <c r="A58" s="14" t="s">
        <v>161</v>
      </c>
      <c r="B58" s="15">
        <v>33</v>
      </c>
      <c r="C58" s="15"/>
      <c r="D58" s="15">
        <v>25</v>
      </c>
      <c r="E58" s="15">
        <v>13</v>
      </c>
      <c r="F58" s="16"/>
      <c r="G58" s="16"/>
      <c r="H58" s="17" t="s">
        <v>36</v>
      </c>
      <c r="I58" s="18" t="s">
        <v>162</v>
      </c>
      <c r="J58" s="18" t="s">
        <v>163</v>
      </c>
      <c r="K58" s="18" t="s">
        <v>164</v>
      </c>
    </row>
    <row r="59" spans="1:11" ht="25.5">
      <c r="A59" s="14" t="s">
        <v>165</v>
      </c>
      <c r="B59" s="15">
        <v>34</v>
      </c>
      <c r="C59" s="15"/>
      <c r="D59" s="15">
        <v>15</v>
      </c>
      <c r="E59" s="15">
        <v>8</v>
      </c>
      <c r="F59" s="16" t="s">
        <v>22</v>
      </c>
      <c r="G59" s="16"/>
      <c r="H59" s="17" t="s">
        <v>36</v>
      </c>
      <c r="I59" s="18" t="s">
        <v>166</v>
      </c>
      <c r="J59" s="18" t="s">
        <v>167</v>
      </c>
      <c r="K59" s="18" t="s">
        <v>168</v>
      </c>
    </row>
    <row r="60" spans="1:11" ht="25.5">
      <c r="A60" s="14" t="s">
        <v>169</v>
      </c>
      <c r="B60" s="15">
        <v>35</v>
      </c>
      <c r="C60" s="15"/>
      <c r="D60" s="15">
        <v>25</v>
      </c>
      <c r="E60" s="15">
        <v>13</v>
      </c>
      <c r="F60" s="16"/>
      <c r="G60" s="16"/>
      <c r="H60" s="17" t="s">
        <v>36</v>
      </c>
      <c r="I60" s="18" t="s">
        <v>170</v>
      </c>
      <c r="J60" s="18" t="s">
        <v>171</v>
      </c>
      <c r="K60" s="18" t="s">
        <v>172</v>
      </c>
    </row>
    <row r="61" spans="1:11" ht="63.75">
      <c r="A61" s="14" t="s">
        <v>173</v>
      </c>
      <c r="B61" s="15">
        <v>36</v>
      </c>
      <c r="C61" s="15"/>
      <c r="D61" s="15">
        <v>75</v>
      </c>
      <c r="E61" s="15">
        <v>34</v>
      </c>
      <c r="F61" s="16"/>
      <c r="G61" s="16"/>
      <c r="H61" s="17" t="s">
        <v>36</v>
      </c>
      <c r="I61" s="18" t="s">
        <v>174</v>
      </c>
      <c r="J61" s="18" t="s">
        <v>175</v>
      </c>
      <c r="K61" s="18" t="s">
        <v>176</v>
      </c>
    </row>
    <row r="62" spans="1:11">
      <c r="A62" s="14"/>
      <c r="B62" s="15"/>
      <c r="C62" s="15"/>
      <c r="D62" s="15"/>
      <c r="E62" s="15"/>
      <c r="F62" s="16"/>
      <c r="G62" s="16"/>
      <c r="H62" s="17"/>
      <c r="I62" s="14"/>
      <c r="J62" s="18"/>
      <c r="K62" s="18"/>
    </row>
    <row r="63" spans="1:11">
      <c r="A63" s="14"/>
      <c r="B63" s="15"/>
      <c r="C63" s="15"/>
      <c r="D63" s="15"/>
      <c r="E63" s="15"/>
      <c r="F63" s="16"/>
      <c r="G63" s="16"/>
      <c r="H63" s="17"/>
      <c r="I63" s="14"/>
      <c r="J63" s="18"/>
      <c r="K63" s="18"/>
    </row>
    <row r="64" spans="1:11">
      <c r="A64" s="14"/>
      <c r="B64" s="15"/>
      <c r="C64" s="15"/>
      <c r="D64" s="15"/>
      <c r="E64" s="15"/>
      <c r="F64" s="16"/>
      <c r="G64" s="16"/>
      <c r="H64" s="17"/>
      <c r="I64" s="14"/>
      <c r="J64" s="18"/>
      <c r="K64" s="18"/>
    </row>
    <row r="65" spans="1:11">
      <c r="A65" s="14"/>
      <c r="B65" s="15"/>
      <c r="C65" s="15"/>
      <c r="D65" s="15"/>
      <c r="E65" s="15"/>
      <c r="F65" s="16"/>
      <c r="G65" s="16"/>
      <c r="H65" s="17"/>
      <c r="I65" s="14"/>
      <c r="J65" s="18"/>
      <c r="K65" s="18"/>
    </row>
    <row r="66" spans="1:11">
      <c r="A66" s="14"/>
      <c r="B66" s="15"/>
      <c r="C66" s="15"/>
      <c r="D66" s="15"/>
      <c r="E66" s="15"/>
      <c r="F66" s="16"/>
      <c r="G66" s="16"/>
      <c r="H66" s="17"/>
      <c r="I66" s="14"/>
      <c r="J66" s="18"/>
      <c r="K66" s="18"/>
    </row>
    <row r="67" spans="1:11">
      <c r="A67" s="14"/>
      <c r="B67" s="15"/>
      <c r="C67" s="15"/>
      <c r="D67" s="15"/>
      <c r="E67" s="15"/>
      <c r="F67" s="16"/>
      <c r="G67" s="16"/>
      <c r="H67" s="17"/>
      <c r="I67" s="14"/>
      <c r="J67" s="18"/>
      <c r="K67" s="18"/>
    </row>
    <row r="68" spans="1:11">
      <c r="A68" s="14"/>
      <c r="B68" s="15"/>
      <c r="C68" s="15"/>
      <c r="D68" s="15"/>
      <c r="E68" s="15"/>
      <c r="F68" s="16"/>
      <c r="G68" s="16"/>
      <c r="H68" s="17"/>
      <c r="I68" s="14"/>
      <c r="J68" s="18"/>
      <c r="K68" s="18"/>
    </row>
    <row r="69" spans="1:11">
      <c r="A69" s="14"/>
      <c r="B69" s="15"/>
      <c r="C69" s="15"/>
      <c r="D69" s="15"/>
      <c r="E69" s="15"/>
      <c r="F69" s="16"/>
      <c r="G69" s="16"/>
      <c r="H69" s="17"/>
      <c r="I69" s="14"/>
      <c r="J69" s="18"/>
      <c r="K69" s="18"/>
    </row>
    <row r="70" spans="1:11">
      <c r="A70" s="14"/>
      <c r="B70" s="15"/>
      <c r="C70" s="15"/>
      <c r="D70" s="15"/>
      <c r="E70" s="15"/>
      <c r="F70" s="16"/>
      <c r="G70" s="16"/>
      <c r="H70" s="17"/>
      <c r="I70" s="14"/>
      <c r="J70" s="18"/>
      <c r="K70" s="18"/>
    </row>
    <row r="71" spans="1:11">
      <c r="A71" s="14"/>
      <c r="B71" s="15"/>
      <c r="C71" s="15"/>
      <c r="D71" s="15"/>
      <c r="E71" s="15"/>
      <c r="F71" s="16"/>
      <c r="G71" s="16"/>
      <c r="H71" s="17"/>
      <c r="I71" s="14"/>
      <c r="J71" s="18"/>
      <c r="K71" s="18"/>
    </row>
    <row r="72" spans="1:11">
      <c r="A72" s="14"/>
      <c r="B72" s="15"/>
      <c r="C72" s="15"/>
      <c r="D72" s="15"/>
      <c r="E72" s="15"/>
      <c r="F72" s="16"/>
      <c r="G72" s="16"/>
      <c r="H72" s="17"/>
      <c r="I72" s="14"/>
      <c r="J72" s="18"/>
      <c r="K72" s="18"/>
    </row>
    <row r="73" spans="1:11">
      <c r="A73" s="14"/>
      <c r="B73" s="15"/>
      <c r="C73" s="15"/>
      <c r="D73" s="15"/>
      <c r="E73" s="15"/>
      <c r="F73" s="16"/>
      <c r="G73" s="16"/>
      <c r="H73" s="17"/>
      <c r="I73" s="14"/>
      <c r="J73" s="18"/>
      <c r="K73" s="18"/>
    </row>
    <row r="74" spans="1:11">
      <c r="A74" s="14"/>
      <c r="B74" s="15"/>
      <c r="C74" s="15"/>
      <c r="D74" s="15"/>
      <c r="E74" s="15"/>
      <c r="F74" s="16"/>
      <c r="G74" s="16"/>
      <c r="H74" s="17"/>
      <c r="I74" s="14"/>
      <c r="J74" s="18"/>
      <c r="K74" s="18"/>
    </row>
    <row r="75" spans="1:11">
      <c r="A75" s="14"/>
      <c r="B75" s="15"/>
      <c r="C75" s="15"/>
      <c r="D75" s="15"/>
      <c r="E75" s="15"/>
      <c r="F75" s="16"/>
      <c r="G75" s="16"/>
      <c r="H75" s="17"/>
      <c r="I75" s="14"/>
      <c r="J75" s="18"/>
      <c r="K75" s="18"/>
    </row>
    <row r="76" spans="1:11">
      <c r="A76" s="14"/>
      <c r="B76" s="15"/>
      <c r="C76" s="15"/>
      <c r="D76" s="15"/>
      <c r="E76" s="15"/>
      <c r="F76" s="16"/>
      <c r="G76" s="16"/>
      <c r="H76" s="17"/>
      <c r="I76" s="14"/>
      <c r="J76" s="18"/>
      <c r="K76" s="18"/>
    </row>
    <row r="77" spans="1:11">
      <c r="A77" s="14"/>
      <c r="B77" s="15"/>
      <c r="C77" s="15"/>
      <c r="D77" s="15"/>
      <c r="E77" s="15"/>
      <c r="F77" s="16"/>
      <c r="G77" s="16"/>
      <c r="H77" s="17"/>
      <c r="I77" s="14"/>
      <c r="J77" s="18"/>
      <c r="K77" s="18"/>
    </row>
    <row r="78" spans="1:11">
      <c r="A78" s="14"/>
      <c r="B78" s="15"/>
      <c r="C78" s="15"/>
      <c r="D78" s="15"/>
      <c r="E78" s="15"/>
      <c r="F78" s="16"/>
      <c r="G78" s="16"/>
      <c r="H78" s="17"/>
      <c r="I78" s="14"/>
      <c r="J78" s="18"/>
      <c r="K78" s="18"/>
    </row>
    <row r="79" spans="1:11">
      <c r="A79" s="14"/>
      <c r="B79" s="15"/>
      <c r="C79" s="15"/>
      <c r="D79" s="15"/>
      <c r="E79" s="15"/>
      <c r="F79" s="16"/>
      <c r="G79" s="16"/>
      <c r="H79" s="17"/>
      <c r="I79" s="14"/>
      <c r="J79" s="18"/>
      <c r="K79" s="18"/>
    </row>
    <row r="80" spans="1:11">
      <c r="A80" s="14"/>
      <c r="B80" s="15"/>
      <c r="C80" s="15"/>
      <c r="D80" s="15"/>
      <c r="E80" s="15"/>
      <c r="F80" s="16"/>
      <c r="G80" s="16"/>
      <c r="H80" s="17"/>
      <c r="I80" s="14"/>
      <c r="J80" s="18"/>
      <c r="K80" s="18"/>
    </row>
    <row r="81" spans="1:11">
      <c r="A81" s="14"/>
      <c r="B81" s="15"/>
      <c r="C81" s="15"/>
      <c r="D81" s="15"/>
      <c r="E81" s="15"/>
      <c r="F81" s="16"/>
      <c r="G81" s="16"/>
      <c r="H81" s="17"/>
      <c r="I81" s="14"/>
      <c r="J81" s="18"/>
      <c r="K81" s="18"/>
    </row>
    <row r="82" spans="1:11">
      <c r="A82" s="14"/>
      <c r="B82" s="15"/>
      <c r="C82" s="15"/>
      <c r="D82" s="15"/>
      <c r="E82" s="15"/>
      <c r="F82" s="16"/>
      <c r="G82" s="16"/>
      <c r="H82" s="17"/>
      <c r="I82" s="14"/>
      <c r="J82" s="18"/>
      <c r="K82" s="18"/>
    </row>
    <row r="83" spans="1:11">
      <c r="A83" s="14"/>
      <c r="B83" s="15"/>
      <c r="C83" s="15"/>
      <c r="D83" s="15"/>
      <c r="E83" s="15"/>
      <c r="F83" s="16"/>
      <c r="G83" s="16"/>
      <c r="H83" s="17"/>
      <c r="I83" s="14"/>
      <c r="J83" s="18"/>
      <c r="K83" s="18"/>
    </row>
    <row r="84" spans="1:11">
      <c r="A84" s="14"/>
      <c r="B84" s="15"/>
      <c r="C84" s="15"/>
      <c r="D84" s="15"/>
      <c r="E84" s="15"/>
      <c r="F84" s="16"/>
      <c r="G84" s="16"/>
      <c r="H84" s="17"/>
      <c r="I84" s="14"/>
      <c r="J84" s="18"/>
      <c r="K84" s="18"/>
    </row>
    <row r="85" spans="1:11">
      <c r="A85" s="14"/>
      <c r="B85" s="15"/>
      <c r="C85" s="15"/>
      <c r="D85" s="15"/>
      <c r="E85" s="15"/>
      <c r="F85" s="16"/>
      <c r="G85" s="16"/>
      <c r="H85" s="17"/>
      <c r="I85" s="14"/>
      <c r="J85" s="18"/>
      <c r="K85" s="18"/>
    </row>
    <row r="86" spans="1:11">
      <c r="A86" s="14"/>
      <c r="B86" s="15"/>
      <c r="C86" s="15"/>
      <c r="D86" s="15"/>
      <c r="E86" s="15"/>
      <c r="F86" s="16"/>
      <c r="G86" s="16"/>
      <c r="H86" s="17"/>
      <c r="I86" s="14"/>
      <c r="J86" s="18"/>
      <c r="K86" s="18"/>
    </row>
    <row r="87" spans="1:11">
      <c r="A87" s="14"/>
      <c r="B87" s="15"/>
      <c r="C87" s="15"/>
      <c r="D87" s="15"/>
      <c r="E87" s="15"/>
      <c r="F87" s="16"/>
      <c r="G87" s="16"/>
      <c r="H87" s="17"/>
      <c r="I87" s="14"/>
      <c r="J87" s="18"/>
      <c r="K87" s="18"/>
    </row>
    <row r="88" spans="1:11">
      <c r="A88" s="14"/>
      <c r="B88" s="15"/>
      <c r="C88" s="15"/>
      <c r="D88" s="15"/>
      <c r="E88" s="15"/>
      <c r="F88" s="16"/>
      <c r="G88" s="16"/>
      <c r="H88" s="17"/>
      <c r="I88" s="14"/>
      <c r="J88" s="18"/>
      <c r="K88" s="18"/>
    </row>
    <row r="89" spans="1:11">
      <c r="A89" s="14"/>
      <c r="B89" s="15"/>
      <c r="C89" s="15"/>
      <c r="D89" s="15"/>
      <c r="E89" s="15"/>
      <c r="F89" s="16"/>
      <c r="G89" s="16"/>
      <c r="H89" s="17"/>
      <c r="I89" s="14"/>
      <c r="J89" s="18"/>
      <c r="K89" s="18"/>
    </row>
    <row r="90" spans="1:11">
      <c r="A90" s="14"/>
      <c r="B90" s="15"/>
      <c r="C90" s="15"/>
      <c r="D90" s="15"/>
      <c r="E90" s="15"/>
      <c r="F90" s="16"/>
      <c r="G90" s="16"/>
      <c r="H90" s="17"/>
      <c r="I90" s="14"/>
      <c r="J90" s="18"/>
      <c r="K90" s="18"/>
    </row>
    <row r="91" spans="1:11">
      <c r="A91" s="14"/>
      <c r="B91" s="15"/>
      <c r="C91" s="15"/>
      <c r="D91" s="15"/>
      <c r="E91" s="15"/>
      <c r="F91" s="16"/>
      <c r="G91" s="16"/>
      <c r="H91" s="17"/>
      <c r="I91" s="14"/>
      <c r="J91" s="18"/>
      <c r="K91" s="18"/>
    </row>
    <row r="92" spans="1:11">
      <c r="A92" s="14"/>
      <c r="B92" s="15"/>
      <c r="C92" s="15"/>
      <c r="D92" s="15"/>
      <c r="E92" s="15"/>
      <c r="F92" s="16"/>
      <c r="G92" s="16"/>
      <c r="H92" s="17"/>
      <c r="I92" s="14"/>
      <c r="J92" s="18"/>
      <c r="K92" s="18"/>
    </row>
    <row r="93" spans="1:11">
      <c r="A93" s="14"/>
      <c r="B93" s="15"/>
      <c r="C93" s="15"/>
      <c r="D93" s="15"/>
      <c r="E93" s="15"/>
      <c r="F93" s="16"/>
      <c r="G93" s="16"/>
      <c r="H93" s="17"/>
      <c r="I93" s="14"/>
      <c r="J93" s="18"/>
      <c r="K93" s="18"/>
    </row>
    <row r="94" spans="1:11">
      <c r="A94" s="14"/>
      <c r="B94" s="15"/>
      <c r="C94" s="15"/>
      <c r="D94" s="15"/>
      <c r="E94" s="15"/>
      <c r="F94" s="16"/>
      <c r="G94" s="16"/>
      <c r="H94" s="17"/>
      <c r="I94" s="14"/>
      <c r="J94" s="18"/>
      <c r="K94" s="18"/>
    </row>
    <row r="95" spans="1:11">
      <c r="A95" s="14"/>
      <c r="B95" s="15"/>
      <c r="C95" s="15"/>
      <c r="D95" s="15"/>
      <c r="E95" s="15"/>
      <c r="F95" s="16"/>
      <c r="G95" s="16"/>
      <c r="H95" s="17"/>
      <c r="I95" s="14"/>
      <c r="J95" s="18"/>
      <c r="K95" s="18"/>
    </row>
    <row r="96" spans="1:11">
      <c r="A96" s="14"/>
      <c r="B96" s="15"/>
      <c r="C96" s="15"/>
      <c r="D96" s="15"/>
      <c r="E96" s="15"/>
      <c r="F96" s="16"/>
      <c r="G96" s="16"/>
      <c r="H96" s="17"/>
      <c r="I96" s="14"/>
      <c r="J96" s="18"/>
      <c r="K96" s="18"/>
    </row>
    <row r="97" spans="1:11">
      <c r="A97" s="14"/>
      <c r="B97" s="15"/>
      <c r="C97" s="15"/>
      <c r="D97" s="15"/>
      <c r="E97" s="15"/>
      <c r="F97" s="16"/>
      <c r="G97" s="16"/>
      <c r="H97" s="17"/>
      <c r="I97" s="14"/>
      <c r="J97" s="18"/>
      <c r="K97" s="18"/>
    </row>
    <row r="98" spans="1:11">
      <c r="A98" s="14"/>
      <c r="B98" s="15"/>
      <c r="C98" s="15"/>
      <c r="D98" s="15"/>
      <c r="E98" s="15"/>
      <c r="F98" s="16"/>
      <c r="G98" s="16"/>
      <c r="H98" s="17"/>
      <c r="I98" s="14"/>
      <c r="J98" s="18"/>
      <c r="K98" s="18"/>
    </row>
    <row r="99" spans="1:11">
      <c r="A99" s="14"/>
      <c r="B99" s="15"/>
      <c r="C99" s="15"/>
      <c r="D99" s="15"/>
      <c r="E99" s="15"/>
      <c r="F99" s="16"/>
      <c r="G99" s="16"/>
      <c r="H99" s="17"/>
      <c r="I99" s="14"/>
      <c r="J99" s="18"/>
      <c r="K99" s="18"/>
    </row>
  </sheetData>
  <mergeCells count="4">
    <mergeCell ref="B1:G1"/>
    <mergeCell ref="B2:G2"/>
    <mergeCell ref="B5:G5"/>
    <mergeCell ref="F22:G22"/>
  </mergeCells>
  <dataValidations count="14">
    <dataValidation operator="equal" allowBlank="1" showErrorMessage="1" sqref="B1" xr:uid="{00000000-0002-0000-0000-000000000000}">
      <formula1>0</formula1>
      <formula2>0</formula2>
    </dataValidation>
    <dataValidation operator="equal" allowBlank="1" showInputMessage="1" showErrorMessage="1" promptTitle="Name" prompt="Select any team name you prefer." sqref="B2" xr:uid="{00000000-0002-0000-0000-000001000000}">
      <formula1>0</formula1>
      <formula2>0</formula2>
    </dataValidation>
    <dataValidation operator="equal" allowBlank="1" showInputMessage="1" showErrorMessage="1" promptTitle="Name" prompt="Please enter your name as it appears in Blackboard." sqref="B5" xr:uid="{00000000-0002-0000-0000-000002000000}">
      <formula1>0</formula1>
      <formula2>0</formula2>
    </dataValidation>
    <dataValidation operator="equal" allowBlank="1" showInputMessage="1" showErrorMessage="1" promptTitle="Initials" prompt="Please enter 2 or 3 capital letters that will represent you  in the &quot;Assigned To&quot; column on each Sprint Backlog tab of this spreadsheet." sqref="H5" xr:uid="{00000000-0002-0000-0000-000003000000}">
      <formula1>0</formula1>
      <formula2>0</formula2>
    </dataValidation>
    <dataValidation operator="equal" allowBlank="1" showInputMessage="1" showErrorMessage="1" promptTitle="Student ID" prompt="Please enter your UTA student ID number." sqref="I5" xr:uid="{00000000-0002-0000-0000-000004000000}">
      <formula1>0</formula1>
      <formula2>0</formula2>
    </dataValidation>
    <dataValidation operator="equal" allowBlank="1" showInputMessage="1" showErrorMessage="1" promptTitle="Relative Priority" prompt="This is the priority ranking for this feature, relative to all other features._x000a__x000a_Lower integers are higher in prioirty._x000a__x000a_The customer may add or (for unimplemented features) remove features and change priority rankings at the start of each sprint." sqref="B24:B46 B61:B99" xr:uid="{00000000-0002-0000-0000-000005000000}">
      <formula1>0</formula1>
      <formula2>0</formula2>
    </dataValidation>
    <dataValidation operator="equal" allowBlank="1" showInputMessage="1" showErrorMessage="1" promptTitle="Required Sprint" prompt="This is the sprint during which the grader will grade your implementation of this feature._x000a__x000a_By the END of this sprint, you must have implemented this feature._x000a__x000a_If this field is blank, then this is a bonus feature. If implemented, it will be graded after t" sqref="C49:C99 C24:C46" xr:uid="{00000000-0002-0000-0000-000006000000}">
      <formula1>0</formula1>
      <formula2>0</formula2>
    </dataValidation>
    <dataValidation operator="equal" allowBlank="1" showInputMessage="1" showErrorMessage="1" promptTitle="Max Bonus Points" prompt="This is the MAXIMUM number of bonus points awarded if you successfully and completely implement this feature._x000a__x000a_If blank, this feature is REQUIRED. You MAY NOT work on ANY bonus feature until ALL required features have been implemented._x000a__x000a_If non-blank, some" sqref="D48:D99 D24:D46" xr:uid="{00000000-0002-0000-0000-000007000000}">
      <formula1>0</formula1>
      <formula2>0</formula2>
    </dataValidation>
    <dataValidation type="list" operator="equal" allowBlank="1" showInputMessage="1" showErrorMessage="1" promptTitle="Estimate" prompt="This is the professor's estimate as to the relative difficulty of this feature in &quot;points&quot;. _x000a__x000a_Points are unitless, and only have meaning relative to other estimates (a 2 point feature is expected to take about twice as long as a 1 point feature)._x000a__x000a_In a re" sqref="E48:E99 E24:E46" xr:uid="{00000000-0002-0000-0000-000008000000}">
      <formula1>"0,1,2,3,5,8,13,21,34,55,89"</formula1>
      <formula2>0</formula2>
    </dataValidation>
    <dataValidation type="list" operator="equal" allowBlank="1" showInputMessage="1" showErrorMessage="1" errorTitle="Wrong Value" error="This cell may only contain a valid status value (hint: use the drop-down selection list) or be left blank (hint: use the Delete key)" promptTitle="Implementation Sprint" prompt="Select the sprint number (1, 2, etc.) in which you plan to implement this feature.  This is just for planning purposes, it won't affect your grade._x000a__x000a_In Scrum, you only plan the current sprint, not future sprints, so you don't need to fill this in for any " sqref="F46" xr:uid="{00000000-0002-0000-0000-000009000000}">
      <formula1>"1,2,3,4,5"</formula1>
      <formula2>0</formula2>
    </dataValidation>
    <dataValidation type="list" operator="equal" allowBlank="1" showInputMessage="1" showErrorMessage="1" errorTitle="Wrong Value" error="This cell may only contain a valid status value (hint: use the drop-down selection list) or be left blank (hint: use the Delete key)" promptTitle="Implementation Status" prompt="Leave blank initially (hint: Use the Delete key)_x000a_Select &quot;In Work&quot; when you begin designing and coding this feature._x000a_Select &quot;In Test&quot; when this feature is fully coded and you are testing it._x000a_Select  Finished ONLY when the feature works well and is READY TO" sqref="G46" xr:uid="{00000000-0002-0000-0000-00000A000000}">
      <formula1>"In Work,In Test,Finished in Sprint 1,Finished in Sprint 2,Finished in Sprint 3,Finished in Sprint 4,Finished in Sprint 5"</formula1>
      <formula2>0</formula2>
    </dataValidation>
    <dataValidation type="list" operator="equal" allowBlank="1" showErrorMessage="1" sqref="H24:H46 H48:H99" xr:uid="{00000000-0002-0000-0000-00000B000000}">
      <formula1>"User,Client,Staff,Manager,Director"</formula1>
      <formula2>0</formula2>
    </dataValidation>
    <dataValidation type="list" operator="equal" allowBlank="1" showInputMessage="1" showErrorMessage="1" errorTitle="Wrong Value" error="This cell may only contain a valid status value (hint: use the drop-down selection list) or be left blank (hint: use the Delete key)" promptTitle="Implementation Status" prompt="Leave blank initially (hint: Use the Delete key)_x000a_Select &quot;In Work&quot; when you begin designing and coding this feature._x000a_Select &quot;In Test&quot; when this feature is fully coded and you are testing it._x000a_Select  Finished ONLY when the feature works well and is READY TO" sqref="G24:G45 G48:G99" xr:uid="{0E0FFF14-91E9-4EC4-AEC4-E57F1D659F37}">
      <formula1>"In Work,In Test,Finished in Sprint 1,Finished in Sprint 2,Finished in Sprint 3,Finished in Sprint 4,Finished in Sprint 5, Finished in Bonus Sprint"</formula1>
    </dataValidation>
    <dataValidation type="list" operator="equal" allowBlank="1" showInputMessage="1" showErrorMessage="1" errorTitle="Wrong Value" error="This cell may only contain a valid status value (hint: use the drop-down selection list) or be left blank (hint: use the Delete key)" promptTitle="Implementation Sprint" prompt="Select the sprint number (1, 2, etc.) in which you plan to implement this feature.  This is just for planning purposes, it won't affect your grade._x000a__x000a_In Scrum, you only plan the current sprint, not future sprints, so you don't need to fill this in for any " sqref="F24:F45 F48:F99" xr:uid="{9415890B-FFC4-45C3-A870-D436D4CF607E}">
      <formula1>"1,2,3,4,5,Bonus"</formula1>
    </dataValidation>
  </dataValidations>
  <pageMargins left="0.78749999999999998" right="0.78749999999999998" top="1.0249999999999999" bottom="1.0249999999999999" header="0.78749999999999998" footer="0.78749999999999998"/>
  <pageSetup orientation="portrait" useFirstPageNumber="1" horizontalDpi="300" verticalDpi="300"/>
  <headerFooter>
    <oddHeader>&amp;C&amp;A</oddHeader>
    <oddFooter>&amp;CPage &amp;P</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00"/>
  <sheetViews>
    <sheetView tabSelected="1" zoomScale="91" zoomScaleNormal="91" workbookViewId="0">
      <selection activeCell="B18" sqref="B18"/>
    </sheetView>
  </sheetViews>
  <sheetFormatPr defaultColWidth="11.5703125" defaultRowHeight="12.75"/>
  <cols>
    <col min="1" max="1" width="10.28515625" customWidth="1"/>
    <col min="3" max="3" width="12.28515625" customWidth="1"/>
    <col min="4" max="4" width="51.85546875" customWidth="1"/>
    <col min="5" max="5" width="17.7109375" customWidth="1"/>
    <col min="6" max="6" width="51.85546875" customWidth="1"/>
  </cols>
  <sheetData>
    <row r="1" spans="1:1024" s="33" customFormat="1" ht="18">
      <c r="A1" s="31" t="s">
        <v>8</v>
      </c>
      <c r="B1" s="31">
        <f>'Sprint 04 Backlog'!B1+1</f>
        <v>5</v>
      </c>
      <c r="C1" s="31"/>
      <c r="D1" s="32" t="s">
        <v>2</v>
      </c>
      <c r="E1"/>
      <c r="F1" s="31"/>
      <c r="AMI1"/>
      <c r="AMJ1"/>
    </row>
    <row r="2" spans="1:1024" s="33" customFormat="1">
      <c r="A2" s="31" t="s">
        <v>177</v>
      </c>
      <c r="B2" s="34">
        <f>'Sprint 04 Backlog'!B2+7</f>
        <v>44670</v>
      </c>
      <c r="C2" s="31"/>
      <c r="D2" s="35" t="s">
        <v>178</v>
      </c>
      <c r="E2" s="31"/>
      <c r="F2" s="31"/>
      <c r="AMI2"/>
      <c r="AMJ2"/>
    </row>
    <row r="3" spans="1:1024" s="33" customFormat="1">
      <c r="A3" s="31" t="s">
        <v>179</v>
      </c>
      <c r="B3" s="34">
        <f>B2+7</f>
        <v>44677</v>
      </c>
      <c r="C3" s="31"/>
      <c r="D3" s="31"/>
      <c r="E3" s="31"/>
      <c r="F3" s="31"/>
      <c r="AMI3"/>
      <c r="AMJ3"/>
    </row>
    <row r="4" spans="1:1024" s="33" customFormat="1">
      <c r="A4" s="31" t="s">
        <v>180</v>
      </c>
      <c r="B4" s="36" t="s">
        <v>181</v>
      </c>
      <c r="C4" s="31"/>
      <c r="D4" s="31"/>
      <c r="E4" s="31"/>
      <c r="F4" s="31"/>
      <c r="AMI4"/>
      <c r="AMJ4"/>
    </row>
    <row r="5" spans="1:1024" s="33" customFormat="1">
      <c r="A5" s="31"/>
      <c r="B5" s="36"/>
      <c r="C5" s="31"/>
      <c r="D5" s="31"/>
      <c r="E5" s="31"/>
      <c r="F5" s="31"/>
      <c r="AMI5"/>
      <c r="AMJ5"/>
    </row>
    <row r="6" spans="1:1024" s="33" customFormat="1">
      <c r="A6" s="31"/>
      <c r="B6" s="37" t="s">
        <v>9</v>
      </c>
      <c r="C6" s="31" t="s">
        <v>182</v>
      </c>
      <c r="D6" s="31"/>
      <c r="E6" s="31"/>
      <c r="F6" s="31"/>
      <c r="AMI6"/>
      <c r="AMJ6"/>
    </row>
    <row r="7" spans="1:1024" s="33" customFormat="1">
      <c r="A7" s="31" t="s">
        <v>183</v>
      </c>
      <c r="B7" s="31">
        <f>COUNTA(D17:D995)</f>
        <v>0</v>
      </c>
      <c r="C7" s="31"/>
      <c r="D7" s="31"/>
      <c r="E7" s="31"/>
      <c r="F7" s="31"/>
      <c r="AMI7"/>
      <c r="AMJ7"/>
    </row>
    <row r="8" spans="1:1024" s="33" customFormat="1">
      <c r="A8" s="31" t="s">
        <v>184</v>
      </c>
      <c r="B8" s="31">
        <f t="shared" ref="B8:B14" si="0">B7-C8</f>
        <v>0</v>
      </c>
      <c r="C8" s="31">
        <f>COUNTIF(E$17:E$995, "Completed Day 1")</f>
        <v>0</v>
      </c>
      <c r="D8" s="31"/>
      <c r="E8" s="31"/>
      <c r="F8" s="31"/>
      <c r="AMI8"/>
      <c r="AMJ8"/>
    </row>
    <row r="9" spans="1:1024" s="33" customFormat="1">
      <c r="A9" s="31" t="s">
        <v>185</v>
      </c>
      <c r="B9" s="31">
        <f t="shared" si="0"/>
        <v>0</v>
      </c>
      <c r="C9" s="31">
        <f>COUNTIF(E$17:E$995, "Completed Day 2")</f>
        <v>0</v>
      </c>
      <c r="D9" s="31"/>
      <c r="E9" s="31"/>
      <c r="F9" s="31"/>
      <c r="AMI9"/>
      <c r="AMJ9"/>
    </row>
    <row r="10" spans="1:1024" s="33" customFormat="1">
      <c r="A10" s="31" t="s">
        <v>186</v>
      </c>
      <c r="B10" s="31">
        <f t="shared" si="0"/>
        <v>0</v>
      </c>
      <c r="C10" s="31">
        <f>COUNTIF(E$17:E$995, "Completed Day 3")</f>
        <v>0</v>
      </c>
      <c r="D10" s="31"/>
      <c r="E10" s="31"/>
      <c r="F10" s="31"/>
      <c r="AMI10"/>
      <c r="AMJ10"/>
    </row>
    <row r="11" spans="1:1024" s="33" customFormat="1">
      <c r="A11" s="31" t="s">
        <v>187</v>
      </c>
      <c r="B11" s="31">
        <f t="shared" si="0"/>
        <v>0</v>
      </c>
      <c r="C11" s="31">
        <f>COUNTIF(E$17:E$995, "Completed Day 4")</f>
        <v>0</v>
      </c>
      <c r="D11" s="31"/>
      <c r="E11" s="31"/>
      <c r="F11" s="31"/>
      <c r="AMI11"/>
      <c r="AMJ11"/>
    </row>
    <row r="12" spans="1:1024" s="33" customFormat="1">
      <c r="A12" s="31" t="s">
        <v>188</v>
      </c>
      <c r="B12" s="31">
        <f t="shared" si="0"/>
        <v>0</v>
      </c>
      <c r="C12" s="31">
        <f>COUNTIF(E$17:E$995, "Completed Day 5")</f>
        <v>0</v>
      </c>
      <c r="D12" s="31"/>
      <c r="E12" s="31"/>
      <c r="F12" s="31"/>
      <c r="AMI12"/>
      <c r="AMJ12"/>
    </row>
    <row r="13" spans="1:1024" s="33" customFormat="1">
      <c r="A13" s="31" t="s">
        <v>189</v>
      </c>
      <c r="B13" s="31">
        <f t="shared" si="0"/>
        <v>0</v>
      </c>
      <c r="C13" s="31">
        <f>COUNTIF(E$17:E$995, "Completed Day 6")</f>
        <v>0</v>
      </c>
      <c r="D13" s="31"/>
      <c r="E13" s="31"/>
      <c r="F13" s="31"/>
      <c r="AMI13"/>
      <c r="AMJ13"/>
    </row>
    <row r="14" spans="1:1024" s="33" customFormat="1">
      <c r="A14" s="31" t="s">
        <v>190</v>
      </c>
      <c r="B14" s="31">
        <f t="shared" si="0"/>
        <v>0</v>
      </c>
      <c r="C14" s="31">
        <f>COUNTIF(E$17:E$995, "Completed Day 7")</f>
        <v>0</v>
      </c>
      <c r="D14" s="31"/>
      <c r="E14" s="31"/>
      <c r="F14" s="31"/>
      <c r="AMI14"/>
      <c r="AMJ14"/>
    </row>
    <row r="15" spans="1:1024" s="33" customFormat="1">
      <c r="A15" s="31"/>
      <c r="B15" s="31"/>
      <c r="C15" s="31"/>
      <c r="D15" s="31"/>
      <c r="E15" s="31"/>
      <c r="F15" s="31"/>
      <c r="AMI15"/>
      <c r="AMJ15"/>
    </row>
    <row r="16" spans="1:1024">
      <c r="A16" s="38" t="s">
        <v>191</v>
      </c>
      <c r="B16" s="38" t="s">
        <v>20</v>
      </c>
      <c r="C16" s="38" t="s">
        <v>192</v>
      </c>
      <c r="D16" s="38" t="s">
        <v>193</v>
      </c>
      <c r="E16" s="38" t="s">
        <v>25</v>
      </c>
      <c r="F16" s="38" t="s">
        <v>29</v>
      </c>
    </row>
    <row r="17" spans="1:5">
      <c r="A17">
        <v>1</v>
      </c>
      <c r="B17" s="39" t="s">
        <v>108</v>
      </c>
      <c r="D17" s="40"/>
      <c r="E17" s="41"/>
    </row>
    <row r="18" spans="1:5">
      <c r="A18">
        <v>2</v>
      </c>
      <c r="B18" s="39"/>
      <c r="D18" s="39"/>
      <c r="E18" s="41"/>
    </row>
    <row r="19" spans="1:5">
      <c r="A19">
        <v>3</v>
      </c>
      <c r="B19" s="39"/>
      <c r="D19" s="39"/>
      <c r="E19" s="41"/>
    </row>
    <row r="20" spans="1:5">
      <c r="A20">
        <v>4</v>
      </c>
      <c r="B20" s="39"/>
      <c r="D20" s="39"/>
      <c r="E20" s="41"/>
    </row>
    <row r="21" spans="1:5">
      <c r="A21">
        <v>5</v>
      </c>
      <c r="B21" s="39"/>
      <c r="D21" s="39"/>
      <c r="E21" s="41"/>
    </row>
    <row r="22" spans="1:5">
      <c r="A22">
        <v>6</v>
      </c>
      <c r="B22" s="39"/>
      <c r="D22" s="39"/>
      <c r="E22" s="41"/>
    </row>
    <row r="23" spans="1:5">
      <c r="A23">
        <v>7</v>
      </c>
      <c r="B23" s="39"/>
      <c r="D23" s="39"/>
      <c r="E23" s="41"/>
    </row>
    <row r="24" spans="1:5">
      <c r="A24">
        <v>8</v>
      </c>
      <c r="B24" s="39"/>
      <c r="D24" s="39"/>
      <c r="E24" s="41"/>
    </row>
    <row r="25" spans="1:5">
      <c r="A25">
        <v>9</v>
      </c>
      <c r="B25" s="39"/>
      <c r="D25" s="39"/>
      <c r="E25" s="41"/>
    </row>
    <row r="26" spans="1:5">
      <c r="A26">
        <v>10</v>
      </c>
      <c r="B26" s="39"/>
      <c r="D26" s="39"/>
      <c r="E26" s="41"/>
    </row>
    <row r="27" spans="1:5">
      <c r="A27">
        <v>11</v>
      </c>
      <c r="B27" s="39"/>
      <c r="D27" s="39"/>
      <c r="E27" s="41"/>
    </row>
    <row r="28" spans="1:5">
      <c r="A28">
        <v>12</v>
      </c>
      <c r="B28" s="39"/>
      <c r="D28" s="39"/>
      <c r="E28" s="41"/>
    </row>
    <row r="29" spans="1:5">
      <c r="A29">
        <v>13</v>
      </c>
      <c r="B29" s="39"/>
      <c r="D29" s="39"/>
      <c r="E29" s="41"/>
    </row>
    <row r="30" spans="1:5">
      <c r="A30">
        <v>14</v>
      </c>
      <c r="B30" s="39"/>
      <c r="D30" s="39"/>
      <c r="E30" s="41"/>
    </row>
    <row r="31" spans="1:5">
      <c r="A31">
        <v>15</v>
      </c>
      <c r="B31" s="39"/>
      <c r="D31" s="39"/>
      <c r="E31" s="41"/>
    </row>
    <row r="32" spans="1:5">
      <c r="A32">
        <v>16</v>
      </c>
      <c r="B32" s="39"/>
      <c r="D32" s="39"/>
      <c r="E32" s="41"/>
    </row>
    <row r="33" spans="1:5">
      <c r="A33">
        <v>17</v>
      </c>
      <c r="B33" s="39"/>
      <c r="D33" s="39"/>
      <c r="E33" s="41"/>
    </row>
    <row r="34" spans="1:5">
      <c r="A34">
        <v>18</v>
      </c>
      <c r="B34" s="39"/>
      <c r="D34" s="39"/>
      <c r="E34" s="41"/>
    </row>
    <row r="35" spans="1:5">
      <c r="A35">
        <v>19</v>
      </c>
      <c r="B35" s="39"/>
      <c r="D35" s="39"/>
      <c r="E35" s="41"/>
    </row>
    <row r="36" spans="1:5">
      <c r="A36">
        <v>20</v>
      </c>
      <c r="B36" s="39"/>
      <c r="D36" s="39"/>
      <c r="E36" s="41"/>
    </row>
    <row r="37" spans="1:5">
      <c r="A37">
        <v>21</v>
      </c>
      <c r="B37" s="39"/>
      <c r="D37" s="39"/>
      <c r="E37" s="41"/>
    </row>
    <row r="38" spans="1:5">
      <c r="A38">
        <v>22</v>
      </c>
      <c r="B38" s="39"/>
      <c r="D38" s="39"/>
      <c r="E38" s="41"/>
    </row>
    <row r="39" spans="1:5">
      <c r="A39">
        <v>23</v>
      </c>
      <c r="B39" s="39"/>
      <c r="D39" s="39"/>
      <c r="E39" s="41"/>
    </row>
    <row r="40" spans="1:5">
      <c r="A40">
        <v>24</v>
      </c>
      <c r="B40" s="39"/>
      <c r="D40" s="39"/>
      <c r="E40" s="41"/>
    </row>
    <row r="41" spans="1:5">
      <c r="A41">
        <v>25</v>
      </c>
      <c r="B41" s="39"/>
      <c r="D41" s="39"/>
      <c r="E41" s="41"/>
    </row>
    <row r="42" spans="1:5">
      <c r="A42">
        <v>26</v>
      </c>
      <c r="B42" s="39"/>
      <c r="D42" s="39"/>
      <c r="E42" s="41"/>
    </row>
    <row r="43" spans="1:5">
      <c r="A43">
        <v>27</v>
      </c>
      <c r="B43" s="39"/>
      <c r="D43" s="39"/>
      <c r="E43" s="41"/>
    </row>
    <row r="44" spans="1:5">
      <c r="A44">
        <v>28</v>
      </c>
      <c r="B44" s="39"/>
      <c r="D44" s="39"/>
      <c r="E44" s="41"/>
    </row>
    <row r="45" spans="1:5">
      <c r="A45">
        <v>29</v>
      </c>
      <c r="B45" s="39"/>
      <c r="D45" s="39"/>
      <c r="E45" s="41"/>
    </row>
    <row r="46" spans="1:5">
      <c r="A46">
        <v>30</v>
      </c>
      <c r="B46" s="39"/>
      <c r="D46" s="39"/>
      <c r="E46" s="41"/>
    </row>
    <row r="47" spans="1:5">
      <c r="A47">
        <v>31</v>
      </c>
      <c r="B47" s="39"/>
      <c r="D47" s="39"/>
      <c r="E47" s="41"/>
    </row>
    <row r="48" spans="1:5">
      <c r="A48">
        <v>32</v>
      </c>
      <c r="B48" s="39"/>
      <c r="D48" s="39"/>
      <c r="E48" s="41"/>
    </row>
    <row r="49" spans="1:5">
      <c r="A49">
        <v>33</v>
      </c>
      <c r="B49" s="39"/>
      <c r="D49" s="39"/>
      <c r="E49" s="41"/>
    </row>
    <row r="50" spans="1:5">
      <c r="A50">
        <v>34</v>
      </c>
      <c r="B50" s="39"/>
      <c r="D50" s="39"/>
      <c r="E50" s="41"/>
    </row>
    <row r="51" spans="1:5">
      <c r="A51">
        <v>35</v>
      </c>
      <c r="B51" s="39"/>
      <c r="D51" s="39"/>
      <c r="E51" s="41"/>
    </row>
    <row r="52" spans="1:5">
      <c r="A52">
        <v>36</v>
      </c>
      <c r="B52" s="39"/>
      <c r="D52" s="39"/>
      <c r="E52" s="41"/>
    </row>
    <row r="53" spans="1:5">
      <c r="A53">
        <v>37</v>
      </c>
      <c r="B53" s="39"/>
      <c r="D53" s="39"/>
      <c r="E53" s="41"/>
    </row>
    <row r="54" spans="1:5">
      <c r="A54">
        <v>38</v>
      </c>
      <c r="B54" s="39"/>
      <c r="D54" s="39"/>
      <c r="E54" s="41"/>
    </row>
    <row r="55" spans="1:5">
      <c r="A55">
        <v>39</v>
      </c>
      <c r="B55" s="39"/>
      <c r="D55" s="39"/>
      <c r="E55" s="41"/>
    </row>
    <row r="56" spans="1:5">
      <c r="A56">
        <v>40</v>
      </c>
      <c r="B56" s="39"/>
      <c r="D56" s="39"/>
      <c r="E56" s="41"/>
    </row>
    <row r="57" spans="1:5">
      <c r="A57">
        <v>41</v>
      </c>
      <c r="B57" s="39"/>
      <c r="D57" s="39"/>
      <c r="E57" s="41"/>
    </row>
    <row r="58" spans="1:5">
      <c r="A58">
        <v>42</v>
      </c>
      <c r="B58" s="39"/>
      <c r="D58" s="39"/>
      <c r="E58" s="41"/>
    </row>
    <row r="59" spans="1:5">
      <c r="A59">
        <v>43</v>
      </c>
      <c r="B59" s="39"/>
      <c r="D59" s="39"/>
      <c r="E59" s="41"/>
    </row>
    <row r="60" spans="1:5">
      <c r="A60">
        <v>44</v>
      </c>
      <c r="B60" s="39"/>
      <c r="D60" s="39"/>
      <c r="E60" s="41"/>
    </row>
    <row r="61" spans="1:5">
      <c r="A61">
        <v>45</v>
      </c>
      <c r="B61" s="39"/>
      <c r="D61" s="39"/>
      <c r="E61" s="41"/>
    </row>
    <row r="62" spans="1:5">
      <c r="A62">
        <v>46</v>
      </c>
      <c r="B62" s="39"/>
      <c r="D62" s="39"/>
      <c r="E62" s="41"/>
    </row>
    <row r="63" spans="1:5">
      <c r="A63">
        <v>47</v>
      </c>
      <c r="B63" s="39"/>
      <c r="D63" s="39"/>
      <c r="E63" s="41"/>
    </row>
    <row r="64" spans="1:5">
      <c r="A64">
        <v>48</v>
      </c>
      <c r="B64" s="39"/>
      <c r="D64" s="39"/>
      <c r="E64" s="41"/>
    </row>
    <row r="65" spans="1:5">
      <c r="A65">
        <v>49</v>
      </c>
      <c r="B65" s="39"/>
      <c r="D65" s="39"/>
      <c r="E65" s="41"/>
    </row>
    <row r="66" spans="1:5">
      <c r="A66">
        <v>50</v>
      </c>
      <c r="B66" s="39"/>
      <c r="D66" s="39"/>
      <c r="E66" s="41"/>
    </row>
    <row r="67" spans="1:5">
      <c r="A67">
        <v>51</v>
      </c>
      <c r="B67" s="39"/>
      <c r="D67" s="39"/>
      <c r="E67" s="41"/>
    </row>
    <row r="68" spans="1:5">
      <c r="A68">
        <v>52</v>
      </c>
      <c r="B68" s="39"/>
      <c r="D68" s="39"/>
      <c r="E68" s="41"/>
    </row>
    <row r="69" spans="1:5">
      <c r="A69">
        <v>53</v>
      </c>
      <c r="B69" s="39"/>
      <c r="D69" s="39"/>
      <c r="E69" s="41"/>
    </row>
    <row r="70" spans="1:5">
      <c r="A70">
        <v>54</v>
      </c>
      <c r="B70" s="39"/>
      <c r="D70" s="39"/>
      <c r="E70" s="41"/>
    </row>
    <row r="71" spans="1:5">
      <c r="A71">
        <v>55</v>
      </c>
      <c r="B71" s="39"/>
      <c r="D71" s="39"/>
      <c r="E71" s="41"/>
    </row>
    <row r="72" spans="1:5">
      <c r="A72">
        <v>56</v>
      </c>
      <c r="B72" s="39"/>
      <c r="D72" s="39"/>
      <c r="E72" s="41"/>
    </row>
    <row r="73" spans="1:5">
      <c r="A73">
        <v>57</v>
      </c>
      <c r="B73" s="39"/>
      <c r="D73" s="39"/>
      <c r="E73" s="41"/>
    </row>
    <row r="74" spans="1:5">
      <c r="A74">
        <v>58</v>
      </c>
      <c r="B74" s="39"/>
      <c r="D74" s="39"/>
      <c r="E74" s="41"/>
    </row>
    <row r="75" spans="1:5">
      <c r="A75">
        <v>59</v>
      </c>
      <c r="B75" s="39"/>
      <c r="D75" s="39"/>
      <c r="E75" s="41"/>
    </row>
    <row r="76" spans="1:5">
      <c r="A76">
        <v>60</v>
      </c>
      <c r="B76" s="39"/>
      <c r="D76" s="39"/>
      <c r="E76" s="41"/>
    </row>
    <row r="77" spans="1:5">
      <c r="A77">
        <v>61</v>
      </c>
      <c r="B77" s="39"/>
      <c r="D77" s="39"/>
      <c r="E77" s="41"/>
    </row>
    <row r="78" spans="1:5">
      <c r="A78">
        <v>62</v>
      </c>
      <c r="B78" s="39"/>
      <c r="D78" s="39"/>
      <c r="E78" s="41"/>
    </row>
    <row r="79" spans="1:5">
      <c r="A79">
        <v>63</v>
      </c>
      <c r="B79" s="39"/>
      <c r="D79" s="39"/>
      <c r="E79" s="41"/>
    </row>
    <row r="80" spans="1:5">
      <c r="A80">
        <v>64</v>
      </c>
      <c r="B80" s="39"/>
      <c r="D80" s="39"/>
      <c r="E80" s="41"/>
    </row>
    <row r="81" spans="1:5">
      <c r="A81">
        <v>65</v>
      </c>
      <c r="B81" s="39"/>
      <c r="D81" s="39"/>
      <c r="E81" s="41"/>
    </row>
    <row r="82" spans="1:5">
      <c r="A82">
        <v>66</v>
      </c>
      <c r="B82" s="39"/>
      <c r="D82" s="39"/>
      <c r="E82" s="41"/>
    </row>
    <row r="83" spans="1:5">
      <c r="A83">
        <v>67</v>
      </c>
      <c r="B83" s="39"/>
      <c r="D83" s="39"/>
      <c r="E83" s="41"/>
    </row>
    <row r="84" spans="1:5">
      <c r="A84">
        <v>68</v>
      </c>
      <c r="B84" s="39"/>
      <c r="D84" s="39"/>
      <c r="E84" s="41"/>
    </row>
    <row r="85" spans="1:5">
      <c r="A85">
        <v>69</v>
      </c>
      <c r="B85" s="39"/>
      <c r="D85" s="39"/>
      <c r="E85" s="41"/>
    </row>
    <row r="86" spans="1:5">
      <c r="A86">
        <v>70</v>
      </c>
      <c r="B86" s="39"/>
      <c r="D86" s="39"/>
      <c r="E86" s="41"/>
    </row>
    <row r="87" spans="1:5">
      <c r="A87">
        <v>71</v>
      </c>
      <c r="B87" s="39"/>
      <c r="D87" s="39"/>
      <c r="E87" s="41"/>
    </row>
    <row r="88" spans="1:5">
      <c r="A88">
        <v>72</v>
      </c>
      <c r="B88" s="39"/>
      <c r="D88" s="39"/>
      <c r="E88" s="41"/>
    </row>
    <row r="89" spans="1:5">
      <c r="A89">
        <v>73</v>
      </c>
      <c r="B89" s="39"/>
      <c r="D89" s="39"/>
      <c r="E89" s="41"/>
    </row>
    <row r="90" spans="1:5">
      <c r="A90">
        <v>74</v>
      </c>
      <c r="B90" s="39"/>
      <c r="D90" s="39"/>
      <c r="E90" s="41"/>
    </row>
    <row r="91" spans="1:5">
      <c r="A91">
        <v>75</v>
      </c>
      <c r="B91" s="39"/>
      <c r="D91" s="39"/>
      <c r="E91" s="41"/>
    </row>
    <row r="92" spans="1:5">
      <c r="A92">
        <v>76</v>
      </c>
      <c r="B92" s="39"/>
      <c r="D92" s="39"/>
      <c r="E92" s="41"/>
    </row>
    <row r="93" spans="1:5">
      <c r="A93">
        <v>77</v>
      </c>
      <c r="B93" s="39"/>
      <c r="D93" s="39"/>
      <c r="E93" s="41"/>
    </row>
    <row r="94" spans="1:5">
      <c r="A94">
        <v>78</v>
      </c>
      <c r="B94" s="39"/>
      <c r="D94" s="39"/>
      <c r="E94" s="41"/>
    </row>
    <row r="95" spans="1:5">
      <c r="A95">
        <v>79</v>
      </c>
      <c r="B95" s="39"/>
      <c r="D95" s="39"/>
      <c r="E95" s="41"/>
    </row>
    <row r="96" spans="1:5">
      <c r="A96">
        <v>80</v>
      </c>
      <c r="B96" s="39"/>
      <c r="D96" s="39"/>
      <c r="E96" s="41"/>
    </row>
    <row r="97" spans="1:5">
      <c r="A97">
        <v>81</v>
      </c>
      <c r="B97" s="39"/>
      <c r="D97" s="39"/>
      <c r="E97" s="41"/>
    </row>
    <row r="98" spans="1:5">
      <c r="A98">
        <v>82</v>
      </c>
      <c r="B98" s="39"/>
      <c r="D98" s="39"/>
      <c r="E98" s="41"/>
    </row>
    <row r="99" spans="1:5">
      <c r="A99">
        <v>83</v>
      </c>
      <c r="B99" s="39"/>
      <c r="D99" s="39"/>
      <c r="E99" s="41"/>
    </row>
    <row r="100" spans="1:5">
      <c r="A100">
        <v>84</v>
      </c>
      <c r="B100" s="39"/>
      <c r="D100" s="39"/>
      <c r="E100" s="41"/>
    </row>
  </sheetData>
  <dataValidations count="5">
    <dataValidation operator="equal" allowBlank="1" showInputMessage="1" showErrorMessage="1" promptTitle="Task ID" prompt="This is just an arbitrary unique (per sprint) integer assigned to a task, used by the team to refer to that task. " sqref="A17:A100" xr:uid="{00000000-0002-0000-0500-000000000000}">
      <formula1>0</formula1>
      <formula2>0</formula2>
    </dataValidation>
    <dataValidation type="list" operator="equal" allowBlank="1" showInputMessage="1" showErrorMessage="1" promptTitle="Select Feature ID from Product Backlog" prompt="Exactly ONE team member may be responsible for any task, and they will receive grade credit for their work._x000a__x000a_If you have more than one person on your team, each member MUST select their initials for each task the agree to perform. Use this to ensure that " sqref="C17:C100" xr:uid="{00000000-0002-0000-0500-000002000000}">
      <formula1>#REF!</formula1>
      <formula2>0</formula2>
    </dataValidation>
    <dataValidation type="list" operator="equal" allowBlank="1" showInputMessage="1" showErrorMessage="1" errorTitle="Wrong Value" error="This cell may only contain a valid status value (hint: use the drop-down selection list) or be left blank (hint: use the Delete key)" promptTitle="Implementation Status" prompt="Leave blank until task is begun._x000a_Select &quot;In Work&quot; when started (for long tasks only)._x000a_Select Completed ONLY when this task is done._x000a_    Select &quot;Completed Day 1&quot; if finished on the first day, and_x000a_    similarly for &quot;Completed on Day 2&quot; et. al." sqref="E17:E100" xr:uid="{00000000-0002-0000-0500-000003000000}">
      <formula1>"In Work,Completed Day 1,Completed Day 2,Completed Day 3,Completed Day 4,Completed Day 5,Completed Day 6,Completed Day 7,"</formula1>
      <formula2>0</formula2>
    </dataValidation>
    <dataValidation operator="equal" allowBlank="1" showInputMessage="1" showErrorMessage="1" promptTitle="OPTIONAL" prompt="You may add any notes here that help understand the requirements and scope for this task" sqref="F17:F100" xr:uid="{00000000-0002-0000-0500-000004000000}">
      <formula1>0</formula1>
      <formula2>0</formula2>
    </dataValidation>
    <dataValidation operator="equal" allowBlank="1" showInputMessage="1" showErrorMessage="1" promptTitle="Task Description" prompt="Select a Feature ID to the left. Then, in this column, list each discrete task needed to implement that feature._x000a__x000a_Example tasks might be &quot;create the Foo class&quot;, &quot;add the Bar method to the (existing) Qux class&quot;, &quot;Find icons for the task bar&quot;, &quot;Update the m" sqref="D18:D100" xr:uid="{00000000-0002-0000-0500-000005000000}">
      <formula1>0</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drawing r:id="rId1"/>
  <extLs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Feature ID from Product Backlog" prompt="The list contains the Feature IDs from the same column on the Product Backlog tab._x000a__x000a_For each (ahem) Feature ID, create one or more rows in this table representing the tasks you need to complete to implement that feature._x000a__x000a_For example, for a &quot;Provide Help " xr:uid="{00000000-0002-0000-0500-000001000000}">
          <x14:formula1>
            <xm:f>'Product Backlog'!$A$24:$A$99</xm:f>
          </x14:formula1>
          <x14:formula2>
            <xm:f>0</xm:f>
          </x14:formula2>
          <xm:sqref>B17:B100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00"/>
  <sheetViews>
    <sheetView zoomScale="93" zoomScaleNormal="93" workbookViewId="0">
      <selection activeCell="K15" sqref="K15"/>
    </sheetView>
  </sheetViews>
  <sheetFormatPr defaultColWidth="11.5703125" defaultRowHeight="12.75"/>
  <cols>
    <col min="1" max="1" width="10.28515625" customWidth="1"/>
    <col min="3" max="3" width="12.28515625" customWidth="1"/>
    <col min="4" max="4" width="51.85546875" customWidth="1"/>
    <col min="5" max="5" width="17.7109375" customWidth="1"/>
    <col min="6" max="6" width="51.85546875" customWidth="1"/>
  </cols>
  <sheetData>
    <row r="1" spans="1:1024" s="33" customFormat="1" ht="18">
      <c r="A1" s="31" t="s">
        <v>8</v>
      </c>
      <c r="B1" s="31">
        <v>1</v>
      </c>
      <c r="C1" s="31"/>
      <c r="D1" s="32" t="s">
        <v>2</v>
      </c>
      <c r="E1"/>
      <c r="F1" s="31"/>
      <c r="AMI1"/>
      <c r="AMJ1"/>
    </row>
    <row r="2" spans="1:1024" s="33" customFormat="1">
      <c r="A2" s="31" t="s">
        <v>177</v>
      </c>
      <c r="B2" s="34">
        <v>44614</v>
      </c>
      <c r="C2" s="31"/>
      <c r="D2" s="35" t="s">
        <v>178</v>
      </c>
      <c r="E2" s="31"/>
      <c r="F2" s="31"/>
      <c r="AMI2"/>
      <c r="AMJ2"/>
    </row>
    <row r="3" spans="1:1024" s="33" customFormat="1">
      <c r="A3" s="31" t="s">
        <v>179</v>
      </c>
      <c r="B3" s="34">
        <f>B2+7</f>
        <v>44621</v>
      </c>
      <c r="C3" s="31"/>
      <c r="D3" s="31"/>
      <c r="E3" s="31"/>
      <c r="F3" s="31"/>
      <c r="AMI3"/>
      <c r="AMJ3"/>
    </row>
    <row r="4" spans="1:1024" s="33" customFormat="1">
      <c r="A4" s="31" t="s">
        <v>180</v>
      </c>
      <c r="B4" s="36" t="s">
        <v>181</v>
      </c>
      <c r="C4" s="31"/>
      <c r="D4" s="31"/>
      <c r="E4" s="31"/>
      <c r="F4" s="31"/>
      <c r="AMI4"/>
      <c r="AMJ4"/>
    </row>
    <row r="5" spans="1:1024" s="33" customFormat="1">
      <c r="A5" s="31"/>
      <c r="B5" s="36"/>
      <c r="C5" s="31"/>
      <c r="D5" s="31"/>
      <c r="E5" s="31"/>
      <c r="F5" s="31"/>
      <c r="AMI5"/>
      <c r="AMJ5"/>
    </row>
    <row r="6" spans="1:1024" s="33" customFormat="1">
      <c r="A6" s="31"/>
      <c r="B6" s="37" t="s">
        <v>9</v>
      </c>
      <c r="C6" s="31" t="s">
        <v>182</v>
      </c>
      <c r="D6" s="31"/>
      <c r="E6" s="31"/>
      <c r="F6" s="31"/>
      <c r="AMI6"/>
      <c r="AMJ6"/>
    </row>
    <row r="7" spans="1:1024" s="33" customFormat="1">
      <c r="A7" s="31" t="s">
        <v>183</v>
      </c>
      <c r="B7" s="31">
        <f>COUNTA(D17:D995)</f>
        <v>1</v>
      </c>
      <c r="C7" s="31"/>
      <c r="D7" s="31"/>
      <c r="E7" s="31"/>
      <c r="F7" s="31"/>
      <c r="AMI7"/>
      <c r="AMJ7"/>
    </row>
    <row r="8" spans="1:1024" s="33" customFormat="1">
      <c r="A8" s="31" t="s">
        <v>184</v>
      </c>
      <c r="B8" s="31">
        <f t="shared" ref="B8:B14" si="0">B7-C8</f>
        <v>1</v>
      </c>
      <c r="C8" s="31">
        <f>COUNTIF(E$17:E$995, "Completed Day 1")</f>
        <v>0</v>
      </c>
      <c r="D8" s="31"/>
      <c r="E8" s="31"/>
      <c r="F8" s="31"/>
      <c r="AMI8"/>
      <c r="AMJ8"/>
    </row>
    <row r="9" spans="1:1024" s="33" customFormat="1">
      <c r="A9" s="31" t="s">
        <v>185</v>
      </c>
      <c r="B9" s="31">
        <f t="shared" si="0"/>
        <v>1</v>
      </c>
      <c r="C9" s="31">
        <f>COUNTIF(E$17:E$995, "Completed Day 2")</f>
        <v>0</v>
      </c>
      <c r="D9" s="31"/>
      <c r="E9" s="31"/>
      <c r="F9" s="31"/>
      <c r="AMI9"/>
      <c r="AMJ9"/>
    </row>
    <row r="10" spans="1:1024" s="33" customFormat="1">
      <c r="A10" s="31" t="s">
        <v>186</v>
      </c>
      <c r="B10" s="31">
        <f t="shared" si="0"/>
        <v>1</v>
      </c>
      <c r="C10" s="31">
        <f>COUNTIF(E$17:E$995, "Completed Day 3")</f>
        <v>0</v>
      </c>
      <c r="D10" s="31"/>
      <c r="E10" s="31"/>
      <c r="F10" s="31"/>
      <c r="AMI10"/>
      <c r="AMJ10"/>
    </row>
    <row r="11" spans="1:1024" s="33" customFormat="1">
      <c r="A11" s="31" t="s">
        <v>187</v>
      </c>
      <c r="B11" s="31">
        <f t="shared" si="0"/>
        <v>1</v>
      </c>
      <c r="C11" s="31">
        <f>COUNTIF(E$17:E$995, "Completed Day 4")</f>
        <v>0</v>
      </c>
      <c r="D11" s="31"/>
      <c r="E11" s="31"/>
      <c r="F11" s="31"/>
      <c r="AMI11"/>
      <c r="AMJ11"/>
    </row>
    <row r="12" spans="1:1024" s="33" customFormat="1">
      <c r="A12" s="31" t="s">
        <v>188</v>
      </c>
      <c r="B12" s="31">
        <f t="shared" si="0"/>
        <v>1</v>
      </c>
      <c r="C12" s="31">
        <f>COUNTIF(E$17:E$995, "Completed Day 5")</f>
        <v>0</v>
      </c>
      <c r="D12" s="31"/>
      <c r="E12" s="31"/>
      <c r="F12" s="31"/>
      <c r="AMI12"/>
      <c r="AMJ12"/>
    </row>
    <row r="13" spans="1:1024" s="33" customFormat="1">
      <c r="A13" s="31" t="s">
        <v>189</v>
      </c>
      <c r="B13" s="31">
        <f t="shared" si="0"/>
        <v>1</v>
      </c>
      <c r="C13" s="31">
        <f>COUNTIF(E$17:E$995, "Completed Day 6")</f>
        <v>0</v>
      </c>
      <c r="D13" s="31"/>
      <c r="E13" s="31"/>
      <c r="F13" s="31"/>
      <c r="AMI13"/>
      <c r="AMJ13"/>
    </row>
    <row r="14" spans="1:1024" s="33" customFormat="1">
      <c r="A14" s="31" t="s">
        <v>190</v>
      </c>
      <c r="B14" s="31">
        <f t="shared" si="0"/>
        <v>1</v>
      </c>
      <c r="C14" s="31">
        <f>COUNTIF(E$17:E$995, "Completed Day 7")</f>
        <v>0</v>
      </c>
      <c r="D14" s="31"/>
      <c r="E14" s="31"/>
      <c r="F14" s="31"/>
      <c r="AMI14"/>
      <c r="AMJ14"/>
    </row>
    <row r="15" spans="1:1024" s="33" customFormat="1">
      <c r="A15" s="31"/>
      <c r="B15" s="31"/>
      <c r="C15" s="31"/>
      <c r="D15" s="31"/>
      <c r="E15" s="31"/>
      <c r="F15" s="31"/>
      <c r="AMI15"/>
      <c r="AMJ15"/>
    </row>
    <row r="16" spans="1:1024">
      <c r="A16" s="38" t="s">
        <v>191</v>
      </c>
      <c r="B16" s="38" t="s">
        <v>20</v>
      </c>
      <c r="C16" s="38" t="s">
        <v>192</v>
      </c>
      <c r="D16" s="38" t="s">
        <v>193</v>
      </c>
      <c r="E16" s="38" t="s">
        <v>25</v>
      </c>
      <c r="F16" s="38" t="s">
        <v>29</v>
      </c>
    </row>
    <row r="17" spans="1:5">
      <c r="A17">
        <v>1</v>
      </c>
      <c r="B17" s="39"/>
      <c r="D17" s="40" t="s">
        <v>194</v>
      </c>
      <c r="E17" s="41"/>
    </row>
    <row r="18" spans="1:5">
      <c r="A18">
        <v>2</v>
      </c>
      <c r="B18" s="39"/>
      <c r="D18" s="39"/>
      <c r="E18" s="41"/>
    </row>
    <row r="19" spans="1:5">
      <c r="A19">
        <v>3</v>
      </c>
      <c r="B19" s="39"/>
      <c r="D19" s="39"/>
      <c r="E19" s="41"/>
    </row>
    <row r="20" spans="1:5">
      <c r="A20">
        <v>4</v>
      </c>
      <c r="B20" s="39"/>
      <c r="D20" s="39"/>
      <c r="E20" s="41"/>
    </row>
    <row r="21" spans="1:5">
      <c r="A21">
        <v>5</v>
      </c>
      <c r="B21" s="39"/>
      <c r="D21" s="39"/>
      <c r="E21" s="41"/>
    </row>
    <row r="22" spans="1:5">
      <c r="A22">
        <v>6</v>
      </c>
      <c r="B22" s="39"/>
      <c r="D22" s="39"/>
      <c r="E22" s="41"/>
    </row>
    <row r="23" spans="1:5">
      <c r="A23">
        <v>7</v>
      </c>
      <c r="B23" s="39"/>
      <c r="D23" s="39"/>
      <c r="E23" s="41"/>
    </row>
    <row r="24" spans="1:5">
      <c r="A24">
        <v>8</v>
      </c>
      <c r="B24" s="39"/>
      <c r="D24" s="39"/>
      <c r="E24" s="41"/>
    </row>
    <row r="25" spans="1:5">
      <c r="A25">
        <v>9</v>
      </c>
      <c r="B25" s="39"/>
      <c r="D25" s="39"/>
      <c r="E25" s="41"/>
    </row>
    <row r="26" spans="1:5">
      <c r="A26">
        <v>10</v>
      </c>
      <c r="B26" s="39"/>
      <c r="D26" s="39"/>
      <c r="E26" s="41"/>
    </row>
    <row r="27" spans="1:5">
      <c r="A27">
        <v>11</v>
      </c>
      <c r="B27" s="39"/>
      <c r="D27" s="39"/>
      <c r="E27" s="41"/>
    </row>
    <row r="28" spans="1:5">
      <c r="A28">
        <v>12</v>
      </c>
      <c r="B28" s="39"/>
      <c r="D28" s="39"/>
      <c r="E28" s="41"/>
    </row>
    <row r="29" spans="1:5">
      <c r="A29">
        <v>13</v>
      </c>
      <c r="B29" s="39"/>
      <c r="D29" s="39"/>
      <c r="E29" s="41"/>
    </row>
    <row r="30" spans="1:5">
      <c r="A30">
        <v>14</v>
      </c>
      <c r="B30" s="39"/>
      <c r="D30" s="39"/>
      <c r="E30" s="41"/>
    </row>
    <row r="31" spans="1:5">
      <c r="A31">
        <v>15</v>
      </c>
      <c r="B31" s="39"/>
      <c r="D31" s="39"/>
      <c r="E31" s="41"/>
    </row>
    <row r="32" spans="1:5">
      <c r="A32">
        <v>16</v>
      </c>
      <c r="B32" s="39"/>
      <c r="D32" s="39"/>
      <c r="E32" s="41"/>
    </row>
    <row r="33" spans="1:5">
      <c r="A33">
        <v>17</v>
      </c>
      <c r="B33" s="39"/>
      <c r="D33" s="39"/>
      <c r="E33" s="41"/>
    </row>
    <row r="34" spans="1:5">
      <c r="A34">
        <v>18</v>
      </c>
      <c r="B34" s="39"/>
      <c r="D34" s="39"/>
      <c r="E34" s="41"/>
    </row>
    <row r="35" spans="1:5">
      <c r="A35">
        <v>19</v>
      </c>
      <c r="B35" s="39"/>
      <c r="D35" s="39"/>
      <c r="E35" s="41"/>
    </row>
    <row r="36" spans="1:5">
      <c r="A36">
        <v>20</v>
      </c>
      <c r="B36" s="39"/>
      <c r="D36" s="39"/>
      <c r="E36" s="41"/>
    </row>
    <row r="37" spans="1:5">
      <c r="A37">
        <v>21</v>
      </c>
      <c r="B37" s="39"/>
      <c r="D37" s="39"/>
      <c r="E37" s="41"/>
    </row>
    <row r="38" spans="1:5">
      <c r="A38">
        <v>22</v>
      </c>
      <c r="B38" s="39"/>
      <c r="D38" s="39"/>
      <c r="E38" s="41"/>
    </row>
    <row r="39" spans="1:5">
      <c r="A39">
        <v>23</v>
      </c>
      <c r="B39" s="39"/>
      <c r="D39" s="39"/>
      <c r="E39" s="41"/>
    </row>
    <row r="40" spans="1:5">
      <c r="A40">
        <v>24</v>
      </c>
      <c r="B40" s="39"/>
      <c r="D40" s="39"/>
      <c r="E40" s="41"/>
    </row>
    <row r="41" spans="1:5">
      <c r="A41">
        <v>25</v>
      </c>
      <c r="B41" s="39"/>
      <c r="D41" s="39"/>
      <c r="E41" s="41"/>
    </row>
    <row r="42" spans="1:5">
      <c r="A42">
        <v>26</v>
      </c>
      <c r="B42" s="39"/>
      <c r="D42" s="39"/>
      <c r="E42" s="41"/>
    </row>
    <row r="43" spans="1:5">
      <c r="A43">
        <v>27</v>
      </c>
      <c r="B43" s="39"/>
      <c r="D43" s="39"/>
      <c r="E43" s="41"/>
    </row>
    <row r="44" spans="1:5">
      <c r="A44">
        <v>28</v>
      </c>
      <c r="B44" s="39"/>
      <c r="D44" s="39"/>
      <c r="E44" s="41"/>
    </row>
    <row r="45" spans="1:5">
      <c r="A45">
        <v>29</v>
      </c>
      <c r="B45" s="39"/>
      <c r="D45" s="39"/>
      <c r="E45" s="41"/>
    </row>
    <row r="46" spans="1:5">
      <c r="A46">
        <v>30</v>
      </c>
      <c r="B46" s="39"/>
      <c r="D46" s="39"/>
      <c r="E46" s="41"/>
    </row>
    <row r="47" spans="1:5">
      <c r="A47">
        <v>31</v>
      </c>
      <c r="B47" s="39"/>
      <c r="D47" s="39"/>
      <c r="E47" s="41"/>
    </row>
    <row r="48" spans="1:5">
      <c r="A48">
        <v>32</v>
      </c>
      <c r="B48" s="39"/>
      <c r="D48" s="39"/>
      <c r="E48" s="41"/>
    </row>
    <row r="49" spans="1:5">
      <c r="A49">
        <v>33</v>
      </c>
      <c r="B49" s="39"/>
      <c r="D49" s="39"/>
      <c r="E49" s="41"/>
    </row>
    <row r="50" spans="1:5">
      <c r="A50">
        <v>34</v>
      </c>
      <c r="B50" s="39"/>
      <c r="D50" s="39"/>
      <c r="E50" s="41"/>
    </row>
    <row r="51" spans="1:5">
      <c r="A51">
        <v>35</v>
      </c>
      <c r="B51" s="39"/>
      <c r="D51" s="39"/>
      <c r="E51" s="41"/>
    </row>
    <row r="52" spans="1:5">
      <c r="A52">
        <v>36</v>
      </c>
      <c r="B52" s="39"/>
      <c r="D52" s="39"/>
      <c r="E52" s="41"/>
    </row>
    <row r="53" spans="1:5">
      <c r="A53">
        <v>37</v>
      </c>
      <c r="B53" s="39"/>
      <c r="D53" s="39"/>
      <c r="E53" s="41"/>
    </row>
    <row r="54" spans="1:5">
      <c r="A54">
        <v>38</v>
      </c>
      <c r="B54" s="39"/>
      <c r="D54" s="39"/>
      <c r="E54" s="41"/>
    </row>
    <row r="55" spans="1:5">
      <c r="A55">
        <v>39</v>
      </c>
      <c r="B55" s="39"/>
      <c r="D55" s="39"/>
      <c r="E55" s="41"/>
    </row>
    <row r="56" spans="1:5">
      <c r="A56">
        <v>40</v>
      </c>
      <c r="B56" s="39"/>
      <c r="D56" s="39"/>
      <c r="E56" s="41"/>
    </row>
    <row r="57" spans="1:5">
      <c r="A57">
        <v>41</v>
      </c>
      <c r="B57" s="39"/>
      <c r="D57" s="39"/>
      <c r="E57" s="41"/>
    </row>
    <row r="58" spans="1:5">
      <c r="A58">
        <v>42</v>
      </c>
      <c r="B58" s="39"/>
      <c r="D58" s="39"/>
      <c r="E58" s="41"/>
    </row>
    <row r="59" spans="1:5">
      <c r="A59">
        <v>43</v>
      </c>
      <c r="B59" s="39"/>
      <c r="D59" s="39"/>
      <c r="E59" s="41"/>
    </row>
    <row r="60" spans="1:5">
      <c r="A60">
        <v>44</v>
      </c>
      <c r="B60" s="39"/>
      <c r="D60" s="39"/>
      <c r="E60" s="41"/>
    </row>
    <row r="61" spans="1:5">
      <c r="A61">
        <v>45</v>
      </c>
      <c r="B61" s="39"/>
      <c r="D61" s="39"/>
      <c r="E61" s="41"/>
    </row>
    <row r="62" spans="1:5">
      <c r="A62">
        <v>46</v>
      </c>
      <c r="B62" s="39"/>
      <c r="D62" s="39"/>
      <c r="E62" s="41"/>
    </row>
    <row r="63" spans="1:5">
      <c r="A63">
        <v>47</v>
      </c>
      <c r="B63" s="39"/>
      <c r="D63" s="39"/>
      <c r="E63" s="41"/>
    </row>
    <row r="64" spans="1:5">
      <c r="A64">
        <v>48</v>
      </c>
      <c r="B64" s="39"/>
      <c r="D64" s="39"/>
      <c r="E64" s="41"/>
    </row>
    <row r="65" spans="1:5">
      <c r="A65">
        <v>49</v>
      </c>
      <c r="B65" s="39"/>
      <c r="D65" s="39"/>
      <c r="E65" s="41"/>
    </row>
    <row r="66" spans="1:5">
      <c r="A66">
        <v>50</v>
      </c>
      <c r="B66" s="39"/>
      <c r="D66" s="39"/>
      <c r="E66" s="41"/>
    </row>
    <row r="67" spans="1:5">
      <c r="A67">
        <v>51</v>
      </c>
      <c r="B67" s="39"/>
      <c r="D67" s="39"/>
      <c r="E67" s="41"/>
    </row>
    <row r="68" spans="1:5">
      <c r="A68">
        <v>52</v>
      </c>
      <c r="B68" s="39"/>
      <c r="D68" s="39"/>
      <c r="E68" s="41"/>
    </row>
    <row r="69" spans="1:5">
      <c r="A69">
        <v>53</v>
      </c>
      <c r="B69" s="39"/>
      <c r="D69" s="39"/>
      <c r="E69" s="41"/>
    </row>
    <row r="70" spans="1:5">
      <c r="A70">
        <v>54</v>
      </c>
      <c r="B70" s="39"/>
      <c r="D70" s="39"/>
      <c r="E70" s="41"/>
    </row>
    <row r="71" spans="1:5">
      <c r="A71">
        <v>55</v>
      </c>
      <c r="B71" s="39"/>
      <c r="D71" s="39"/>
      <c r="E71" s="41"/>
    </row>
    <row r="72" spans="1:5">
      <c r="A72">
        <v>56</v>
      </c>
      <c r="B72" s="39"/>
      <c r="D72" s="39"/>
      <c r="E72" s="41"/>
    </row>
    <row r="73" spans="1:5">
      <c r="A73">
        <v>57</v>
      </c>
      <c r="B73" s="39"/>
      <c r="D73" s="39"/>
      <c r="E73" s="41"/>
    </row>
    <row r="74" spans="1:5">
      <c r="A74">
        <v>58</v>
      </c>
      <c r="B74" s="39"/>
      <c r="D74" s="39"/>
      <c r="E74" s="41"/>
    </row>
    <row r="75" spans="1:5">
      <c r="A75">
        <v>59</v>
      </c>
      <c r="B75" s="39"/>
      <c r="D75" s="39"/>
      <c r="E75" s="41"/>
    </row>
    <row r="76" spans="1:5">
      <c r="A76">
        <v>60</v>
      </c>
      <c r="B76" s="39"/>
      <c r="D76" s="39"/>
      <c r="E76" s="41"/>
    </row>
    <row r="77" spans="1:5">
      <c r="A77">
        <v>61</v>
      </c>
      <c r="B77" s="39"/>
      <c r="D77" s="39"/>
      <c r="E77" s="41"/>
    </row>
    <row r="78" spans="1:5">
      <c r="A78">
        <v>62</v>
      </c>
      <c r="B78" s="39"/>
      <c r="D78" s="39"/>
      <c r="E78" s="41"/>
    </row>
    <row r="79" spans="1:5">
      <c r="A79">
        <v>63</v>
      </c>
      <c r="B79" s="39"/>
      <c r="D79" s="39"/>
      <c r="E79" s="41"/>
    </row>
    <row r="80" spans="1:5">
      <c r="A80">
        <v>64</v>
      </c>
      <c r="B80" s="39"/>
      <c r="D80" s="39"/>
      <c r="E80" s="41"/>
    </row>
    <row r="81" spans="1:5">
      <c r="A81">
        <v>65</v>
      </c>
      <c r="B81" s="39"/>
      <c r="D81" s="39"/>
      <c r="E81" s="41"/>
    </row>
    <row r="82" spans="1:5">
      <c r="A82">
        <v>66</v>
      </c>
      <c r="B82" s="39"/>
      <c r="D82" s="39"/>
      <c r="E82" s="41"/>
    </row>
    <row r="83" spans="1:5">
      <c r="A83">
        <v>67</v>
      </c>
      <c r="B83" s="39"/>
      <c r="D83" s="39"/>
      <c r="E83" s="41"/>
    </row>
    <row r="84" spans="1:5">
      <c r="A84">
        <v>68</v>
      </c>
      <c r="B84" s="39"/>
      <c r="D84" s="39"/>
      <c r="E84" s="41"/>
    </row>
    <row r="85" spans="1:5">
      <c r="A85">
        <v>69</v>
      </c>
      <c r="B85" s="39"/>
      <c r="D85" s="39"/>
      <c r="E85" s="41"/>
    </row>
    <row r="86" spans="1:5">
      <c r="A86">
        <v>70</v>
      </c>
      <c r="B86" s="39"/>
      <c r="D86" s="39"/>
      <c r="E86" s="41"/>
    </row>
    <row r="87" spans="1:5">
      <c r="A87">
        <v>71</v>
      </c>
      <c r="B87" s="39"/>
      <c r="D87" s="39"/>
      <c r="E87" s="41"/>
    </row>
    <row r="88" spans="1:5">
      <c r="A88">
        <v>72</v>
      </c>
      <c r="B88" s="39"/>
      <c r="D88" s="39"/>
      <c r="E88" s="41"/>
    </row>
    <row r="89" spans="1:5">
      <c r="A89">
        <v>73</v>
      </c>
      <c r="B89" s="39"/>
      <c r="D89" s="39"/>
      <c r="E89" s="41"/>
    </row>
    <row r="90" spans="1:5">
      <c r="A90">
        <v>74</v>
      </c>
      <c r="B90" s="39"/>
      <c r="D90" s="39"/>
      <c r="E90" s="41"/>
    </row>
    <row r="91" spans="1:5">
      <c r="A91">
        <v>75</v>
      </c>
      <c r="B91" s="39"/>
      <c r="D91" s="39"/>
      <c r="E91" s="41"/>
    </row>
    <row r="92" spans="1:5">
      <c r="A92">
        <v>76</v>
      </c>
      <c r="B92" s="39"/>
      <c r="D92" s="39"/>
      <c r="E92" s="41"/>
    </row>
    <row r="93" spans="1:5">
      <c r="A93">
        <v>77</v>
      </c>
      <c r="B93" s="39"/>
      <c r="D93" s="39"/>
      <c r="E93" s="41"/>
    </row>
    <row r="94" spans="1:5">
      <c r="A94">
        <v>78</v>
      </c>
      <c r="B94" s="39"/>
      <c r="D94" s="39"/>
      <c r="E94" s="41"/>
    </row>
    <row r="95" spans="1:5">
      <c r="A95">
        <v>79</v>
      </c>
      <c r="B95" s="39"/>
      <c r="D95" s="39"/>
      <c r="E95" s="41"/>
    </row>
    <row r="96" spans="1:5">
      <c r="A96">
        <v>80</v>
      </c>
      <c r="B96" s="39"/>
      <c r="D96" s="39"/>
      <c r="E96" s="41"/>
    </row>
    <row r="97" spans="1:5">
      <c r="A97">
        <v>81</v>
      </c>
      <c r="B97" s="39"/>
      <c r="D97" s="39"/>
      <c r="E97" s="41"/>
    </row>
    <row r="98" spans="1:5">
      <c r="A98">
        <v>82</v>
      </c>
      <c r="B98" s="39"/>
      <c r="D98" s="39"/>
      <c r="E98" s="41"/>
    </row>
    <row r="99" spans="1:5">
      <c r="A99">
        <v>83</v>
      </c>
      <c r="B99" s="39"/>
      <c r="D99" s="39"/>
      <c r="E99" s="41"/>
    </row>
    <row r="100" spans="1:5">
      <c r="A100">
        <v>84</v>
      </c>
      <c r="B100" s="39"/>
      <c r="D100" s="39"/>
      <c r="E100" s="41"/>
    </row>
  </sheetData>
  <dataValidations count="5">
    <dataValidation operator="equal" allowBlank="1" showInputMessage="1" showErrorMessage="1" promptTitle="Task ID" prompt="This is just an arbitrary unique (per sprint) integer assigned to a task, used by the team to refer to that task. " sqref="A17:A100" xr:uid="{00000000-0002-0000-0100-000000000000}">
      <formula1>0</formula1>
      <formula2>0</formula2>
    </dataValidation>
    <dataValidation type="list" operator="equal" allowBlank="1" showInputMessage="1" showErrorMessage="1" promptTitle="Select Feature ID from Product Backlog" prompt="Exactly ONE team member may be responsible for any task, and they will receive grade credit for their work._x000a__x000a_If you have more than one person on your team, each member MUST select their initials for each task the agree to perform. Use this to ensure that " sqref="C17:C100" xr:uid="{00000000-0002-0000-0100-000002000000}">
      <formula1>#REF!</formula1>
      <formula2>0</formula2>
    </dataValidation>
    <dataValidation type="list" operator="equal" allowBlank="1" showInputMessage="1" showErrorMessage="1" errorTitle="Wrong Value" error="This cell may only contain a valid status value (hint: use the drop-down selection list) or be left blank (hint: use the Delete key)" promptTitle="Implementation Status" prompt="Leave blank until task is begun._x000a_Select &quot;In Work&quot; when started (for long tasks only)._x000a_Select Completed ONLY when this task is done._x000a_    Select &quot;Completed Day 1&quot; if finished on the first day, and_x000a_    similarly for &quot;Completed on Day 2&quot; et. al." sqref="E17:E100" xr:uid="{00000000-0002-0000-0100-000003000000}">
      <formula1>"In Work,Completed Day 1,Completed Day 2,Completed Day 3,Completed Day 4,Completed Day 5,Completed Day 6,Completed Day 7,"</formula1>
      <formula2>0</formula2>
    </dataValidation>
    <dataValidation operator="equal" allowBlank="1" showInputMessage="1" showErrorMessage="1" promptTitle="OPTIONAL" prompt="You may add any notes here that help understand the requirements and scope for this task" sqref="F17:F100" xr:uid="{00000000-0002-0000-0100-000004000000}">
      <formula1>0</formula1>
      <formula2>0</formula2>
    </dataValidation>
    <dataValidation operator="equal" allowBlank="1" showInputMessage="1" showErrorMessage="1" promptTitle="Task Description" prompt="Select a Feature ID to the left. Then, in this column, list each discrete task needed to implement that feature._x000a__x000a_Example tasks might be &quot;create the Foo class&quot;, &quot;add the Bar method to the (existing) Qux class&quot;, &quot;Find icons for the task bar&quot;, &quot;Update the m" sqref="D18:D100" xr:uid="{00000000-0002-0000-0100-000005000000}">
      <formula1>0</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drawing r:id="rId1"/>
  <extLs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Feature ID from Product Backlog" prompt="The list contains the Feature IDs from the same column on the Product Backlog tab._x000a__x000a_For each (ahem) Feature ID, create one or more rows in this table representing the tasks you need to complete to implement that feature._x000a__x000a_For example, for a &quot;Provide Help " xr:uid="{00000000-0002-0000-0100-000001000000}">
          <x14:formula1>
            <xm:f>'Product Backlog'!$A$24:$A$99</xm:f>
          </x14:formula1>
          <x14:formula2>
            <xm:f>0</xm:f>
          </x14:formula2>
          <xm:sqref>B17:B100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100"/>
  <sheetViews>
    <sheetView zoomScale="95" zoomScaleNormal="95" workbookViewId="0">
      <selection activeCell="B3" sqref="B3"/>
    </sheetView>
  </sheetViews>
  <sheetFormatPr defaultColWidth="11.5703125" defaultRowHeight="12.75"/>
  <cols>
    <col min="1" max="1" width="10.28515625" customWidth="1"/>
    <col min="3" max="3" width="12.28515625" customWidth="1"/>
    <col min="4" max="4" width="51.85546875" customWidth="1"/>
    <col min="5" max="5" width="17.7109375" customWidth="1"/>
    <col min="6" max="6" width="51.85546875" customWidth="1"/>
  </cols>
  <sheetData>
    <row r="1" spans="1:1024" s="33" customFormat="1" ht="18">
      <c r="A1" s="31" t="s">
        <v>8</v>
      </c>
      <c r="B1" s="31">
        <f>'Sprint 01 Backlog'!B1+1</f>
        <v>2</v>
      </c>
      <c r="C1" s="31"/>
      <c r="D1" s="32" t="s">
        <v>2</v>
      </c>
      <c r="E1"/>
      <c r="F1" s="31"/>
      <c r="AMI1"/>
      <c r="AMJ1"/>
    </row>
    <row r="2" spans="1:1024" s="33" customFormat="1">
      <c r="A2" s="31" t="s">
        <v>177</v>
      </c>
      <c r="B2" s="34">
        <f>'Sprint 01 Backlog'!B3</f>
        <v>44621</v>
      </c>
      <c r="C2" s="31"/>
      <c r="D2" s="35" t="s">
        <v>178</v>
      </c>
      <c r="E2" s="31"/>
      <c r="F2" s="31"/>
      <c r="AMI2"/>
      <c r="AMJ2"/>
    </row>
    <row r="3" spans="1:1024" s="33" customFormat="1">
      <c r="A3" s="31" t="s">
        <v>179</v>
      </c>
      <c r="B3" s="34">
        <f>B2+7</f>
        <v>44628</v>
      </c>
      <c r="C3" s="31"/>
      <c r="D3" s="31"/>
      <c r="E3" s="31"/>
      <c r="F3" s="31"/>
      <c r="AMI3"/>
      <c r="AMJ3"/>
    </row>
    <row r="4" spans="1:1024" s="33" customFormat="1">
      <c r="A4" s="31" t="s">
        <v>180</v>
      </c>
      <c r="B4" s="36" t="s">
        <v>181</v>
      </c>
      <c r="C4" s="31"/>
      <c r="D4" s="31"/>
      <c r="E4" s="31"/>
      <c r="F4" s="31"/>
      <c r="AMI4"/>
      <c r="AMJ4"/>
    </row>
    <row r="5" spans="1:1024" s="33" customFormat="1">
      <c r="A5" s="31"/>
      <c r="B5" s="36"/>
      <c r="C5" s="31"/>
      <c r="D5" s="31"/>
      <c r="E5" s="31"/>
      <c r="F5" s="31"/>
      <c r="AMI5"/>
      <c r="AMJ5"/>
    </row>
    <row r="6" spans="1:1024" s="33" customFormat="1">
      <c r="A6" s="31"/>
      <c r="B6" s="37" t="s">
        <v>9</v>
      </c>
      <c r="C6" s="31" t="s">
        <v>182</v>
      </c>
      <c r="D6" s="31"/>
      <c r="E6" s="31"/>
      <c r="F6" s="31"/>
      <c r="AMI6"/>
      <c r="AMJ6"/>
    </row>
    <row r="7" spans="1:1024" s="33" customFormat="1">
      <c r="A7" s="31" t="s">
        <v>183</v>
      </c>
      <c r="B7" s="31">
        <f>COUNTA(D17:D995)</f>
        <v>1</v>
      </c>
      <c r="C7" s="31"/>
      <c r="D7" s="31"/>
      <c r="E7" s="31"/>
      <c r="F7" s="31"/>
      <c r="AMI7"/>
      <c r="AMJ7"/>
    </row>
    <row r="8" spans="1:1024" s="33" customFormat="1">
      <c r="A8" s="31" t="s">
        <v>184</v>
      </c>
      <c r="B8" s="31">
        <f t="shared" ref="B8:B14" si="0">B7-C8</f>
        <v>1</v>
      </c>
      <c r="C8" s="31">
        <f>COUNTIF(E$17:E$995, "Completed Day 1")</f>
        <v>0</v>
      </c>
      <c r="D8" s="31"/>
      <c r="E8" s="31"/>
      <c r="F8" s="31"/>
      <c r="AMI8"/>
      <c r="AMJ8"/>
    </row>
    <row r="9" spans="1:1024" s="33" customFormat="1">
      <c r="A9" s="31" t="s">
        <v>185</v>
      </c>
      <c r="B9" s="31">
        <f t="shared" si="0"/>
        <v>1</v>
      </c>
      <c r="C9" s="31">
        <f>COUNTIF(E$17:E$995, "Completed Day 2")</f>
        <v>0</v>
      </c>
      <c r="D9" s="31"/>
      <c r="E9" s="31"/>
      <c r="F9" s="31"/>
      <c r="AMI9"/>
      <c r="AMJ9"/>
    </row>
    <row r="10" spans="1:1024" s="33" customFormat="1">
      <c r="A10" s="31" t="s">
        <v>186</v>
      </c>
      <c r="B10" s="31">
        <f t="shared" si="0"/>
        <v>1</v>
      </c>
      <c r="C10" s="31">
        <f>COUNTIF(E$17:E$995, "Completed Day 3")</f>
        <v>0</v>
      </c>
      <c r="D10" s="31"/>
      <c r="E10" s="31"/>
      <c r="F10" s="31"/>
      <c r="AMI10"/>
      <c r="AMJ10"/>
    </row>
    <row r="11" spans="1:1024" s="33" customFormat="1">
      <c r="A11" s="31" t="s">
        <v>187</v>
      </c>
      <c r="B11" s="31">
        <f t="shared" si="0"/>
        <v>1</v>
      </c>
      <c r="C11" s="31">
        <f>COUNTIF(E$17:E$995, "Completed Day 4")</f>
        <v>0</v>
      </c>
      <c r="D11" s="31"/>
      <c r="E11" s="31"/>
      <c r="F11" s="31"/>
      <c r="AMI11"/>
      <c r="AMJ11"/>
    </row>
    <row r="12" spans="1:1024" s="33" customFormat="1">
      <c r="A12" s="31" t="s">
        <v>188</v>
      </c>
      <c r="B12" s="31">
        <f t="shared" si="0"/>
        <v>1</v>
      </c>
      <c r="C12" s="31">
        <f>COUNTIF(E$17:E$995, "Completed Day 5")</f>
        <v>0</v>
      </c>
      <c r="D12" s="31"/>
      <c r="E12" s="31"/>
      <c r="F12" s="31"/>
      <c r="AMI12"/>
      <c r="AMJ12"/>
    </row>
    <row r="13" spans="1:1024" s="33" customFormat="1">
      <c r="A13" s="31" t="s">
        <v>189</v>
      </c>
      <c r="B13" s="31">
        <f t="shared" si="0"/>
        <v>1</v>
      </c>
      <c r="C13" s="31">
        <f>COUNTIF(E$17:E$995, "Completed Day 6")</f>
        <v>0</v>
      </c>
      <c r="D13" s="31"/>
      <c r="E13" s="31"/>
      <c r="F13" s="31"/>
      <c r="AMI13"/>
      <c r="AMJ13"/>
    </row>
    <row r="14" spans="1:1024" s="33" customFormat="1">
      <c r="A14" s="31" t="s">
        <v>190</v>
      </c>
      <c r="B14" s="31">
        <f t="shared" si="0"/>
        <v>1</v>
      </c>
      <c r="C14" s="31">
        <f>COUNTIF(E$17:E$995, "Completed Day 7")</f>
        <v>0</v>
      </c>
      <c r="D14" s="31"/>
      <c r="E14" s="31"/>
      <c r="F14" s="31"/>
      <c r="AMI14"/>
      <c r="AMJ14"/>
    </row>
    <row r="15" spans="1:1024" s="33" customFormat="1">
      <c r="A15" s="31"/>
      <c r="B15" s="31"/>
      <c r="C15" s="31"/>
      <c r="D15" s="31"/>
      <c r="E15" s="31"/>
      <c r="F15" s="31"/>
      <c r="AMI15"/>
      <c r="AMJ15"/>
    </row>
    <row r="16" spans="1:1024">
      <c r="A16" s="38" t="s">
        <v>191</v>
      </c>
      <c r="B16" s="38" t="s">
        <v>20</v>
      </c>
      <c r="C16" s="38" t="s">
        <v>192</v>
      </c>
      <c r="D16" s="38" t="s">
        <v>193</v>
      </c>
      <c r="E16" s="38" t="s">
        <v>25</v>
      </c>
      <c r="F16" s="38" t="s">
        <v>29</v>
      </c>
    </row>
    <row r="17" spans="1:5">
      <c r="A17">
        <v>1</v>
      </c>
      <c r="B17" s="39"/>
      <c r="D17" s="40" t="s">
        <v>194</v>
      </c>
      <c r="E17" s="41"/>
    </row>
    <row r="18" spans="1:5">
      <c r="A18">
        <v>2</v>
      </c>
      <c r="B18" s="39"/>
      <c r="D18" s="39"/>
      <c r="E18" s="41"/>
    </row>
    <row r="19" spans="1:5">
      <c r="A19">
        <v>3</v>
      </c>
      <c r="B19" s="39"/>
      <c r="D19" s="39"/>
      <c r="E19" s="41"/>
    </row>
    <row r="20" spans="1:5">
      <c r="A20">
        <v>4</v>
      </c>
      <c r="B20" s="39"/>
      <c r="D20" s="39"/>
      <c r="E20" s="41"/>
    </row>
    <row r="21" spans="1:5">
      <c r="A21">
        <v>5</v>
      </c>
      <c r="B21" s="39"/>
      <c r="D21" s="39"/>
      <c r="E21" s="41"/>
    </row>
    <row r="22" spans="1:5">
      <c r="A22">
        <v>6</v>
      </c>
      <c r="B22" s="39"/>
      <c r="D22" s="39"/>
      <c r="E22" s="41"/>
    </row>
    <row r="23" spans="1:5">
      <c r="A23">
        <v>7</v>
      </c>
      <c r="B23" s="39"/>
      <c r="D23" s="39"/>
      <c r="E23" s="41"/>
    </row>
    <row r="24" spans="1:5">
      <c r="A24">
        <v>8</v>
      </c>
      <c r="B24" s="39"/>
      <c r="D24" s="39"/>
      <c r="E24" s="41"/>
    </row>
    <row r="25" spans="1:5">
      <c r="A25">
        <v>9</v>
      </c>
      <c r="B25" s="39"/>
      <c r="D25" s="39"/>
      <c r="E25" s="41"/>
    </row>
    <row r="26" spans="1:5">
      <c r="A26">
        <v>10</v>
      </c>
      <c r="B26" s="39"/>
      <c r="D26" s="39"/>
      <c r="E26" s="41"/>
    </row>
    <row r="27" spans="1:5">
      <c r="A27">
        <v>11</v>
      </c>
      <c r="B27" s="39"/>
      <c r="D27" s="39"/>
      <c r="E27" s="41"/>
    </row>
    <row r="28" spans="1:5">
      <c r="A28">
        <v>12</v>
      </c>
      <c r="B28" s="39"/>
      <c r="D28" s="39"/>
      <c r="E28" s="41"/>
    </row>
    <row r="29" spans="1:5">
      <c r="A29">
        <v>13</v>
      </c>
      <c r="B29" s="39"/>
      <c r="D29" s="39"/>
      <c r="E29" s="41"/>
    </row>
    <row r="30" spans="1:5">
      <c r="A30">
        <v>14</v>
      </c>
      <c r="B30" s="39"/>
      <c r="D30" s="39"/>
      <c r="E30" s="41"/>
    </row>
    <row r="31" spans="1:5">
      <c r="A31">
        <v>15</v>
      </c>
      <c r="B31" s="39"/>
      <c r="D31" s="39"/>
      <c r="E31" s="41"/>
    </row>
    <row r="32" spans="1:5">
      <c r="A32">
        <v>16</v>
      </c>
      <c r="B32" s="39"/>
      <c r="D32" s="39"/>
      <c r="E32" s="41"/>
    </row>
    <row r="33" spans="1:5">
      <c r="A33">
        <v>17</v>
      </c>
      <c r="B33" s="39"/>
      <c r="D33" s="39"/>
      <c r="E33" s="41"/>
    </row>
    <row r="34" spans="1:5">
      <c r="A34">
        <v>18</v>
      </c>
      <c r="B34" s="39"/>
      <c r="D34" s="39"/>
      <c r="E34" s="41"/>
    </row>
    <row r="35" spans="1:5">
      <c r="A35">
        <v>19</v>
      </c>
      <c r="B35" s="39"/>
      <c r="D35" s="39"/>
      <c r="E35" s="41"/>
    </row>
    <row r="36" spans="1:5">
      <c r="A36">
        <v>20</v>
      </c>
      <c r="B36" s="39"/>
      <c r="D36" s="39"/>
      <c r="E36" s="41"/>
    </row>
    <row r="37" spans="1:5">
      <c r="A37">
        <v>21</v>
      </c>
      <c r="B37" s="39"/>
      <c r="D37" s="39"/>
      <c r="E37" s="41"/>
    </row>
    <row r="38" spans="1:5">
      <c r="A38">
        <v>22</v>
      </c>
      <c r="B38" s="39"/>
      <c r="D38" s="39"/>
      <c r="E38" s="41"/>
    </row>
    <row r="39" spans="1:5">
      <c r="A39">
        <v>23</v>
      </c>
      <c r="B39" s="39"/>
      <c r="D39" s="39"/>
      <c r="E39" s="41"/>
    </row>
    <row r="40" spans="1:5">
      <c r="A40">
        <v>24</v>
      </c>
      <c r="B40" s="39"/>
      <c r="D40" s="39"/>
      <c r="E40" s="41"/>
    </row>
    <row r="41" spans="1:5">
      <c r="A41">
        <v>25</v>
      </c>
      <c r="B41" s="39"/>
      <c r="D41" s="39"/>
      <c r="E41" s="41"/>
    </row>
    <row r="42" spans="1:5">
      <c r="A42">
        <v>26</v>
      </c>
      <c r="B42" s="39"/>
      <c r="D42" s="39"/>
      <c r="E42" s="41"/>
    </row>
    <row r="43" spans="1:5">
      <c r="A43">
        <v>27</v>
      </c>
      <c r="B43" s="39"/>
      <c r="D43" s="39"/>
      <c r="E43" s="41"/>
    </row>
    <row r="44" spans="1:5">
      <c r="A44">
        <v>28</v>
      </c>
      <c r="B44" s="39"/>
      <c r="D44" s="39"/>
      <c r="E44" s="41"/>
    </row>
    <row r="45" spans="1:5">
      <c r="A45">
        <v>29</v>
      </c>
      <c r="B45" s="39"/>
      <c r="D45" s="39"/>
      <c r="E45" s="41"/>
    </row>
    <row r="46" spans="1:5">
      <c r="A46">
        <v>30</v>
      </c>
      <c r="B46" s="39"/>
      <c r="D46" s="39"/>
      <c r="E46" s="41"/>
    </row>
    <row r="47" spans="1:5">
      <c r="A47">
        <v>31</v>
      </c>
      <c r="B47" s="39"/>
      <c r="D47" s="39"/>
      <c r="E47" s="41"/>
    </row>
    <row r="48" spans="1:5">
      <c r="A48">
        <v>32</v>
      </c>
      <c r="B48" s="39"/>
      <c r="D48" s="39"/>
      <c r="E48" s="41"/>
    </row>
    <row r="49" spans="1:5">
      <c r="A49">
        <v>33</v>
      </c>
      <c r="B49" s="39"/>
      <c r="D49" s="39"/>
      <c r="E49" s="41"/>
    </row>
    <row r="50" spans="1:5">
      <c r="A50">
        <v>34</v>
      </c>
      <c r="B50" s="39"/>
      <c r="D50" s="39"/>
      <c r="E50" s="41"/>
    </row>
    <row r="51" spans="1:5">
      <c r="A51">
        <v>35</v>
      </c>
      <c r="B51" s="39"/>
      <c r="D51" s="39"/>
      <c r="E51" s="41"/>
    </row>
    <row r="52" spans="1:5">
      <c r="A52">
        <v>36</v>
      </c>
      <c r="B52" s="39"/>
      <c r="D52" s="39"/>
      <c r="E52" s="41"/>
    </row>
    <row r="53" spans="1:5">
      <c r="A53">
        <v>37</v>
      </c>
      <c r="B53" s="39"/>
      <c r="D53" s="39"/>
      <c r="E53" s="41"/>
    </row>
    <row r="54" spans="1:5">
      <c r="A54">
        <v>38</v>
      </c>
      <c r="B54" s="39"/>
      <c r="D54" s="39"/>
      <c r="E54" s="41"/>
    </row>
    <row r="55" spans="1:5">
      <c r="A55">
        <v>39</v>
      </c>
      <c r="B55" s="39"/>
      <c r="D55" s="39"/>
      <c r="E55" s="41"/>
    </row>
    <row r="56" spans="1:5">
      <c r="A56">
        <v>40</v>
      </c>
      <c r="B56" s="39"/>
      <c r="D56" s="39"/>
      <c r="E56" s="41"/>
    </row>
    <row r="57" spans="1:5">
      <c r="A57">
        <v>41</v>
      </c>
      <c r="B57" s="39"/>
      <c r="D57" s="39"/>
      <c r="E57" s="41"/>
    </row>
    <row r="58" spans="1:5">
      <c r="A58">
        <v>42</v>
      </c>
      <c r="B58" s="39"/>
      <c r="D58" s="39"/>
      <c r="E58" s="41"/>
    </row>
    <row r="59" spans="1:5">
      <c r="A59">
        <v>43</v>
      </c>
      <c r="B59" s="39"/>
      <c r="D59" s="39"/>
      <c r="E59" s="41"/>
    </row>
    <row r="60" spans="1:5">
      <c r="A60">
        <v>44</v>
      </c>
      <c r="B60" s="39"/>
      <c r="D60" s="39"/>
      <c r="E60" s="41"/>
    </row>
    <row r="61" spans="1:5">
      <c r="A61">
        <v>45</v>
      </c>
      <c r="B61" s="39"/>
      <c r="D61" s="39"/>
      <c r="E61" s="41"/>
    </row>
    <row r="62" spans="1:5">
      <c r="A62">
        <v>46</v>
      </c>
      <c r="B62" s="39"/>
      <c r="D62" s="39"/>
      <c r="E62" s="41"/>
    </row>
    <row r="63" spans="1:5">
      <c r="A63">
        <v>47</v>
      </c>
      <c r="B63" s="39"/>
      <c r="D63" s="39"/>
      <c r="E63" s="41"/>
    </row>
    <row r="64" spans="1:5">
      <c r="A64">
        <v>48</v>
      </c>
      <c r="B64" s="39"/>
      <c r="D64" s="39"/>
      <c r="E64" s="41"/>
    </row>
    <row r="65" spans="1:5">
      <c r="A65">
        <v>49</v>
      </c>
      <c r="B65" s="39"/>
      <c r="D65" s="39"/>
      <c r="E65" s="41"/>
    </row>
    <row r="66" spans="1:5">
      <c r="A66">
        <v>50</v>
      </c>
      <c r="B66" s="39"/>
      <c r="D66" s="39"/>
      <c r="E66" s="41"/>
    </row>
    <row r="67" spans="1:5">
      <c r="A67">
        <v>51</v>
      </c>
      <c r="B67" s="39"/>
      <c r="D67" s="39"/>
      <c r="E67" s="41"/>
    </row>
    <row r="68" spans="1:5">
      <c r="A68">
        <v>52</v>
      </c>
      <c r="B68" s="39"/>
      <c r="D68" s="39"/>
      <c r="E68" s="41"/>
    </row>
    <row r="69" spans="1:5">
      <c r="A69">
        <v>53</v>
      </c>
      <c r="B69" s="39"/>
      <c r="D69" s="39"/>
      <c r="E69" s="41"/>
    </row>
    <row r="70" spans="1:5">
      <c r="A70">
        <v>54</v>
      </c>
      <c r="B70" s="39"/>
      <c r="D70" s="39"/>
      <c r="E70" s="41"/>
    </row>
    <row r="71" spans="1:5">
      <c r="A71">
        <v>55</v>
      </c>
      <c r="B71" s="39"/>
      <c r="D71" s="39"/>
      <c r="E71" s="41"/>
    </row>
    <row r="72" spans="1:5">
      <c r="A72">
        <v>56</v>
      </c>
      <c r="B72" s="39"/>
      <c r="D72" s="39"/>
      <c r="E72" s="41"/>
    </row>
    <row r="73" spans="1:5">
      <c r="A73">
        <v>57</v>
      </c>
      <c r="B73" s="39"/>
      <c r="D73" s="39"/>
      <c r="E73" s="41"/>
    </row>
    <row r="74" spans="1:5">
      <c r="A74">
        <v>58</v>
      </c>
      <c r="B74" s="39"/>
      <c r="D74" s="39"/>
      <c r="E74" s="41"/>
    </row>
    <row r="75" spans="1:5">
      <c r="A75">
        <v>59</v>
      </c>
      <c r="B75" s="39"/>
      <c r="D75" s="39"/>
      <c r="E75" s="41"/>
    </row>
    <row r="76" spans="1:5">
      <c r="A76">
        <v>60</v>
      </c>
      <c r="B76" s="39"/>
      <c r="D76" s="39"/>
      <c r="E76" s="41"/>
    </row>
    <row r="77" spans="1:5">
      <c r="A77">
        <v>61</v>
      </c>
      <c r="B77" s="39"/>
      <c r="D77" s="39"/>
      <c r="E77" s="41"/>
    </row>
    <row r="78" spans="1:5">
      <c r="A78">
        <v>62</v>
      </c>
      <c r="B78" s="39"/>
      <c r="D78" s="39"/>
      <c r="E78" s="41"/>
    </row>
    <row r="79" spans="1:5">
      <c r="A79">
        <v>63</v>
      </c>
      <c r="B79" s="39"/>
      <c r="D79" s="39"/>
      <c r="E79" s="41"/>
    </row>
    <row r="80" spans="1:5">
      <c r="A80">
        <v>64</v>
      </c>
      <c r="B80" s="39"/>
      <c r="D80" s="39"/>
      <c r="E80" s="41"/>
    </row>
    <row r="81" spans="1:5">
      <c r="A81">
        <v>65</v>
      </c>
      <c r="B81" s="39"/>
      <c r="D81" s="39"/>
      <c r="E81" s="41"/>
    </row>
    <row r="82" spans="1:5">
      <c r="A82">
        <v>66</v>
      </c>
      <c r="B82" s="39"/>
      <c r="D82" s="39"/>
      <c r="E82" s="41"/>
    </row>
    <row r="83" spans="1:5">
      <c r="A83">
        <v>67</v>
      </c>
      <c r="B83" s="39"/>
      <c r="D83" s="39"/>
      <c r="E83" s="41"/>
    </row>
    <row r="84" spans="1:5">
      <c r="A84">
        <v>68</v>
      </c>
      <c r="B84" s="39"/>
      <c r="D84" s="39"/>
      <c r="E84" s="41"/>
    </row>
    <row r="85" spans="1:5">
      <c r="A85">
        <v>69</v>
      </c>
      <c r="B85" s="39"/>
      <c r="D85" s="39"/>
      <c r="E85" s="41"/>
    </row>
    <row r="86" spans="1:5">
      <c r="A86">
        <v>70</v>
      </c>
      <c r="B86" s="39"/>
      <c r="D86" s="39"/>
      <c r="E86" s="41"/>
    </row>
    <row r="87" spans="1:5">
      <c r="A87">
        <v>71</v>
      </c>
      <c r="B87" s="39"/>
      <c r="D87" s="39"/>
      <c r="E87" s="41"/>
    </row>
    <row r="88" spans="1:5">
      <c r="A88">
        <v>72</v>
      </c>
      <c r="B88" s="39"/>
      <c r="D88" s="39"/>
      <c r="E88" s="41"/>
    </row>
    <row r="89" spans="1:5">
      <c r="A89">
        <v>73</v>
      </c>
      <c r="B89" s="39"/>
      <c r="D89" s="39"/>
      <c r="E89" s="41"/>
    </row>
    <row r="90" spans="1:5">
      <c r="A90">
        <v>74</v>
      </c>
      <c r="B90" s="39"/>
      <c r="D90" s="39"/>
      <c r="E90" s="41"/>
    </row>
    <row r="91" spans="1:5">
      <c r="A91">
        <v>75</v>
      </c>
      <c r="B91" s="39"/>
      <c r="D91" s="39"/>
      <c r="E91" s="41"/>
    </row>
    <row r="92" spans="1:5">
      <c r="A92">
        <v>76</v>
      </c>
      <c r="B92" s="39"/>
      <c r="D92" s="39"/>
      <c r="E92" s="41"/>
    </row>
    <row r="93" spans="1:5">
      <c r="A93">
        <v>77</v>
      </c>
      <c r="B93" s="39"/>
      <c r="D93" s="39"/>
      <c r="E93" s="41"/>
    </row>
    <row r="94" spans="1:5">
      <c r="A94">
        <v>78</v>
      </c>
      <c r="B94" s="39"/>
      <c r="D94" s="39"/>
      <c r="E94" s="41"/>
    </row>
    <row r="95" spans="1:5">
      <c r="A95">
        <v>79</v>
      </c>
      <c r="B95" s="39"/>
      <c r="D95" s="39"/>
      <c r="E95" s="41"/>
    </row>
    <row r="96" spans="1:5">
      <c r="A96">
        <v>80</v>
      </c>
      <c r="B96" s="39"/>
      <c r="D96" s="39"/>
      <c r="E96" s="41"/>
    </row>
    <row r="97" spans="1:5">
      <c r="A97">
        <v>81</v>
      </c>
      <c r="B97" s="39"/>
      <c r="D97" s="39"/>
      <c r="E97" s="41"/>
    </row>
    <row r="98" spans="1:5">
      <c r="A98">
        <v>82</v>
      </c>
      <c r="B98" s="39"/>
      <c r="D98" s="39"/>
      <c r="E98" s="41"/>
    </row>
    <row r="99" spans="1:5">
      <c r="A99">
        <v>83</v>
      </c>
      <c r="B99" s="39"/>
      <c r="D99" s="39"/>
      <c r="E99" s="41"/>
    </row>
    <row r="100" spans="1:5">
      <c r="A100">
        <v>84</v>
      </c>
      <c r="B100" s="39"/>
      <c r="D100" s="39"/>
      <c r="E100" s="41"/>
    </row>
  </sheetData>
  <dataValidations count="5">
    <dataValidation operator="equal" allowBlank="1" showInputMessage="1" showErrorMessage="1" promptTitle="Task ID" prompt="This is just an arbitrary unique (per sprint) integer assigned to a task, used by the team to refer to that task. " sqref="A17:A100" xr:uid="{00000000-0002-0000-0200-000000000000}">
      <formula1>0</formula1>
      <formula2>0</formula2>
    </dataValidation>
    <dataValidation type="list" operator="equal" allowBlank="1" showInputMessage="1" showErrorMessage="1" promptTitle="Select Feature ID from Product Backlog" prompt="Exactly ONE team member may be responsible for any task, and they will receive grade credit for their work._x000a__x000a_If you have more than one person on your team, each member MUST select their initials for each task the agree to perform. Use this to ensure that " sqref="C17:C100" xr:uid="{00000000-0002-0000-0200-000002000000}">
      <formula1>#REF!</formula1>
      <formula2>0</formula2>
    </dataValidation>
    <dataValidation type="list" operator="equal" allowBlank="1" showInputMessage="1" showErrorMessage="1" errorTitle="Wrong Value" error="This cell may only contain a valid status value (hint: use the drop-down selection list) or be left blank (hint: use the Delete key)" promptTitle="Implementation Status" prompt="Leave blank until task is begun._x000a_Select &quot;In Work&quot; when started (for long tasks only)._x000a_Select Completed ONLY when this task is done._x000a_    Select &quot;Completed Day 1&quot; if finished on the first day, and_x000a_    similarly for &quot;Completed on Day 2&quot; et. al." sqref="E17:E100" xr:uid="{00000000-0002-0000-0200-000003000000}">
      <formula1>"In Work,Completed Day 1,Completed Day 2,Completed Day 3,Completed Day 4,Completed Day 5,Completed Day 6,Completed Day 7,"</formula1>
      <formula2>0</formula2>
    </dataValidation>
    <dataValidation operator="equal" allowBlank="1" showInputMessage="1" showErrorMessage="1" promptTitle="OPTIONAL" prompt="You may add any notes here that help understand the requirements and scope for this task" sqref="F17:F100" xr:uid="{00000000-0002-0000-0200-000004000000}">
      <formula1>0</formula1>
      <formula2>0</formula2>
    </dataValidation>
    <dataValidation operator="equal" allowBlank="1" showInputMessage="1" showErrorMessage="1" promptTitle="Task Description" prompt="Select a Feature ID to the left. Then, in this column, list each discrete task needed to implement that feature._x000a__x000a_Example tasks might be &quot;create the Foo class&quot;, &quot;add the Bar method to the (existing) Qux class&quot;, &quot;Find icons for the task bar&quot;, &quot;Update the m" sqref="D18:D100" xr:uid="{00000000-0002-0000-0200-000005000000}">
      <formula1>0</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drawing r:id="rId1"/>
  <extLs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Feature ID from Product Backlog" prompt="The list contains the Feature IDs from the same column on the Product Backlog tab._x000a__x000a_For each (ahem) Feature ID, create one or more rows in this table representing the tasks you need to complete to implement that feature._x000a__x000a_For example, for a &quot;Provide Help " xr:uid="{00000000-0002-0000-0200-000001000000}">
          <x14:formula1>
            <xm:f>'Product Backlog'!$A$24:$A$99</xm:f>
          </x14:formula1>
          <x14:formula2>
            <xm:f>0</xm:f>
          </x14:formula2>
          <xm:sqref>B17:B100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00"/>
  <sheetViews>
    <sheetView zoomScale="91" zoomScaleNormal="91" workbookViewId="0">
      <selection activeCell="B2" sqref="B2"/>
    </sheetView>
  </sheetViews>
  <sheetFormatPr defaultColWidth="11.5703125" defaultRowHeight="12.75"/>
  <cols>
    <col min="1" max="1" width="10.28515625" customWidth="1"/>
    <col min="3" max="3" width="12.28515625" customWidth="1"/>
    <col min="4" max="4" width="51.85546875" customWidth="1"/>
    <col min="5" max="5" width="17.7109375" customWidth="1"/>
    <col min="6" max="6" width="51.85546875" customWidth="1"/>
  </cols>
  <sheetData>
    <row r="1" spans="1:1024" s="33" customFormat="1" ht="18">
      <c r="A1" s="31" t="s">
        <v>8</v>
      </c>
      <c r="B1" s="31">
        <f>'Sprint 02 Backlog'!B1+1</f>
        <v>3</v>
      </c>
      <c r="C1" s="31"/>
      <c r="D1" s="32" t="s">
        <v>2</v>
      </c>
      <c r="E1"/>
      <c r="F1" s="31"/>
      <c r="AMI1"/>
      <c r="AMJ1"/>
    </row>
    <row r="2" spans="1:1024" s="33" customFormat="1">
      <c r="A2" s="31" t="s">
        <v>177</v>
      </c>
      <c r="B2" s="34">
        <f>'Sprint 02 Backlog'!B2+7</f>
        <v>44628</v>
      </c>
      <c r="C2" s="31"/>
      <c r="D2" s="35" t="s">
        <v>178</v>
      </c>
      <c r="E2" s="31"/>
      <c r="F2" s="31"/>
      <c r="AMI2"/>
      <c r="AMJ2"/>
    </row>
    <row r="3" spans="1:1024" s="33" customFormat="1">
      <c r="A3" s="31" t="s">
        <v>179</v>
      </c>
      <c r="B3" s="34">
        <f>B2+7</f>
        <v>44635</v>
      </c>
      <c r="C3" s="31"/>
      <c r="D3" s="31"/>
      <c r="E3" s="31"/>
      <c r="F3" s="31"/>
      <c r="AMI3"/>
      <c r="AMJ3"/>
    </row>
    <row r="4" spans="1:1024" s="33" customFormat="1">
      <c r="A4" s="31" t="s">
        <v>180</v>
      </c>
      <c r="B4" s="36" t="s">
        <v>181</v>
      </c>
      <c r="C4" s="31"/>
      <c r="D4" s="31"/>
      <c r="E4" s="31"/>
      <c r="F4" s="31"/>
      <c r="AMI4"/>
      <c r="AMJ4"/>
    </row>
    <row r="5" spans="1:1024" s="33" customFormat="1">
      <c r="A5" s="31"/>
      <c r="B5" s="36"/>
      <c r="C5" s="31"/>
      <c r="D5" s="31"/>
      <c r="E5" s="31"/>
      <c r="F5" s="31"/>
      <c r="AMI5"/>
      <c r="AMJ5"/>
    </row>
    <row r="6" spans="1:1024" s="33" customFormat="1">
      <c r="A6" s="31"/>
      <c r="B6" s="37" t="s">
        <v>9</v>
      </c>
      <c r="C6" s="31" t="s">
        <v>182</v>
      </c>
      <c r="D6" s="31"/>
      <c r="E6" s="31"/>
      <c r="F6" s="31"/>
      <c r="AMI6"/>
      <c r="AMJ6"/>
    </row>
    <row r="7" spans="1:1024" s="33" customFormat="1">
      <c r="A7" s="31" t="s">
        <v>183</v>
      </c>
      <c r="B7" s="31">
        <f>COUNTA(D17:D995)</f>
        <v>1</v>
      </c>
      <c r="C7" s="31"/>
      <c r="D7" s="31"/>
      <c r="E7" s="31"/>
      <c r="F7" s="31"/>
      <c r="AMI7"/>
      <c r="AMJ7"/>
    </row>
    <row r="8" spans="1:1024" s="33" customFormat="1">
      <c r="A8" s="31" t="s">
        <v>184</v>
      </c>
      <c r="B8" s="31">
        <f t="shared" ref="B8:B14" si="0">B7-C8</f>
        <v>1</v>
      </c>
      <c r="C8" s="31">
        <f>COUNTIF(E$17:E$995, "Completed Day 1")</f>
        <v>0</v>
      </c>
      <c r="D8" s="31"/>
      <c r="E8" s="31"/>
      <c r="F8" s="31"/>
      <c r="AMI8"/>
      <c r="AMJ8"/>
    </row>
    <row r="9" spans="1:1024" s="33" customFormat="1">
      <c r="A9" s="31" t="s">
        <v>185</v>
      </c>
      <c r="B9" s="31">
        <f t="shared" si="0"/>
        <v>1</v>
      </c>
      <c r="C9" s="31">
        <f>COUNTIF(E$17:E$995, "Completed Day 2")</f>
        <v>0</v>
      </c>
      <c r="D9" s="31"/>
      <c r="E9" s="31"/>
      <c r="F9" s="31"/>
      <c r="AMI9"/>
      <c r="AMJ9"/>
    </row>
    <row r="10" spans="1:1024" s="33" customFormat="1">
      <c r="A10" s="31" t="s">
        <v>186</v>
      </c>
      <c r="B10" s="31">
        <f t="shared" si="0"/>
        <v>1</v>
      </c>
      <c r="C10" s="31">
        <f>COUNTIF(E$17:E$995, "Completed Day 3")</f>
        <v>0</v>
      </c>
      <c r="D10" s="31"/>
      <c r="E10" s="31"/>
      <c r="F10" s="31"/>
      <c r="AMI10"/>
      <c r="AMJ10"/>
    </row>
    <row r="11" spans="1:1024" s="33" customFormat="1">
      <c r="A11" s="31" t="s">
        <v>187</v>
      </c>
      <c r="B11" s="31">
        <f t="shared" si="0"/>
        <v>1</v>
      </c>
      <c r="C11" s="31">
        <f>COUNTIF(E$17:E$995, "Completed Day 4")</f>
        <v>0</v>
      </c>
      <c r="D11" s="31"/>
      <c r="E11" s="31"/>
      <c r="F11" s="31"/>
      <c r="AMI11"/>
      <c r="AMJ11"/>
    </row>
    <row r="12" spans="1:1024" s="33" customFormat="1">
      <c r="A12" s="31" t="s">
        <v>188</v>
      </c>
      <c r="B12" s="31">
        <f t="shared" si="0"/>
        <v>1</v>
      </c>
      <c r="C12" s="31">
        <f>COUNTIF(E$17:E$995, "Completed Day 5")</f>
        <v>0</v>
      </c>
      <c r="D12" s="31"/>
      <c r="E12" s="31"/>
      <c r="F12" s="31"/>
      <c r="AMI12"/>
      <c r="AMJ12"/>
    </row>
    <row r="13" spans="1:1024" s="33" customFormat="1">
      <c r="A13" s="31" t="s">
        <v>189</v>
      </c>
      <c r="B13" s="31">
        <f t="shared" si="0"/>
        <v>1</v>
      </c>
      <c r="C13" s="31">
        <f>COUNTIF(E$17:E$995, "Completed Day 6")</f>
        <v>0</v>
      </c>
      <c r="D13" s="31"/>
      <c r="E13" s="31"/>
      <c r="F13" s="31"/>
      <c r="AMI13"/>
      <c r="AMJ13"/>
    </row>
    <row r="14" spans="1:1024" s="33" customFormat="1">
      <c r="A14" s="31" t="s">
        <v>190</v>
      </c>
      <c r="B14" s="31">
        <f t="shared" si="0"/>
        <v>1</v>
      </c>
      <c r="C14" s="31">
        <f>COUNTIF(E$17:E$995, "Completed Day 7")</f>
        <v>0</v>
      </c>
      <c r="D14" s="31"/>
      <c r="E14" s="31"/>
      <c r="F14" s="31"/>
      <c r="AMI14"/>
      <c r="AMJ14"/>
    </row>
    <row r="15" spans="1:1024" s="33" customFormat="1">
      <c r="A15" s="31"/>
      <c r="B15" s="31"/>
      <c r="C15" s="31"/>
      <c r="D15" s="31"/>
      <c r="E15" s="31"/>
      <c r="F15" s="31"/>
      <c r="AMI15"/>
      <c r="AMJ15"/>
    </row>
    <row r="16" spans="1:1024">
      <c r="A16" s="38" t="s">
        <v>191</v>
      </c>
      <c r="B16" s="38" t="s">
        <v>20</v>
      </c>
      <c r="C16" s="38" t="s">
        <v>192</v>
      </c>
      <c r="D16" s="38" t="s">
        <v>193</v>
      </c>
      <c r="E16" s="38" t="s">
        <v>25</v>
      </c>
      <c r="F16" s="38" t="s">
        <v>29</v>
      </c>
    </row>
    <row r="17" spans="1:5">
      <c r="A17">
        <v>1</v>
      </c>
      <c r="B17" s="39"/>
      <c r="D17" s="40" t="s">
        <v>194</v>
      </c>
      <c r="E17" s="41"/>
    </row>
    <row r="18" spans="1:5">
      <c r="A18">
        <v>2</v>
      </c>
      <c r="B18" s="39"/>
      <c r="D18" s="39"/>
      <c r="E18" s="41"/>
    </row>
    <row r="19" spans="1:5">
      <c r="A19">
        <v>3</v>
      </c>
      <c r="B19" s="39"/>
      <c r="D19" s="39"/>
      <c r="E19" s="41"/>
    </row>
    <row r="20" spans="1:5">
      <c r="A20">
        <v>4</v>
      </c>
      <c r="B20" s="39"/>
      <c r="D20" s="39"/>
      <c r="E20" s="41"/>
    </row>
    <row r="21" spans="1:5">
      <c r="A21">
        <v>5</v>
      </c>
      <c r="B21" s="39"/>
      <c r="D21" s="39"/>
      <c r="E21" s="41"/>
    </row>
    <row r="22" spans="1:5">
      <c r="A22">
        <v>6</v>
      </c>
      <c r="B22" s="39"/>
      <c r="D22" s="39"/>
      <c r="E22" s="41"/>
    </row>
    <row r="23" spans="1:5">
      <c r="A23">
        <v>7</v>
      </c>
      <c r="B23" s="39"/>
      <c r="D23" s="39"/>
      <c r="E23" s="41"/>
    </row>
    <row r="24" spans="1:5">
      <c r="A24">
        <v>8</v>
      </c>
      <c r="B24" s="39"/>
      <c r="D24" s="39"/>
      <c r="E24" s="41"/>
    </row>
    <row r="25" spans="1:5">
      <c r="A25">
        <v>9</v>
      </c>
      <c r="B25" s="39"/>
      <c r="D25" s="39"/>
      <c r="E25" s="41"/>
    </row>
    <row r="26" spans="1:5">
      <c r="A26">
        <v>10</v>
      </c>
      <c r="B26" s="39"/>
      <c r="D26" s="39"/>
      <c r="E26" s="41"/>
    </row>
    <row r="27" spans="1:5">
      <c r="A27">
        <v>11</v>
      </c>
      <c r="B27" s="39"/>
      <c r="D27" s="39"/>
      <c r="E27" s="41"/>
    </row>
    <row r="28" spans="1:5">
      <c r="A28">
        <v>12</v>
      </c>
      <c r="B28" s="39"/>
      <c r="D28" s="39"/>
      <c r="E28" s="41"/>
    </row>
    <row r="29" spans="1:5">
      <c r="A29">
        <v>13</v>
      </c>
      <c r="B29" s="39"/>
      <c r="D29" s="39"/>
      <c r="E29" s="41"/>
    </row>
    <row r="30" spans="1:5">
      <c r="A30">
        <v>14</v>
      </c>
      <c r="B30" s="39"/>
      <c r="D30" s="39"/>
      <c r="E30" s="41"/>
    </row>
    <row r="31" spans="1:5">
      <c r="A31">
        <v>15</v>
      </c>
      <c r="B31" s="39"/>
      <c r="D31" s="39"/>
      <c r="E31" s="41"/>
    </row>
    <row r="32" spans="1:5">
      <c r="A32">
        <v>16</v>
      </c>
      <c r="B32" s="39"/>
      <c r="D32" s="39"/>
      <c r="E32" s="41"/>
    </row>
    <row r="33" spans="1:5">
      <c r="A33">
        <v>17</v>
      </c>
      <c r="B33" s="39"/>
      <c r="D33" s="39"/>
      <c r="E33" s="41"/>
    </row>
    <row r="34" spans="1:5">
      <c r="A34">
        <v>18</v>
      </c>
      <c r="B34" s="39"/>
      <c r="D34" s="39"/>
      <c r="E34" s="41"/>
    </row>
    <row r="35" spans="1:5">
      <c r="A35">
        <v>19</v>
      </c>
      <c r="B35" s="39"/>
      <c r="D35" s="39"/>
      <c r="E35" s="41"/>
    </row>
    <row r="36" spans="1:5">
      <c r="A36">
        <v>20</v>
      </c>
      <c r="B36" s="39"/>
      <c r="D36" s="39"/>
      <c r="E36" s="41"/>
    </row>
    <row r="37" spans="1:5">
      <c r="A37">
        <v>21</v>
      </c>
      <c r="B37" s="39"/>
      <c r="D37" s="39"/>
      <c r="E37" s="41"/>
    </row>
    <row r="38" spans="1:5">
      <c r="A38">
        <v>22</v>
      </c>
      <c r="B38" s="39"/>
      <c r="D38" s="39"/>
      <c r="E38" s="41"/>
    </row>
    <row r="39" spans="1:5">
      <c r="A39">
        <v>23</v>
      </c>
      <c r="B39" s="39"/>
      <c r="D39" s="39"/>
      <c r="E39" s="41"/>
    </row>
    <row r="40" spans="1:5">
      <c r="A40">
        <v>24</v>
      </c>
      <c r="B40" s="39"/>
      <c r="D40" s="39"/>
      <c r="E40" s="41"/>
    </row>
    <row r="41" spans="1:5">
      <c r="A41">
        <v>25</v>
      </c>
      <c r="B41" s="39"/>
      <c r="D41" s="39"/>
      <c r="E41" s="41"/>
    </row>
    <row r="42" spans="1:5">
      <c r="A42">
        <v>26</v>
      </c>
      <c r="B42" s="39"/>
      <c r="D42" s="39"/>
      <c r="E42" s="41"/>
    </row>
    <row r="43" spans="1:5">
      <c r="A43">
        <v>27</v>
      </c>
      <c r="B43" s="39"/>
      <c r="D43" s="39"/>
      <c r="E43" s="41"/>
    </row>
    <row r="44" spans="1:5">
      <c r="A44">
        <v>28</v>
      </c>
      <c r="B44" s="39"/>
      <c r="D44" s="39"/>
      <c r="E44" s="41"/>
    </row>
    <row r="45" spans="1:5">
      <c r="A45">
        <v>29</v>
      </c>
      <c r="B45" s="39"/>
      <c r="D45" s="39"/>
      <c r="E45" s="41"/>
    </row>
    <row r="46" spans="1:5">
      <c r="A46">
        <v>30</v>
      </c>
      <c r="B46" s="39"/>
      <c r="D46" s="39"/>
      <c r="E46" s="41"/>
    </row>
    <row r="47" spans="1:5">
      <c r="A47">
        <v>31</v>
      </c>
      <c r="B47" s="39"/>
      <c r="D47" s="39"/>
      <c r="E47" s="41"/>
    </row>
    <row r="48" spans="1:5">
      <c r="A48">
        <v>32</v>
      </c>
      <c r="B48" s="39"/>
      <c r="D48" s="39"/>
      <c r="E48" s="41"/>
    </row>
    <row r="49" spans="1:5">
      <c r="A49">
        <v>33</v>
      </c>
      <c r="B49" s="39"/>
      <c r="D49" s="39"/>
      <c r="E49" s="41"/>
    </row>
    <row r="50" spans="1:5">
      <c r="A50">
        <v>34</v>
      </c>
      <c r="B50" s="39"/>
      <c r="D50" s="39"/>
      <c r="E50" s="41"/>
    </row>
    <row r="51" spans="1:5">
      <c r="A51">
        <v>35</v>
      </c>
      <c r="B51" s="39"/>
      <c r="D51" s="39"/>
      <c r="E51" s="41"/>
    </row>
    <row r="52" spans="1:5">
      <c r="A52">
        <v>36</v>
      </c>
      <c r="B52" s="39"/>
      <c r="D52" s="39"/>
      <c r="E52" s="41"/>
    </row>
    <row r="53" spans="1:5">
      <c r="A53">
        <v>37</v>
      </c>
      <c r="B53" s="39"/>
      <c r="D53" s="39"/>
      <c r="E53" s="41"/>
    </row>
    <row r="54" spans="1:5">
      <c r="A54">
        <v>38</v>
      </c>
      <c r="B54" s="39"/>
      <c r="D54" s="39"/>
      <c r="E54" s="41"/>
    </row>
    <row r="55" spans="1:5">
      <c r="A55">
        <v>39</v>
      </c>
      <c r="B55" s="39"/>
      <c r="D55" s="39"/>
      <c r="E55" s="41"/>
    </row>
    <row r="56" spans="1:5">
      <c r="A56">
        <v>40</v>
      </c>
      <c r="B56" s="39"/>
      <c r="D56" s="39"/>
      <c r="E56" s="41"/>
    </row>
    <row r="57" spans="1:5">
      <c r="A57">
        <v>41</v>
      </c>
      <c r="B57" s="39"/>
      <c r="D57" s="39"/>
      <c r="E57" s="41"/>
    </row>
    <row r="58" spans="1:5">
      <c r="A58">
        <v>42</v>
      </c>
      <c r="B58" s="39"/>
      <c r="D58" s="39"/>
      <c r="E58" s="41"/>
    </row>
    <row r="59" spans="1:5">
      <c r="A59">
        <v>43</v>
      </c>
      <c r="B59" s="39"/>
      <c r="D59" s="39"/>
      <c r="E59" s="41"/>
    </row>
    <row r="60" spans="1:5">
      <c r="A60">
        <v>44</v>
      </c>
      <c r="B60" s="39"/>
      <c r="D60" s="39"/>
      <c r="E60" s="41"/>
    </row>
    <row r="61" spans="1:5">
      <c r="A61">
        <v>45</v>
      </c>
      <c r="B61" s="39"/>
      <c r="D61" s="39"/>
      <c r="E61" s="41"/>
    </row>
    <row r="62" spans="1:5">
      <c r="A62">
        <v>46</v>
      </c>
      <c r="B62" s="39"/>
      <c r="D62" s="39"/>
      <c r="E62" s="41"/>
    </row>
    <row r="63" spans="1:5">
      <c r="A63">
        <v>47</v>
      </c>
      <c r="B63" s="39"/>
      <c r="D63" s="39"/>
      <c r="E63" s="41"/>
    </row>
    <row r="64" spans="1:5">
      <c r="A64">
        <v>48</v>
      </c>
      <c r="B64" s="39"/>
      <c r="D64" s="39"/>
      <c r="E64" s="41"/>
    </row>
    <row r="65" spans="1:5">
      <c r="A65">
        <v>49</v>
      </c>
      <c r="B65" s="39"/>
      <c r="D65" s="39"/>
      <c r="E65" s="41"/>
    </row>
    <row r="66" spans="1:5">
      <c r="A66">
        <v>50</v>
      </c>
      <c r="B66" s="39"/>
      <c r="D66" s="39"/>
      <c r="E66" s="41"/>
    </row>
    <row r="67" spans="1:5">
      <c r="A67">
        <v>51</v>
      </c>
      <c r="B67" s="39"/>
      <c r="D67" s="39"/>
      <c r="E67" s="41"/>
    </row>
    <row r="68" spans="1:5">
      <c r="A68">
        <v>52</v>
      </c>
      <c r="B68" s="39"/>
      <c r="D68" s="39"/>
      <c r="E68" s="41"/>
    </row>
    <row r="69" spans="1:5">
      <c r="A69">
        <v>53</v>
      </c>
      <c r="B69" s="39"/>
      <c r="D69" s="39"/>
      <c r="E69" s="41"/>
    </row>
    <row r="70" spans="1:5">
      <c r="A70">
        <v>54</v>
      </c>
      <c r="B70" s="39"/>
      <c r="D70" s="39"/>
      <c r="E70" s="41"/>
    </row>
    <row r="71" spans="1:5">
      <c r="A71">
        <v>55</v>
      </c>
      <c r="B71" s="39"/>
      <c r="D71" s="39"/>
      <c r="E71" s="41"/>
    </row>
    <row r="72" spans="1:5">
      <c r="A72">
        <v>56</v>
      </c>
      <c r="B72" s="39"/>
      <c r="D72" s="39"/>
      <c r="E72" s="41"/>
    </row>
    <row r="73" spans="1:5">
      <c r="A73">
        <v>57</v>
      </c>
      <c r="B73" s="39"/>
      <c r="D73" s="39"/>
      <c r="E73" s="41"/>
    </row>
    <row r="74" spans="1:5">
      <c r="A74">
        <v>58</v>
      </c>
      <c r="B74" s="39"/>
      <c r="D74" s="39"/>
      <c r="E74" s="41"/>
    </row>
    <row r="75" spans="1:5">
      <c r="A75">
        <v>59</v>
      </c>
      <c r="B75" s="39"/>
      <c r="D75" s="39"/>
      <c r="E75" s="41"/>
    </row>
    <row r="76" spans="1:5">
      <c r="A76">
        <v>60</v>
      </c>
      <c r="B76" s="39"/>
      <c r="D76" s="39"/>
      <c r="E76" s="41"/>
    </row>
    <row r="77" spans="1:5">
      <c r="A77">
        <v>61</v>
      </c>
      <c r="B77" s="39"/>
      <c r="D77" s="39"/>
      <c r="E77" s="41"/>
    </row>
    <row r="78" spans="1:5">
      <c r="A78">
        <v>62</v>
      </c>
      <c r="B78" s="39"/>
      <c r="D78" s="39"/>
      <c r="E78" s="41"/>
    </row>
    <row r="79" spans="1:5">
      <c r="A79">
        <v>63</v>
      </c>
      <c r="B79" s="39"/>
      <c r="D79" s="39"/>
      <c r="E79" s="41"/>
    </row>
    <row r="80" spans="1:5">
      <c r="A80">
        <v>64</v>
      </c>
      <c r="B80" s="39"/>
      <c r="D80" s="39"/>
      <c r="E80" s="41"/>
    </row>
    <row r="81" spans="1:5">
      <c r="A81">
        <v>65</v>
      </c>
      <c r="B81" s="39"/>
      <c r="D81" s="39"/>
      <c r="E81" s="41"/>
    </row>
    <row r="82" spans="1:5">
      <c r="A82">
        <v>66</v>
      </c>
      <c r="B82" s="39"/>
      <c r="D82" s="39"/>
      <c r="E82" s="41"/>
    </row>
    <row r="83" spans="1:5">
      <c r="A83">
        <v>67</v>
      </c>
      <c r="B83" s="39"/>
      <c r="D83" s="39"/>
      <c r="E83" s="41"/>
    </row>
    <row r="84" spans="1:5">
      <c r="A84">
        <v>68</v>
      </c>
      <c r="B84" s="39"/>
      <c r="D84" s="39"/>
      <c r="E84" s="41"/>
    </row>
    <row r="85" spans="1:5">
      <c r="A85">
        <v>69</v>
      </c>
      <c r="B85" s="39"/>
      <c r="D85" s="39"/>
      <c r="E85" s="41"/>
    </row>
    <row r="86" spans="1:5">
      <c r="A86">
        <v>70</v>
      </c>
      <c r="B86" s="39"/>
      <c r="D86" s="39"/>
      <c r="E86" s="41"/>
    </row>
    <row r="87" spans="1:5">
      <c r="A87">
        <v>71</v>
      </c>
      <c r="B87" s="39"/>
      <c r="D87" s="39"/>
      <c r="E87" s="41"/>
    </row>
    <row r="88" spans="1:5">
      <c r="A88">
        <v>72</v>
      </c>
      <c r="B88" s="39"/>
      <c r="D88" s="39"/>
      <c r="E88" s="41"/>
    </row>
    <row r="89" spans="1:5">
      <c r="A89">
        <v>73</v>
      </c>
      <c r="B89" s="39"/>
      <c r="D89" s="39"/>
      <c r="E89" s="41"/>
    </row>
    <row r="90" spans="1:5">
      <c r="A90">
        <v>74</v>
      </c>
      <c r="B90" s="39"/>
      <c r="D90" s="39"/>
      <c r="E90" s="41"/>
    </row>
    <row r="91" spans="1:5">
      <c r="A91">
        <v>75</v>
      </c>
      <c r="B91" s="39"/>
      <c r="D91" s="39"/>
      <c r="E91" s="41"/>
    </row>
    <row r="92" spans="1:5">
      <c r="A92">
        <v>76</v>
      </c>
      <c r="B92" s="39"/>
      <c r="D92" s="39"/>
      <c r="E92" s="41"/>
    </row>
    <row r="93" spans="1:5">
      <c r="A93">
        <v>77</v>
      </c>
      <c r="B93" s="39"/>
      <c r="D93" s="39"/>
      <c r="E93" s="41"/>
    </row>
    <row r="94" spans="1:5">
      <c r="A94">
        <v>78</v>
      </c>
      <c r="B94" s="39"/>
      <c r="D94" s="39"/>
      <c r="E94" s="41"/>
    </row>
    <row r="95" spans="1:5">
      <c r="A95">
        <v>79</v>
      </c>
      <c r="B95" s="39"/>
      <c r="D95" s="39"/>
      <c r="E95" s="41"/>
    </row>
    <row r="96" spans="1:5">
      <c r="A96">
        <v>80</v>
      </c>
      <c r="B96" s="39"/>
      <c r="D96" s="39"/>
      <c r="E96" s="41"/>
    </row>
    <row r="97" spans="1:5">
      <c r="A97">
        <v>81</v>
      </c>
      <c r="B97" s="39"/>
      <c r="D97" s="39"/>
      <c r="E97" s="41"/>
    </row>
    <row r="98" spans="1:5">
      <c r="A98">
        <v>82</v>
      </c>
      <c r="B98" s="39"/>
      <c r="D98" s="39"/>
      <c r="E98" s="41"/>
    </row>
    <row r="99" spans="1:5">
      <c r="A99">
        <v>83</v>
      </c>
      <c r="B99" s="39"/>
      <c r="D99" s="39"/>
      <c r="E99" s="41"/>
    </row>
    <row r="100" spans="1:5">
      <c r="A100">
        <v>84</v>
      </c>
      <c r="B100" s="39"/>
      <c r="D100" s="39"/>
      <c r="E100" s="41"/>
    </row>
  </sheetData>
  <dataValidations count="5">
    <dataValidation operator="equal" allowBlank="1" showInputMessage="1" showErrorMessage="1" promptTitle="Task ID" prompt="This is just an arbitrary unique (per sprint) integer assigned to a task, used by the team to refer to that task. " sqref="A17:A100" xr:uid="{00000000-0002-0000-0300-000000000000}">
      <formula1>0</formula1>
      <formula2>0</formula2>
    </dataValidation>
    <dataValidation type="list" operator="equal" allowBlank="1" showInputMessage="1" showErrorMessage="1" promptTitle="Select Feature ID from Product Backlog" prompt="Exactly ONE team member may be responsible for any task, and they will receive grade credit for their work._x000a__x000a_If you have more than one person on your team, each member MUST select their initials for each task the agree to perform. Use this to ensure that " sqref="C17:C100" xr:uid="{00000000-0002-0000-0300-000002000000}">
      <formula1>#REF!</formula1>
      <formula2>0</formula2>
    </dataValidation>
    <dataValidation type="list" operator="equal" allowBlank="1" showInputMessage="1" showErrorMessage="1" errorTitle="Wrong Value" error="This cell may only contain a valid status value (hint: use the drop-down selection list) or be left blank (hint: use the Delete key)" promptTitle="Implementation Status" prompt="Leave blank until task is begun._x000a_Select &quot;In Work&quot; when started (for long tasks only)._x000a_Select Completed ONLY when this task is done._x000a_    Select &quot;Completed Day 1&quot; if finished on the first day, and_x000a_    similarly for &quot;Completed on Day 2&quot; et. al." sqref="E17:E100" xr:uid="{00000000-0002-0000-0300-000003000000}">
      <formula1>"In Work,Completed Day 1,Completed Day 2,Completed Day 3,Completed Day 4,Completed Day 5,Completed Day 6,Completed Day 7,"</formula1>
      <formula2>0</formula2>
    </dataValidation>
    <dataValidation operator="equal" allowBlank="1" showInputMessage="1" showErrorMessage="1" promptTitle="OPTIONAL" prompt="You may add any notes here that help understand the requirements and scope for this task" sqref="F17:F100" xr:uid="{00000000-0002-0000-0300-000004000000}">
      <formula1>0</formula1>
      <formula2>0</formula2>
    </dataValidation>
    <dataValidation operator="equal" allowBlank="1" showInputMessage="1" showErrorMessage="1" promptTitle="Task Description" prompt="Select a Feature ID to the left. Then, in this column, list each discrete task needed to implement that feature._x000a__x000a_Example tasks might be &quot;create the Foo class&quot;, &quot;add the Bar method to the (existing) Qux class&quot;, &quot;Find icons for the task bar&quot;, &quot;Update the m" sqref="D18:D100" xr:uid="{00000000-0002-0000-0300-000005000000}">
      <formula1>0</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drawing r:id="rId1"/>
  <extLs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Feature ID from Product Backlog" prompt="The list contains the Feature IDs from the same column on the Product Backlog tab._x000a__x000a_For each (ahem) Feature ID, create one or more rows in this table representing the tasks you need to complete to implement that feature._x000a__x000a_For example, for a &quot;Provide Help " xr:uid="{00000000-0002-0000-0300-000001000000}">
          <x14:formula1>
            <xm:f>'Product Backlog'!$A$24:$A$99</xm:f>
          </x14:formula1>
          <x14:formula2>
            <xm:f>0</xm:f>
          </x14:formula2>
          <xm:sqref>B17:B100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00"/>
  <sheetViews>
    <sheetView zoomScale="89" zoomScaleNormal="89" workbookViewId="0">
      <selection activeCell="C2" sqref="C2"/>
    </sheetView>
  </sheetViews>
  <sheetFormatPr defaultColWidth="11.5703125" defaultRowHeight="12.75"/>
  <cols>
    <col min="1" max="1" width="10.28515625" customWidth="1"/>
    <col min="3" max="3" width="12.28515625" customWidth="1"/>
    <col min="4" max="4" width="51.85546875" customWidth="1"/>
    <col min="5" max="5" width="17.7109375" customWidth="1"/>
    <col min="6" max="6" width="51.85546875" customWidth="1"/>
  </cols>
  <sheetData>
    <row r="1" spans="1:1024" s="33" customFormat="1" ht="18">
      <c r="A1" s="31" t="s">
        <v>8</v>
      </c>
      <c r="B1" s="31">
        <f>'Sprint 03 Backlog'!B1+1</f>
        <v>4</v>
      </c>
      <c r="C1" s="31"/>
      <c r="D1" s="32" t="s">
        <v>2</v>
      </c>
      <c r="E1"/>
      <c r="F1" s="31"/>
      <c r="AMI1"/>
      <c r="AMJ1"/>
    </row>
    <row r="2" spans="1:1024" s="33" customFormat="1">
      <c r="A2" s="31" t="s">
        <v>177</v>
      </c>
      <c r="B2" s="34">
        <v>44663</v>
      </c>
      <c r="C2" s="31"/>
      <c r="D2" s="35" t="s">
        <v>178</v>
      </c>
      <c r="E2" s="31"/>
      <c r="F2" s="31"/>
      <c r="AMI2"/>
      <c r="AMJ2"/>
    </row>
    <row r="3" spans="1:1024" s="33" customFormat="1">
      <c r="A3" s="31" t="s">
        <v>179</v>
      </c>
      <c r="B3" s="34">
        <f>B2+7</f>
        <v>44670</v>
      </c>
      <c r="C3" s="31"/>
      <c r="D3" s="31"/>
      <c r="E3" s="31"/>
      <c r="F3" s="31"/>
      <c r="AMI3"/>
      <c r="AMJ3"/>
    </row>
    <row r="4" spans="1:1024" s="33" customFormat="1">
      <c r="A4" s="31" t="s">
        <v>180</v>
      </c>
      <c r="B4" s="36" t="s">
        <v>181</v>
      </c>
      <c r="C4" s="31"/>
      <c r="D4" s="31"/>
      <c r="E4" s="31"/>
      <c r="F4" s="31"/>
      <c r="AMI4"/>
      <c r="AMJ4"/>
    </row>
    <row r="5" spans="1:1024" s="33" customFormat="1">
      <c r="A5" s="31"/>
      <c r="B5" s="36"/>
      <c r="C5" s="31"/>
      <c r="D5" s="31"/>
      <c r="E5" s="31"/>
      <c r="F5" s="31"/>
      <c r="AMI5"/>
      <c r="AMJ5"/>
    </row>
    <row r="6" spans="1:1024" s="33" customFormat="1">
      <c r="A6" s="31"/>
      <c r="B6" s="37" t="s">
        <v>9</v>
      </c>
      <c r="C6" s="31" t="s">
        <v>182</v>
      </c>
      <c r="D6" s="31"/>
      <c r="E6" s="31"/>
      <c r="F6" s="31"/>
      <c r="AMI6"/>
      <c r="AMJ6"/>
    </row>
    <row r="7" spans="1:1024" s="33" customFormat="1">
      <c r="A7" s="31" t="s">
        <v>183</v>
      </c>
      <c r="B7" s="31">
        <f>COUNTA(D17:D995)</f>
        <v>1</v>
      </c>
      <c r="C7" s="31"/>
      <c r="D7" s="31"/>
      <c r="E7" s="31"/>
      <c r="F7" s="31"/>
      <c r="AMI7"/>
      <c r="AMJ7"/>
    </row>
    <row r="8" spans="1:1024" s="33" customFormat="1">
      <c r="A8" s="31" t="s">
        <v>184</v>
      </c>
      <c r="B8" s="31">
        <f t="shared" ref="B8:B14" si="0">B7-C8</f>
        <v>1</v>
      </c>
      <c r="C8" s="31">
        <f>COUNTIF(E$17:E$995, "Completed Day 1")</f>
        <v>0</v>
      </c>
      <c r="D8" s="31"/>
      <c r="E8" s="31"/>
      <c r="F8" s="31"/>
      <c r="AMI8"/>
      <c r="AMJ8"/>
    </row>
    <row r="9" spans="1:1024" s="33" customFormat="1">
      <c r="A9" s="31" t="s">
        <v>185</v>
      </c>
      <c r="B9" s="31">
        <f t="shared" si="0"/>
        <v>1</v>
      </c>
      <c r="C9" s="31">
        <f>COUNTIF(E$17:E$995, "Completed Day 2")</f>
        <v>0</v>
      </c>
      <c r="D9" s="31"/>
      <c r="E9" s="31"/>
      <c r="F9" s="31"/>
      <c r="AMI9"/>
      <c r="AMJ9"/>
    </row>
    <row r="10" spans="1:1024" s="33" customFormat="1">
      <c r="A10" s="31" t="s">
        <v>186</v>
      </c>
      <c r="B10" s="31">
        <f t="shared" si="0"/>
        <v>1</v>
      </c>
      <c r="C10" s="31">
        <f>COUNTIF(E$17:E$995, "Completed Day 3")</f>
        <v>0</v>
      </c>
      <c r="D10" s="31"/>
      <c r="E10" s="31"/>
      <c r="F10" s="31"/>
      <c r="AMI10"/>
      <c r="AMJ10"/>
    </row>
    <row r="11" spans="1:1024" s="33" customFormat="1">
      <c r="A11" s="31" t="s">
        <v>187</v>
      </c>
      <c r="B11" s="31">
        <f t="shared" si="0"/>
        <v>1</v>
      </c>
      <c r="C11" s="31">
        <f>COUNTIF(E$17:E$995, "Completed Day 4")</f>
        <v>0</v>
      </c>
      <c r="D11" s="31"/>
      <c r="E11" s="31"/>
      <c r="F11" s="31"/>
      <c r="AMI11"/>
      <c r="AMJ11"/>
    </row>
    <row r="12" spans="1:1024" s="33" customFormat="1">
      <c r="A12" s="31" t="s">
        <v>188</v>
      </c>
      <c r="B12" s="31">
        <f t="shared" si="0"/>
        <v>1</v>
      </c>
      <c r="C12" s="31">
        <f>COUNTIF(E$17:E$995, "Completed Day 5")</f>
        <v>0</v>
      </c>
      <c r="D12" s="31"/>
      <c r="E12" s="31"/>
      <c r="F12" s="31"/>
      <c r="AMI12"/>
      <c r="AMJ12"/>
    </row>
    <row r="13" spans="1:1024" s="33" customFormat="1">
      <c r="A13" s="31" t="s">
        <v>189</v>
      </c>
      <c r="B13" s="31">
        <f t="shared" si="0"/>
        <v>1</v>
      </c>
      <c r="C13" s="31">
        <f>COUNTIF(E$17:E$995, "Completed Day 6")</f>
        <v>0</v>
      </c>
      <c r="D13" s="31"/>
      <c r="E13" s="31"/>
      <c r="F13" s="31"/>
      <c r="AMI13"/>
      <c r="AMJ13"/>
    </row>
    <row r="14" spans="1:1024" s="33" customFormat="1">
      <c r="A14" s="31" t="s">
        <v>190</v>
      </c>
      <c r="B14" s="31">
        <f t="shared" si="0"/>
        <v>1</v>
      </c>
      <c r="C14" s="31">
        <f>COUNTIF(E$17:E$995, "Completed Day 7")</f>
        <v>0</v>
      </c>
      <c r="D14" s="31"/>
      <c r="E14" s="31"/>
      <c r="F14" s="31"/>
      <c r="AMI14"/>
      <c r="AMJ14"/>
    </row>
    <row r="15" spans="1:1024" s="33" customFormat="1">
      <c r="A15" s="31"/>
      <c r="B15" s="31"/>
      <c r="C15" s="31"/>
      <c r="D15" s="31"/>
      <c r="E15" s="31"/>
      <c r="F15" s="31"/>
      <c r="AMI15"/>
      <c r="AMJ15"/>
    </row>
    <row r="16" spans="1:1024">
      <c r="A16" s="38" t="s">
        <v>191</v>
      </c>
      <c r="B16" s="38" t="s">
        <v>20</v>
      </c>
      <c r="C16" s="38" t="s">
        <v>192</v>
      </c>
      <c r="D16" s="38" t="s">
        <v>193</v>
      </c>
      <c r="E16" s="38" t="s">
        <v>25</v>
      </c>
      <c r="F16" s="38" t="s">
        <v>29</v>
      </c>
    </row>
    <row r="17" spans="1:5">
      <c r="A17">
        <v>1</v>
      </c>
      <c r="B17" s="39"/>
      <c r="D17" s="40" t="s">
        <v>194</v>
      </c>
      <c r="E17" s="41"/>
    </row>
    <row r="18" spans="1:5">
      <c r="A18">
        <v>2</v>
      </c>
      <c r="B18" s="39"/>
      <c r="D18" s="39"/>
      <c r="E18" s="41"/>
    </row>
    <row r="19" spans="1:5">
      <c r="A19">
        <v>3</v>
      </c>
      <c r="B19" s="39"/>
      <c r="D19" s="39"/>
      <c r="E19" s="41"/>
    </row>
    <row r="20" spans="1:5">
      <c r="A20">
        <v>4</v>
      </c>
      <c r="B20" s="39"/>
      <c r="D20" s="39"/>
      <c r="E20" s="41"/>
    </row>
    <row r="21" spans="1:5">
      <c r="A21">
        <v>5</v>
      </c>
      <c r="B21" s="39"/>
      <c r="D21" s="39"/>
      <c r="E21" s="41"/>
    </row>
    <row r="22" spans="1:5">
      <c r="A22">
        <v>6</v>
      </c>
      <c r="B22" s="39"/>
      <c r="D22" s="39"/>
      <c r="E22" s="41"/>
    </row>
    <row r="23" spans="1:5">
      <c r="A23">
        <v>7</v>
      </c>
      <c r="B23" s="39"/>
      <c r="D23" s="39"/>
      <c r="E23" s="41"/>
    </row>
    <row r="24" spans="1:5">
      <c r="A24">
        <v>8</v>
      </c>
      <c r="B24" s="39"/>
      <c r="D24" s="39"/>
      <c r="E24" s="41"/>
    </row>
    <row r="25" spans="1:5">
      <c r="A25">
        <v>9</v>
      </c>
      <c r="B25" s="39"/>
      <c r="D25" s="39"/>
      <c r="E25" s="41"/>
    </row>
    <row r="26" spans="1:5">
      <c r="A26">
        <v>10</v>
      </c>
      <c r="B26" s="39"/>
      <c r="D26" s="39"/>
      <c r="E26" s="41"/>
    </row>
    <row r="27" spans="1:5">
      <c r="A27">
        <v>11</v>
      </c>
      <c r="B27" s="39"/>
      <c r="D27" s="39"/>
      <c r="E27" s="41"/>
    </row>
    <row r="28" spans="1:5">
      <c r="A28">
        <v>12</v>
      </c>
      <c r="B28" s="39"/>
      <c r="D28" s="39"/>
      <c r="E28" s="41"/>
    </row>
    <row r="29" spans="1:5">
      <c r="A29">
        <v>13</v>
      </c>
      <c r="B29" s="39"/>
      <c r="D29" s="39"/>
      <c r="E29" s="41"/>
    </row>
    <row r="30" spans="1:5">
      <c r="A30">
        <v>14</v>
      </c>
      <c r="B30" s="39"/>
      <c r="D30" s="39"/>
      <c r="E30" s="41"/>
    </row>
    <row r="31" spans="1:5">
      <c r="A31">
        <v>15</v>
      </c>
      <c r="B31" s="39"/>
      <c r="D31" s="39"/>
      <c r="E31" s="41"/>
    </row>
    <row r="32" spans="1:5">
      <c r="A32">
        <v>16</v>
      </c>
      <c r="B32" s="39"/>
      <c r="D32" s="39"/>
      <c r="E32" s="41"/>
    </row>
    <row r="33" spans="1:5">
      <c r="A33">
        <v>17</v>
      </c>
      <c r="B33" s="39"/>
      <c r="D33" s="39"/>
      <c r="E33" s="41"/>
    </row>
    <row r="34" spans="1:5">
      <c r="A34">
        <v>18</v>
      </c>
      <c r="B34" s="39"/>
      <c r="D34" s="39"/>
      <c r="E34" s="41"/>
    </row>
    <row r="35" spans="1:5">
      <c r="A35">
        <v>19</v>
      </c>
      <c r="B35" s="39"/>
      <c r="D35" s="39"/>
      <c r="E35" s="41"/>
    </row>
    <row r="36" spans="1:5">
      <c r="A36">
        <v>20</v>
      </c>
      <c r="B36" s="39"/>
      <c r="D36" s="39"/>
      <c r="E36" s="41"/>
    </row>
    <row r="37" spans="1:5">
      <c r="A37">
        <v>21</v>
      </c>
      <c r="B37" s="39"/>
      <c r="D37" s="39"/>
      <c r="E37" s="41"/>
    </row>
    <row r="38" spans="1:5">
      <c r="A38">
        <v>22</v>
      </c>
      <c r="B38" s="39"/>
      <c r="D38" s="39"/>
      <c r="E38" s="41"/>
    </row>
    <row r="39" spans="1:5">
      <c r="A39">
        <v>23</v>
      </c>
      <c r="B39" s="39"/>
      <c r="D39" s="39"/>
      <c r="E39" s="41"/>
    </row>
    <row r="40" spans="1:5">
      <c r="A40">
        <v>24</v>
      </c>
      <c r="B40" s="39"/>
      <c r="D40" s="39"/>
      <c r="E40" s="41"/>
    </row>
    <row r="41" spans="1:5">
      <c r="A41">
        <v>25</v>
      </c>
      <c r="B41" s="39"/>
      <c r="D41" s="39"/>
      <c r="E41" s="41"/>
    </row>
    <row r="42" spans="1:5">
      <c r="A42">
        <v>26</v>
      </c>
      <c r="B42" s="39"/>
      <c r="D42" s="39"/>
      <c r="E42" s="41"/>
    </row>
    <row r="43" spans="1:5">
      <c r="A43">
        <v>27</v>
      </c>
      <c r="B43" s="39"/>
      <c r="D43" s="39"/>
      <c r="E43" s="41"/>
    </row>
    <row r="44" spans="1:5">
      <c r="A44">
        <v>28</v>
      </c>
      <c r="B44" s="39"/>
      <c r="D44" s="39"/>
      <c r="E44" s="41"/>
    </row>
    <row r="45" spans="1:5">
      <c r="A45">
        <v>29</v>
      </c>
      <c r="B45" s="39"/>
      <c r="D45" s="39"/>
      <c r="E45" s="41"/>
    </row>
    <row r="46" spans="1:5">
      <c r="A46">
        <v>30</v>
      </c>
      <c r="B46" s="39"/>
      <c r="D46" s="39"/>
      <c r="E46" s="41"/>
    </row>
    <row r="47" spans="1:5">
      <c r="A47">
        <v>31</v>
      </c>
      <c r="B47" s="39"/>
      <c r="D47" s="39"/>
      <c r="E47" s="41"/>
    </row>
    <row r="48" spans="1:5">
      <c r="A48">
        <v>32</v>
      </c>
      <c r="B48" s="39"/>
      <c r="D48" s="39"/>
      <c r="E48" s="41"/>
    </row>
    <row r="49" spans="1:5">
      <c r="A49">
        <v>33</v>
      </c>
      <c r="B49" s="39"/>
      <c r="D49" s="39"/>
      <c r="E49" s="41"/>
    </row>
    <row r="50" spans="1:5">
      <c r="A50">
        <v>34</v>
      </c>
      <c r="B50" s="39"/>
      <c r="D50" s="39"/>
      <c r="E50" s="41"/>
    </row>
    <row r="51" spans="1:5">
      <c r="A51">
        <v>35</v>
      </c>
      <c r="B51" s="39"/>
      <c r="D51" s="39"/>
      <c r="E51" s="41"/>
    </row>
    <row r="52" spans="1:5">
      <c r="A52">
        <v>36</v>
      </c>
      <c r="B52" s="39"/>
      <c r="D52" s="39"/>
      <c r="E52" s="41"/>
    </row>
    <row r="53" spans="1:5">
      <c r="A53">
        <v>37</v>
      </c>
      <c r="B53" s="39"/>
      <c r="D53" s="39"/>
      <c r="E53" s="41"/>
    </row>
    <row r="54" spans="1:5">
      <c r="A54">
        <v>38</v>
      </c>
      <c r="B54" s="39"/>
      <c r="D54" s="39"/>
      <c r="E54" s="41"/>
    </row>
    <row r="55" spans="1:5">
      <c r="A55">
        <v>39</v>
      </c>
      <c r="B55" s="39"/>
      <c r="D55" s="39"/>
      <c r="E55" s="41"/>
    </row>
    <row r="56" spans="1:5">
      <c r="A56">
        <v>40</v>
      </c>
      <c r="B56" s="39"/>
      <c r="D56" s="39"/>
      <c r="E56" s="41"/>
    </row>
    <row r="57" spans="1:5">
      <c r="A57">
        <v>41</v>
      </c>
      <c r="B57" s="39"/>
      <c r="D57" s="39"/>
      <c r="E57" s="41"/>
    </row>
    <row r="58" spans="1:5">
      <c r="A58">
        <v>42</v>
      </c>
      <c r="B58" s="39"/>
      <c r="D58" s="39"/>
      <c r="E58" s="41"/>
    </row>
    <row r="59" spans="1:5">
      <c r="A59">
        <v>43</v>
      </c>
      <c r="B59" s="39"/>
      <c r="D59" s="39"/>
      <c r="E59" s="41"/>
    </row>
    <row r="60" spans="1:5">
      <c r="A60">
        <v>44</v>
      </c>
      <c r="B60" s="39"/>
      <c r="D60" s="39"/>
      <c r="E60" s="41"/>
    </row>
    <row r="61" spans="1:5">
      <c r="A61">
        <v>45</v>
      </c>
      <c r="B61" s="39"/>
      <c r="D61" s="39"/>
      <c r="E61" s="41"/>
    </row>
    <row r="62" spans="1:5">
      <c r="A62">
        <v>46</v>
      </c>
      <c r="B62" s="39"/>
      <c r="D62" s="39"/>
      <c r="E62" s="41"/>
    </row>
    <row r="63" spans="1:5">
      <c r="A63">
        <v>47</v>
      </c>
      <c r="B63" s="39"/>
      <c r="D63" s="39"/>
      <c r="E63" s="41"/>
    </row>
    <row r="64" spans="1:5">
      <c r="A64">
        <v>48</v>
      </c>
      <c r="B64" s="39"/>
      <c r="D64" s="39"/>
      <c r="E64" s="41"/>
    </row>
    <row r="65" spans="1:5">
      <c r="A65">
        <v>49</v>
      </c>
      <c r="B65" s="39"/>
      <c r="D65" s="39"/>
      <c r="E65" s="41"/>
    </row>
    <row r="66" spans="1:5">
      <c r="A66">
        <v>50</v>
      </c>
      <c r="B66" s="39"/>
      <c r="D66" s="39"/>
      <c r="E66" s="41"/>
    </row>
    <row r="67" spans="1:5">
      <c r="A67">
        <v>51</v>
      </c>
      <c r="B67" s="39"/>
      <c r="D67" s="39"/>
      <c r="E67" s="41"/>
    </row>
    <row r="68" spans="1:5">
      <c r="A68">
        <v>52</v>
      </c>
      <c r="B68" s="39"/>
      <c r="D68" s="39"/>
      <c r="E68" s="41"/>
    </row>
    <row r="69" spans="1:5">
      <c r="A69">
        <v>53</v>
      </c>
      <c r="B69" s="39"/>
      <c r="D69" s="39"/>
      <c r="E69" s="41"/>
    </row>
    <row r="70" spans="1:5">
      <c r="A70">
        <v>54</v>
      </c>
      <c r="B70" s="39"/>
      <c r="D70" s="39"/>
      <c r="E70" s="41"/>
    </row>
    <row r="71" spans="1:5">
      <c r="A71">
        <v>55</v>
      </c>
      <c r="B71" s="39"/>
      <c r="D71" s="39"/>
      <c r="E71" s="41"/>
    </row>
    <row r="72" spans="1:5">
      <c r="A72">
        <v>56</v>
      </c>
      <c r="B72" s="39"/>
      <c r="D72" s="39"/>
      <c r="E72" s="41"/>
    </row>
    <row r="73" spans="1:5">
      <c r="A73">
        <v>57</v>
      </c>
      <c r="B73" s="39"/>
      <c r="D73" s="39"/>
      <c r="E73" s="41"/>
    </row>
    <row r="74" spans="1:5">
      <c r="A74">
        <v>58</v>
      </c>
      <c r="B74" s="39"/>
      <c r="D74" s="39"/>
      <c r="E74" s="41"/>
    </row>
    <row r="75" spans="1:5">
      <c r="A75">
        <v>59</v>
      </c>
      <c r="B75" s="39"/>
      <c r="D75" s="39"/>
      <c r="E75" s="41"/>
    </row>
    <row r="76" spans="1:5">
      <c r="A76">
        <v>60</v>
      </c>
      <c r="B76" s="39"/>
      <c r="D76" s="39"/>
      <c r="E76" s="41"/>
    </row>
    <row r="77" spans="1:5">
      <c r="A77">
        <v>61</v>
      </c>
      <c r="B77" s="39"/>
      <c r="D77" s="39"/>
      <c r="E77" s="41"/>
    </row>
    <row r="78" spans="1:5">
      <c r="A78">
        <v>62</v>
      </c>
      <c r="B78" s="39"/>
      <c r="D78" s="39"/>
      <c r="E78" s="41"/>
    </row>
    <row r="79" spans="1:5">
      <c r="A79">
        <v>63</v>
      </c>
      <c r="B79" s="39"/>
      <c r="D79" s="39"/>
      <c r="E79" s="41"/>
    </row>
    <row r="80" spans="1:5">
      <c r="A80">
        <v>64</v>
      </c>
      <c r="B80" s="39"/>
      <c r="D80" s="39"/>
      <c r="E80" s="41"/>
    </row>
    <row r="81" spans="1:5">
      <c r="A81">
        <v>65</v>
      </c>
      <c r="B81" s="39"/>
      <c r="D81" s="39"/>
      <c r="E81" s="41"/>
    </row>
    <row r="82" spans="1:5">
      <c r="A82">
        <v>66</v>
      </c>
      <c r="B82" s="39"/>
      <c r="D82" s="39"/>
      <c r="E82" s="41"/>
    </row>
    <row r="83" spans="1:5">
      <c r="A83">
        <v>67</v>
      </c>
      <c r="B83" s="39"/>
      <c r="D83" s="39"/>
      <c r="E83" s="41"/>
    </row>
    <row r="84" spans="1:5">
      <c r="A84">
        <v>68</v>
      </c>
      <c r="B84" s="39"/>
      <c r="D84" s="39"/>
      <c r="E84" s="41"/>
    </row>
    <row r="85" spans="1:5">
      <c r="A85">
        <v>69</v>
      </c>
      <c r="B85" s="39"/>
      <c r="D85" s="39"/>
      <c r="E85" s="41"/>
    </row>
    <row r="86" spans="1:5">
      <c r="A86">
        <v>70</v>
      </c>
      <c r="B86" s="39"/>
      <c r="D86" s="39"/>
      <c r="E86" s="41"/>
    </row>
    <row r="87" spans="1:5">
      <c r="A87">
        <v>71</v>
      </c>
      <c r="B87" s="39"/>
      <c r="D87" s="39"/>
      <c r="E87" s="41"/>
    </row>
    <row r="88" spans="1:5">
      <c r="A88">
        <v>72</v>
      </c>
      <c r="B88" s="39"/>
      <c r="D88" s="39"/>
      <c r="E88" s="41"/>
    </row>
    <row r="89" spans="1:5">
      <c r="A89">
        <v>73</v>
      </c>
      <c r="B89" s="39"/>
      <c r="D89" s="39"/>
      <c r="E89" s="41"/>
    </row>
    <row r="90" spans="1:5">
      <c r="A90">
        <v>74</v>
      </c>
      <c r="B90" s="39"/>
      <c r="D90" s="39"/>
      <c r="E90" s="41"/>
    </row>
    <row r="91" spans="1:5">
      <c r="A91">
        <v>75</v>
      </c>
      <c r="B91" s="39"/>
      <c r="D91" s="39"/>
      <c r="E91" s="41"/>
    </row>
    <row r="92" spans="1:5">
      <c r="A92">
        <v>76</v>
      </c>
      <c r="B92" s="39"/>
      <c r="D92" s="39"/>
      <c r="E92" s="41"/>
    </row>
    <row r="93" spans="1:5">
      <c r="A93">
        <v>77</v>
      </c>
      <c r="B93" s="39"/>
      <c r="D93" s="39"/>
      <c r="E93" s="41"/>
    </row>
    <row r="94" spans="1:5">
      <c r="A94">
        <v>78</v>
      </c>
      <c r="B94" s="39"/>
      <c r="D94" s="39"/>
      <c r="E94" s="41"/>
    </row>
    <row r="95" spans="1:5">
      <c r="A95">
        <v>79</v>
      </c>
      <c r="B95" s="39"/>
      <c r="D95" s="39"/>
      <c r="E95" s="41"/>
    </row>
    <row r="96" spans="1:5">
      <c r="A96">
        <v>80</v>
      </c>
      <c r="B96" s="39"/>
      <c r="D96" s="39"/>
      <c r="E96" s="41"/>
    </row>
    <row r="97" spans="1:5">
      <c r="A97">
        <v>81</v>
      </c>
      <c r="B97" s="39"/>
      <c r="D97" s="39"/>
      <c r="E97" s="41"/>
    </row>
    <row r="98" spans="1:5">
      <c r="A98">
        <v>82</v>
      </c>
      <c r="B98" s="39"/>
      <c r="D98" s="39"/>
      <c r="E98" s="41"/>
    </row>
    <row r="99" spans="1:5">
      <c r="A99">
        <v>83</v>
      </c>
      <c r="B99" s="39"/>
      <c r="D99" s="39"/>
      <c r="E99" s="41"/>
    </row>
    <row r="100" spans="1:5">
      <c r="A100">
        <v>84</v>
      </c>
      <c r="B100" s="39"/>
      <c r="D100" s="39"/>
      <c r="E100" s="41"/>
    </row>
  </sheetData>
  <dataValidations count="5">
    <dataValidation operator="equal" allowBlank="1" showInputMessage="1" showErrorMessage="1" promptTitle="Task ID" prompt="This is just an arbitrary unique (per sprint) integer assigned to a task, used by the team to refer to that task. " sqref="A17:A100" xr:uid="{00000000-0002-0000-0400-000000000000}">
      <formula1>0</formula1>
      <formula2>0</formula2>
    </dataValidation>
    <dataValidation type="list" operator="equal" allowBlank="1" showInputMessage="1" showErrorMessage="1" promptTitle="Select Feature ID from Product Backlog" prompt="Exactly ONE team member may be responsible for any task, and they will receive grade credit for their work._x000a__x000a_If you have more than one person on your team, each member MUST select their initials for each task the agree to perform. Use this to ensure that " sqref="C17:C100" xr:uid="{00000000-0002-0000-0400-000002000000}">
      <formula1>#REF!</formula1>
      <formula2>0</formula2>
    </dataValidation>
    <dataValidation type="list" operator="equal" allowBlank="1" showInputMessage="1" showErrorMessage="1" errorTitle="Wrong Value" error="This cell may only contain a valid status value (hint: use the drop-down selection list) or be left blank (hint: use the Delete key)" promptTitle="Implementation Status" prompt="Leave blank until task is begun._x000a_Select &quot;In Work&quot; when started (for long tasks only)._x000a_Select Completed ONLY when this task is done._x000a_    Select &quot;Completed Day 1&quot; if finished on the first day, and_x000a_    similarly for &quot;Completed on Day 2&quot; et. al." sqref="E17:E100" xr:uid="{00000000-0002-0000-0400-000003000000}">
      <formula1>"In Work,Completed Day 1,Completed Day 2,Completed Day 3,Completed Day 4,Completed Day 5,Completed Day 6,Completed Day 7,"</formula1>
      <formula2>0</formula2>
    </dataValidation>
    <dataValidation operator="equal" allowBlank="1" showInputMessage="1" showErrorMessage="1" promptTitle="OPTIONAL" prompt="You may add any notes here that help understand the requirements and scope for this task" sqref="F17:F100" xr:uid="{00000000-0002-0000-0400-000004000000}">
      <formula1>0</formula1>
      <formula2>0</formula2>
    </dataValidation>
    <dataValidation operator="equal" allowBlank="1" showInputMessage="1" showErrorMessage="1" promptTitle="Task Description" prompt="Select a Feature ID to the left. Then, in this column, list each discrete task needed to implement that feature._x000a__x000a_Example tasks might be &quot;create the Foo class&quot;, &quot;add the Bar method to the (existing) Qux class&quot;, &quot;Find icons for the task bar&quot;, &quot;Update the m" sqref="D18:D100" xr:uid="{00000000-0002-0000-0400-000005000000}">
      <formula1>0</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drawing r:id="rId1"/>
  <extLs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Feature ID from Product Backlog" prompt="The list contains the Feature IDs from the same column on the Product Backlog tab._x000a__x000a_For each (ahem) Feature ID, create one or more rows in this table representing the tasks you need to complete to implement that feature._x000a__x000a_For example, for a &quot;Provide Help " xr:uid="{00000000-0002-0000-0400-000001000000}">
          <x14:formula1>
            <xm:f>'Product Backlog'!$A$24:$A$99</xm:f>
          </x14:formula1>
          <x14:formula2>
            <xm:f>0</xm:f>
          </x14:formula2>
          <xm:sqref>B17:B100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F4B08-BB28-49D2-9952-6292751E9C70}">
  <dimension ref="A1:AMJ100"/>
  <sheetViews>
    <sheetView zoomScale="91" zoomScaleNormal="91" workbookViewId="0">
      <selection activeCell="E21" sqref="E21"/>
    </sheetView>
  </sheetViews>
  <sheetFormatPr defaultColWidth="11.5703125" defaultRowHeight="12.75"/>
  <cols>
    <col min="1" max="1" width="10.28515625" customWidth="1"/>
    <col min="2" max="2" width="9.140625"/>
    <col min="3" max="3" width="12.28515625" customWidth="1"/>
    <col min="4" max="4" width="51.85546875" customWidth="1"/>
    <col min="5" max="5" width="17.7109375" customWidth="1"/>
    <col min="6" max="6" width="51.85546875" customWidth="1"/>
  </cols>
  <sheetData>
    <row r="1" spans="1:1024" s="33" customFormat="1" ht="18">
      <c r="A1" s="31" t="s">
        <v>8</v>
      </c>
      <c r="B1" s="31">
        <f>'Sprint 04 Backlog'!B1+1</f>
        <v>5</v>
      </c>
      <c r="C1" s="31"/>
      <c r="D1" s="32" t="s">
        <v>2</v>
      </c>
      <c r="E1"/>
      <c r="F1" s="31"/>
      <c r="AMI1"/>
      <c r="AMJ1"/>
    </row>
    <row r="2" spans="1:1024" s="33" customFormat="1">
      <c r="A2" s="31" t="s">
        <v>177</v>
      </c>
      <c r="B2" s="34">
        <f>'Sprint 04 Backlog'!B2+7</f>
        <v>44670</v>
      </c>
      <c r="C2" s="31"/>
      <c r="D2" s="35" t="s">
        <v>178</v>
      </c>
      <c r="E2" s="31"/>
      <c r="F2" s="31"/>
      <c r="AMI2"/>
      <c r="AMJ2"/>
    </row>
    <row r="3" spans="1:1024" s="33" customFormat="1">
      <c r="A3" s="31" t="s">
        <v>179</v>
      </c>
      <c r="B3" s="34">
        <f>B2+7</f>
        <v>44677</v>
      </c>
      <c r="C3" s="31"/>
      <c r="D3" s="31"/>
      <c r="E3" s="31"/>
      <c r="F3" s="31"/>
      <c r="AMI3"/>
      <c r="AMJ3"/>
    </row>
    <row r="4" spans="1:1024" s="33" customFormat="1">
      <c r="A4" s="31" t="s">
        <v>180</v>
      </c>
      <c r="B4" s="36" t="s">
        <v>181</v>
      </c>
      <c r="C4" s="31"/>
      <c r="D4" s="31"/>
      <c r="E4" s="31"/>
      <c r="F4" s="31"/>
      <c r="AMI4"/>
      <c r="AMJ4"/>
    </row>
    <row r="5" spans="1:1024" s="33" customFormat="1">
      <c r="A5" s="31"/>
      <c r="B5" s="36"/>
      <c r="C5" s="31"/>
      <c r="D5" s="31"/>
      <c r="E5" s="31"/>
      <c r="F5" s="31"/>
      <c r="AMI5"/>
      <c r="AMJ5"/>
    </row>
    <row r="6" spans="1:1024" s="33" customFormat="1">
      <c r="A6" s="31"/>
      <c r="B6" s="37" t="s">
        <v>9</v>
      </c>
      <c r="C6" s="31" t="s">
        <v>182</v>
      </c>
      <c r="D6" s="31"/>
      <c r="E6" s="31"/>
      <c r="F6" s="31"/>
      <c r="AMI6"/>
      <c r="AMJ6"/>
    </row>
    <row r="7" spans="1:1024" s="33" customFormat="1">
      <c r="A7" s="31" t="s">
        <v>183</v>
      </c>
      <c r="B7" s="31">
        <f>COUNTA(D17:D995)</f>
        <v>0</v>
      </c>
      <c r="C7" s="31"/>
      <c r="D7" s="31"/>
      <c r="E7" s="31"/>
      <c r="F7" s="31"/>
      <c r="AMI7"/>
      <c r="AMJ7"/>
    </row>
    <row r="8" spans="1:1024" s="33" customFormat="1">
      <c r="A8" s="31" t="s">
        <v>184</v>
      </c>
      <c r="B8" s="31">
        <f t="shared" ref="B8:B14" si="0">B7-C8</f>
        <v>0</v>
      </c>
      <c r="C8" s="31">
        <f>COUNTIF(E$17:E$995, "Completed Day 1")</f>
        <v>0</v>
      </c>
      <c r="D8" s="31"/>
      <c r="E8" s="31"/>
      <c r="F8" s="31"/>
      <c r="AMI8"/>
      <c r="AMJ8"/>
    </row>
    <row r="9" spans="1:1024" s="33" customFormat="1">
      <c r="A9" s="31" t="s">
        <v>185</v>
      </c>
      <c r="B9" s="31">
        <f t="shared" si="0"/>
        <v>0</v>
      </c>
      <c r="C9" s="31">
        <f>COUNTIF(E$17:E$995, "Completed Day 2")</f>
        <v>0</v>
      </c>
      <c r="D9" s="31"/>
      <c r="E9" s="31"/>
      <c r="F9" s="31"/>
      <c r="AMI9"/>
      <c r="AMJ9"/>
    </row>
    <row r="10" spans="1:1024" s="33" customFormat="1">
      <c r="A10" s="31" t="s">
        <v>186</v>
      </c>
      <c r="B10" s="31">
        <f t="shared" si="0"/>
        <v>0</v>
      </c>
      <c r="C10" s="31">
        <f>COUNTIF(E$17:E$995, "Completed Day 3")</f>
        <v>0</v>
      </c>
      <c r="D10" s="31"/>
      <c r="E10" s="31"/>
      <c r="F10" s="31"/>
      <c r="AMI10"/>
      <c r="AMJ10"/>
    </row>
    <row r="11" spans="1:1024" s="33" customFormat="1">
      <c r="A11" s="31" t="s">
        <v>187</v>
      </c>
      <c r="B11" s="31">
        <f t="shared" si="0"/>
        <v>0</v>
      </c>
      <c r="C11" s="31">
        <f>COUNTIF(E$17:E$995, "Completed Day 4")</f>
        <v>0</v>
      </c>
      <c r="D11" s="31"/>
      <c r="E11" s="31"/>
      <c r="F11" s="31"/>
      <c r="AMI11"/>
      <c r="AMJ11"/>
    </row>
    <row r="12" spans="1:1024" s="33" customFormat="1">
      <c r="A12" s="31" t="s">
        <v>188</v>
      </c>
      <c r="B12" s="31">
        <f t="shared" si="0"/>
        <v>0</v>
      </c>
      <c r="C12" s="31">
        <f>COUNTIF(E$17:E$995, "Completed Day 5")</f>
        <v>0</v>
      </c>
      <c r="D12" s="31"/>
      <c r="E12" s="31"/>
      <c r="F12" s="31"/>
      <c r="AMI12"/>
      <c r="AMJ12"/>
    </row>
    <row r="13" spans="1:1024" s="33" customFormat="1">
      <c r="A13" s="31" t="s">
        <v>189</v>
      </c>
      <c r="B13" s="31">
        <f t="shared" si="0"/>
        <v>0</v>
      </c>
      <c r="C13" s="31">
        <f>COUNTIF(E$17:E$995, "Completed Day 6")</f>
        <v>0</v>
      </c>
      <c r="D13" s="31"/>
      <c r="E13" s="31"/>
      <c r="F13" s="31"/>
      <c r="AMI13"/>
      <c r="AMJ13"/>
    </row>
    <row r="14" spans="1:1024" s="33" customFormat="1">
      <c r="A14" s="31" t="s">
        <v>190</v>
      </c>
      <c r="B14" s="31">
        <f t="shared" si="0"/>
        <v>0</v>
      </c>
      <c r="C14" s="31">
        <f>COUNTIF(E$17:E$995, "Completed Day 7")</f>
        <v>0</v>
      </c>
      <c r="D14" s="31"/>
      <c r="E14" s="31"/>
      <c r="F14" s="31"/>
      <c r="AMI14"/>
      <c r="AMJ14"/>
    </row>
    <row r="15" spans="1:1024" s="33" customFormat="1">
      <c r="A15" s="31"/>
      <c r="B15" s="31"/>
      <c r="C15" s="31"/>
      <c r="D15" s="31"/>
      <c r="E15" s="31"/>
      <c r="F15" s="31"/>
      <c r="AMI15"/>
      <c r="AMJ15"/>
    </row>
    <row r="16" spans="1:1024">
      <c r="A16" s="38" t="s">
        <v>191</v>
      </c>
      <c r="B16" s="38" t="s">
        <v>20</v>
      </c>
      <c r="C16" s="38" t="s">
        <v>192</v>
      </c>
      <c r="D16" s="38" t="s">
        <v>193</v>
      </c>
      <c r="E16" s="38" t="s">
        <v>25</v>
      </c>
      <c r="F16" s="38" t="s">
        <v>29</v>
      </c>
    </row>
    <row r="17" spans="1:5">
      <c r="A17">
        <v>1</v>
      </c>
      <c r="B17" s="39" t="s">
        <v>121</v>
      </c>
      <c r="D17" s="40"/>
      <c r="E17" s="41"/>
    </row>
    <row r="18" spans="1:5">
      <c r="A18">
        <v>2</v>
      </c>
      <c r="B18" s="39"/>
      <c r="D18" s="39"/>
      <c r="E18" s="41"/>
    </row>
    <row r="19" spans="1:5">
      <c r="A19">
        <v>3</v>
      </c>
      <c r="B19" s="39"/>
      <c r="D19" s="39"/>
      <c r="E19" s="41"/>
    </row>
    <row r="20" spans="1:5">
      <c r="A20">
        <v>4</v>
      </c>
      <c r="B20" s="39"/>
      <c r="D20" s="39"/>
      <c r="E20" s="41"/>
    </row>
    <row r="21" spans="1:5">
      <c r="A21">
        <v>5</v>
      </c>
      <c r="B21" s="39"/>
      <c r="D21" s="39"/>
      <c r="E21" s="41"/>
    </row>
    <row r="22" spans="1:5">
      <c r="A22">
        <v>6</v>
      </c>
      <c r="B22" s="39"/>
      <c r="D22" s="39"/>
      <c r="E22" s="41"/>
    </row>
    <row r="23" spans="1:5">
      <c r="A23">
        <v>7</v>
      </c>
      <c r="B23" s="39"/>
      <c r="D23" s="39"/>
      <c r="E23" s="41"/>
    </row>
    <row r="24" spans="1:5">
      <c r="A24">
        <v>8</v>
      </c>
      <c r="B24" s="39"/>
      <c r="D24" s="39"/>
      <c r="E24" s="41"/>
    </row>
    <row r="25" spans="1:5">
      <c r="A25">
        <v>9</v>
      </c>
      <c r="B25" s="39"/>
      <c r="D25" s="39"/>
      <c r="E25" s="41"/>
    </row>
    <row r="26" spans="1:5">
      <c r="A26">
        <v>10</v>
      </c>
      <c r="B26" s="39"/>
      <c r="D26" s="39"/>
      <c r="E26" s="41"/>
    </row>
    <row r="27" spans="1:5">
      <c r="A27">
        <v>11</v>
      </c>
      <c r="B27" s="39"/>
      <c r="D27" s="39"/>
      <c r="E27" s="41"/>
    </row>
    <row r="28" spans="1:5">
      <c r="A28">
        <v>12</v>
      </c>
      <c r="B28" s="39"/>
      <c r="D28" s="39"/>
      <c r="E28" s="41"/>
    </row>
    <row r="29" spans="1:5">
      <c r="A29">
        <v>13</v>
      </c>
      <c r="B29" s="39"/>
      <c r="D29" s="39"/>
      <c r="E29" s="41"/>
    </row>
    <row r="30" spans="1:5">
      <c r="A30">
        <v>14</v>
      </c>
      <c r="B30" s="39"/>
      <c r="D30" s="39"/>
      <c r="E30" s="41"/>
    </row>
    <row r="31" spans="1:5">
      <c r="A31">
        <v>15</v>
      </c>
      <c r="B31" s="39"/>
      <c r="D31" s="39"/>
      <c r="E31" s="41"/>
    </row>
    <row r="32" spans="1:5">
      <c r="A32">
        <v>16</v>
      </c>
      <c r="B32" s="39"/>
      <c r="D32" s="39"/>
      <c r="E32" s="41"/>
    </row>
    <row r="33" spans="1:5">
      <c r="A33">
        <v>17</v>
      </c>
      <c r="B33" s="39"/>
      <c r="D33" s="39"/>
      <c r="E33" s="41"/>
    </row>
    <row r="34" spans="1:5">
      <c r="A34">
        <v>18</v>
      </c>
      <c r="B34" s="39"/>
      <c r="D34" s="39"/>
      <c r="E34" s="41"/>
    </row>
    <row r="35" spans="1:5">
      <c r="A35">
        <v>19</v>
      </c>
      <c r="B35" s="39"/>
      <c r="D35" s="39"/>
      <c r="E35" s="41"/>
    </row>
    <row r="36" spans="1:5">
      <c r="A36">
        <v>20</v>
      </c>
      <c r="B36" s="39"/>
      <c r="D36" s="39"/>
      <c r="E36" s="41"/>
    </row>
    <row r="37" spans="1:5">
      <c r="A37">
        <v>21</v>
      </c>
      <c r="B37" s="39"/>
      <c r="D37" s="39"/>
      <c r="E37" s="41"/>
    </row>
    <row r="38" spans="1:5">
      <c r="A38">
        <v>22</v>
      </c>
      <c r="B38" s="39"/>
      <c r="D38" s="39"/>
      <c r="E38" s="41"/>
    </row>
    <row r="39" spans="1:5">
      <c r="A39">
        <v>23</v>
      </c>
      <c r="B39" s="39"/>
      <c r="D39" s="39"/>
      <c r="E39" s="41"/>
    </row>
    <row r="40" spans="1:5">
      <c r="A40">
        <v>24</v>
      </c>
      <c r="B40" s="39"/>
      <c r="D40" s="39"/>
      <c r="E40" s="41"/>
    </row>
    <row r="41" spans="1:5">
      <c r="A41">
        <v>25</v>
      </c>
      <c r="B41" s="39"/>
      <c r="D41" s="39"/>
      <c r="E41" s="41"/>
    </row>
    <row r="42" spans="1:5">
      <c r="A42">
        <v>26</v>
      </c>
      <c r="B42" s="39"/>
      <c r="D42" s="39"/>
      <c r="E42" s="41"/>
    </row>
    <row r="43" spans="1:5">
      <c r="A43">
        <v>27</v>
      </c>
      <c r="B43" s="39"/>
      <c r="D43" s="39"/>
      <c r="E43" s="41"/>
    </row>
    <row r="44" spans="1:5">
      <c r="A44">
        <v>28</v>
      </c>
      <c r="B44" s="39"/>
      <c r="D44" s="39"/>
      <c r="E44" s="41"/>
    </row>
    <row r="45" spans="1:5">
      <c r="A45">
        <v>29</v>
      </c>
      <c r="B45" s="39"/>
      <c r="D45" s="39"/>
      <c r="E45" s="41"/>
    </row>
    <row r="46" spans="1:5">
      <c r="A46">
        <v>30</v>
      </c>
      <c r="B46" s="39"/>
      <c r="D46" s="39"/>
      <c r="E46" s="41"/>
    </row>
    <row r="47" spans="1:5">
      <c r="A47">
        <v>31</v>
      </c>
      <c r="B47" s="39"/>
      <c r="D47" s="39"/>
      <c r="E47" s="41"/>
    </row>
    <row r="48" spans="1:5">
      <c r="A48">
        <v>32</v>
      </c>
      <c r="B48" s="39"/>
      <c r="D48" s="39"/>
      <c r="E48" s="41"/>
    </row>
    <row r="49" spans="1:5">
      <c r="A49">
        <v>33</v>
      </c>
      <c r="B49" s="39"/>
      <c r="D49" s="39"/>
      <c r="E49" s="41"/>
    </row>
    <row r="50" spans="1:5">
      <c r="A50">
        <v>34</v>
      </c>
      <c r="B50" s="39"/>
      <c r="D50" s="39"/>
      <c r="E50" s="41"/>
    </row>
    <row r="51" spans="1:5">
      <c r="A51">
        <v>35</v>
      </c>
      <c r="B51" s="39"/>
      <c r="D51" s="39"/>
      <c r="E51" s="41"/>
    </row>
    <row r="52" spans="1:5">
      <c r="A52">
        <v>36</v>
      </c>
      <c r="B52" s="39"/>
      <c r="D52" s="39"/>
      <c r="E52" s="41"/>
    </row>
    <row r="53" spans="1:5">
      <c r="A53">
        <v>37</v>
      </c>
      <c r="B53" s="39"/>
      <c r="D53" s="39"/>
      <c r="E53" s="41"/>
    </row>
    <row r="54" spans="1:5">
      <c r="A54">
        <v>38</v>
      </c>
      <c r="B54" s="39"/>
      <c r="D54" s="39"/>
      <c r="E54" s="41"/>
    </row>
    <row r="55" spans="1:5">
      <c r="A55">
        <v>39</v>
      </c>
      <c r="B55" s="39"/>
      <c r="D55" s="39"/>
      <c r="E55" s="41"/>
    </row>
    <row r="56" spans="1:5">
      <c r="A56">
        <v>40</v>
      </c>
      <c r="B56" s="39"/>
      <c r="D56" s="39"/>
      <c r="E56" s="41"/>
    </row>
    <row r="57" spans="1:5">
      <c r="A57">
        <v>41</v>
      </c>
      <c r="B57" s="39"/>
      <c r="D57" s="39"/>
      <c r="E57" s="41"/>
    </row>
    <row r="58" spans="1:5">
      <c r="A58">
        <v>42</v>
      </c>
      <c r="B58" s="39"/>
      <c r="D58" s="39"/>
      <c r="E58" s="41"/>
    </row>
    <row r="59" spans="1:5">
      <c r="A59">
        <v>43</v>
      </c>
      <c r="B59" s="39"/>
      <c r="D59" s="39"/>
      <c r="E59" s="41"/>
    </row>
    <row r="60" spans="1:5">
      <c r="A60">
        <v>44</v>
      </c>
      <c r="B60" s="39"/>
      <c r="D60" s="39"/>
      <c r="E60" s="41"/>
    </row>
    <row r="61" spans="1:5">
      <c r="A61">
        <v>45</v>
      </c>
      <c r="B61" s="39"/>
      <c r="D61" s="39"/>
      <c r="E61" s="41"/>
    </row>
    <row r="62" spans="1:5">
      <c r="A62">
        <v>46</v>
      </c>
      <c r="B62" s="39"/>
      <c r="D62" s="39"/>
      <c r="E62" s="41"/>
    </row>
    <row r="63" spans="1:5">
      <c r="A63">
        <v>47</v>
      </c>
      <c r="B63" s="39"/>
      <c r="D63" s="39"/>
      <c r="E63" s="41"/>
    </row>
    <row r="64" spans="1:5">
      <c r="A64">
        <v>48</v>
      </c>
      <c r="B64" s="39"/>
      <c r="D64" s="39"/>
      <c r="E64" s="41"/>
    </row>
    <row r="65" spans="1:5">
      <c r="A65">
        <v>49</v>
      </c>
      <c r="B65" s="39"/>
      <c r="D65" s="39"/>
      <c r="E65" s="41"/>
    </row>
    <row r="66" spans="1:5">
      <c r="A66">
        <v>50</v>
      </c>
      <c r="B66" s="39"/>
      <c r="D66" s="39"/>
      <c r="E66" s="41"/>
    </row>
    <row r="67" spans="1:5">
      <c r="A67">
        <v>51</v>
      </c>
      <c r="B67" s="39"/>
      <c r="D67" s="39"/>
      <c r="E67" s="41"/>
    </row>
    <row r="68" spans="1:5">
      <c r="A68">
        <v>52</v>
      </c>
      <c r="B68" s="39"/>
      <c r="D68" s="39"/>
      <c r="E68" s="41"/>
    </row>
    <row r="69" spans="1:5">
      <c r="A69">
        <v>53</v>
      </c>
      <c r="B69" s="39"/>
      <c r="D69" s="39"/>
      <c r="E69" s="41"/>
    </row>
    <row r="70" spans="1:5">
      <c r="A70">
        <v>54</v>
      </c>
      <c r="B70" s="39"/>
      <c r="D70" s="39"/>
      <c r="E70" s="41"/>
    </row>
    <row r="71" spans="1:5">
      <c r="A71">
        <v>55</v>
      </c>
      <c r="B71" s="39"/>
      <c r="D71" s="39"/>
      <c r="E71" s="41"/>
    </row>
    <row r="72" spans="1:5">
      <c r="A72">
        <v>56</v>
      </c>
      <c r="B72" s="39"/>
      <c r="D72" s="39"/>
      <c r="E72" s="41"/>
    </row>
    <row r="73" spans="1:5">
      <c r="A73">
        <v>57</v>
      </c>
      <c r="B73" s="39"/>
      <c r="D73" s="39"/>
      <c r="E73" s="41"/>
    </row>
    <row r="74" spans="1:5">
      <c r="A74">
        <v>58</v>
      </c>
      <c r="B74" s="39"/>
      <c r="D74" s="39"/>
      <c r="E74" s="41"/>
    </row>
    <row r="75" spans="1:5">
      <c r="A75">
        <v>59</v>
      </c>
      <c r="B75" s="39"/>
      <c r="D75" s="39"/>
      <c r="E75" s="41"/>
    </row>
    <row r="76" spans="1:5">
      <c r="A76">
        <v>60</v>
      </c>
      <c r="B76" s="39"/>
      <c r="D76" s="39"/>
      <c r="E76" s="41"/>
    </row>
    <row r="77" spans="1:5">
      <c r="A77">
        <v>61</v>
      </c>
      <c r="B77" s="39"/>
      <c r="D77" s="39"/>
      <c r="E77" s="41"/>
    </row>
    <row r="78" spans="1:5">
      <c r="A78">
        <v>62</v>
      </c>
      <c r="B78" s="39"/>
      <c r="D78" s="39"/>
      <c r="E78" s="41"/>
    </row>
    <row r="79" spans="1:5">
      <c r="A79">
        <v>63</v>
      </c>
      <c r="B79" s="39"/>
      <c r="D79" s="39"/>
      <c r="E79" s="41"/>
    </row>
    <row r="80" spans="1:5">
      <c r="A80">
        <v>64</v>
      </c>
      <c r="B80" s="39"/>
      <c r="D80" s="39"/>
      <c r="E80" s="41"/>
    </row>
    <row r="81" spans="1:5">
      <c r="A81">
        <v>65</v>
      </c>
      <c r="B81" s="39"/>
      <c r="D81" s="39"/>
      <c r="E81" s="41"/>
    </row>
    <row r="82" spans="1:5">
      <c r="A82">
        <v>66</v>
      </c>
      <c r="B82" s="39"/>
      <c r="D82" s="39"/>
      <c r="E82" s="41"/>
    </row>
    <row r="83" spans="1:5">
      <c r="A83">
        <v>67</v>
      </c>
      <c r="B83" s="39"/>
      <c r="D83" s="39"/>
      <c r="E83" s="41"/>
    </row>
    <row r="84" spans="1:5">
      <c r="A84">
        <v>68</v>
      </c>
      <c r="B84" s="39"/>
      <c r="D84" s="39"/>
      <c r="E84" s="41"/>
    </row>
    <row r="85" spans="1:5">
      <c r="A85">
        <v>69</v>
      </c>
      <c r="B85" s="39"/>
      <c r="D85" s="39"/>
      <c r="E85" s="41"/>
    </row>
    <row r="86" spans="1:5">
      <c r="A86">
        <v>70</v>
      </c>
      <c r="B86" s="39"/>
      <c r="D86" s="39"/>
      <c r="E86" s="41"/>
    </row>
    <row r="87" spans="1:5">
      <c r="A87">
        <v>71</v>
      </c>
      <c r="B87" s="39"/>
      <c r="D87" s="39"/>
      <c r="E87" s="41"/>
    </row>
    <row r="88" spans="1:5">
      <c r="A88">
        <v>72</v>
      </c>
      <c r="B88" s="39"/>
      <c r="D88" s="39"/>
      <c r="E88" s="41"/>
    </row>
    <row r="89" spans="1:5">
      <c r="A89">
        <v>73</v>
      </c>
      <c r="B89" s="39"/>
      <c r="D89" s="39"/>
      <c r="E89" s="41"/>
    </row>
    <row r="90" spans="1:5">
      <c r="A90">
        <v>74</v>
      </c>
      <c r="B90" s="39"/>
      <c r="D90" s="39"/>
      <c r="E90" s="41"/>
    </row>
    <row r="91" spans="1:5">
      <c r="A91">
        <v>75</v>
      </c>
      <c r="B91" s="39"/>
      <c r="D91" s="39"/>
      <c r="E91" s="41"/>
    </row>
    <row r="92" spans="1:5">
      <c r="A92">
        <v>76</v>
      </c>
      <c r="B92" s="39"/>
      <c r="D92" s="39"/>
      <c r="E92" s="41"/>
    </row>
    <row r="93" spans="1:5">
      <c r="A93">
        <v>77</v>
      </c>
      <c r="B93" s="39"/>
      <c r="D93" s="39"/>
      <c r="E93" s="41"/>
    </row>
    <row r="94" spans="1:5">
      <c r="A94">
        <v>78</v>
      </c>
      <c r="B94" s="39"/>
      <c r="D94" s="39"/>
      <c r="E94" s="41"/>
    </row>
    <row r="95" spans="1:5">
      <c r="A95">
        <v>79</v>
      </c>
      <c r="B95" s="39"/>
      <c r="D95" s="39"/>
      <c r="E95" s="41"/>
    </row>
    <row r="96" spans="1:5">
      <c r="A96">
        <v>80</v>
      </c>
      <c r="B96" s="39"/>
      <c r="D96" s="39"/>
      <c r="E96" s="41"/>
    </row>
    <row r="97" spans="1:5">
      <c r="A97">
        <v>81</v>
      </c>
      <c r="B97" s="39"/>
      <c r="D97" s="39"/>
      <c r="E97" s="41"/>
    </row>
    <row r="98" spans="1:5">
      <c r="A98">
        <v>82</v>
      </c>
      <c r="B98" s="39"/>
      <c r="D98" s="39"/>
      <c r="E98" s="41"/>
    </row>
    <row r="99" spans="1:5">
      <c r="A99">
        <v>83</v>
      </c>
      <c r="B99" s="39"/>
      <c r="D99" s="39"/>
      <c r="E99" s="41"/>
    </row>
    <row r="100" spans="1:5">
      <c r="A100">
        <v>84</v>
      </c>
      <c r="B100" s="39"/>
      <c r="D100" s="39"/>
      <c r="E100" s="41"/>
    </row>
  </sheetData>
  <dataValidations count="5">
    <dataValidation operator="equal" allowBlank="1" showInputMessage="1" showErrorMessage="1" promptTitle="Task Description" prompt="Select a Feature ID to the left. Then, in this column, list each discrete task needed to implement that feature._x000a__x000a_Example tasks might be &quot;create the Foo class&quot;, &quot;add the Bar method to the (existing) Qux class&quot;, &quot;Find icons for the task bar&quot;, &quot;Update the m" sqref="D18:D100" xr:uid="{74806E77-DC12-42F1-AB69-AAFCD619AAFA}">
      <formula1>0</formula1>
      <formula2>0</formula2>
    </dataValidation>
    <dataValidation operator="equal" allowBlank="1" showInputMessage="1" showErrorMessage="1" promptTitle="OPTIONAL" prompt="You may add any notes here that help understand the requirements and scope for this task" sqref="F17:F100" xr:uid="{BE7B775A-4E64-4EB7-8B02-FEFB4F057DCD}">
      <formula1>0</formula1>
      <formula2>0</formula2>
    </dataValidation>
    <dataValidation type="list" operator="equal" allowBlank="1" showInputMessage="1" showErrorMessage="1" errorTitle="Wrong Value" error="This cell may only contain a valid status value (hint: use the drop-down selection list) or be left blank (hint: use the Delete key)" promptTitle="Implementation Status" prompt="Leave blank until task is begun._x000a_Select &quot;In Work&quot; when started (for long tasks only)._x000a_Select Completed ONLY when this task is done._x000a_    Select &quot;Completed Day 1&quot; if finished on the first day, and_x000a_    similarly for &quot;Completed on Day 2&quot; et. al." sqref="E17:E100" xr:uid="{4A88F57B-51D2-4311-9578-C4E3FF12011A}">
      <formula1>"In Work,Completed Day 1,Completed Day 2,Completed Day 3,Completed Day 4,Completed Day 5,Completed Day 6,Completed Day 7,"</formula1>
      <formula2>0</formula2>
    </dataValidation>
    <dataValidation type="list" operator="equal" allowBlank="1" showInputMessage="1" showErrorMessage="1" promptTitle="Select Feature ID from Product Backlog" prompt="Exactly ONE team member may be responsible for any task, and they will receive grade credit for their work._x000a__x000a_If you have more than one person on your team, each member MUST select their initials for each task the agree to perform. Use this to ensure that " sqref="C17:C100" xr:uid="{A421C536-D266-4ECD-B2B0-65A99ED5B835}">
      <formula1>#REF!</formula1>
      <formula2>0</formula2>
    </dataValidation>
    <dataValidation operator="equal" allowBlank="1" showInputMessage="1" showErrorMessage="1" promptTitle="Task ID" prompt="This is just an arbitrary unique (per sprint) integer assigned to a task, used by the team to refer to that task. " sqref="A17:A100" xr:uid="{A2B98117-470D-4ED6-890B-E52A908976FE}">
      <formula1>0</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drawing r:id="rId1"/>
  <extLs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Feature ID from Product Backlog" prompt="The list contains the Feature IDs from the same column on the Product Backlog tab._x000a__x000a_For each (ahem) Feature ID, create one or more rows in this table representing the tasks you need to complete to implement that feature._x000a__x000a_For example, for a &quot;Provide Help " xr:uid="{9344044C-13D4-45AE-9220-F6DE3FA05E0B}">
          <x14:formula1>
            <xm:f>'Product Backlog'!$A$24:$A$99</xm:f>
          </x14:formula1>
          <x14:formula2>
            <xm:f>0</xm:f>
          </x14:formula2>
          <xm:sqref>B17:B100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 Backlog</vt:lpstr>
      <vt:lpstr>Sprint 05 Backlog</vt:lpstr>
      <vt:lpstr>Sprint 01 Backlog</vt:lpstr>
      <vt:lpstr>Sprint 02 Backlog</vt:lpstr>
      <vt:lpstr>Sprint 03 Backlog</vt:lpstr>
      <vt:lpstr>Sprint 04 Backlog</vt:lpstr>
      <vt:lpstr>Bonus Sprint Backlog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Owner</cp:lastModifiedBy>
  <cp:revision>167</cp:revision>
  <dcterms:created xsi:type="dcterms:W3CDTF">2016-03-21T22:16:37Z</dcterms:created>
  <dcterms:modified xsi:type="dcterms:W3CDTF">2022-04-26T08:46:31Z</dcterms:modified>
  <cp:category/>
  <cp:contentStatus/>
</cp:coreProperties>
</file>