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i04\Downloads\"/>
    </mc:Choice>
  </mc:AlternateContent>
  <bookViews>
    <workbookView xWindow="0" yWindow="0" windowWidth="25200" windowHeight="12135"/>
  </bookViews>
  <sheets>
    <sheet name="Partidos" sheetId="1" r:id="rId1"/>
  </sheets>
  <calcPr calcId="152511"/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C37" i="1"/>
  <c r="B37" i="1"/>
  <c r="N33" i="1"/>
  <c r="O33" i="1"/>
  <c r="P33" i="1"/>
  <c r="Q33" i="1"/>
  <c r="R33" i="1"/>
  <c r="S33" i="1"/>
  <c r="T33" i="1"/>
  <c r="U33" i="1"/>
  <c r="V33" i="1"/>
  <c r="W33" i="1"/>
  <c r="C33" i="1"/>
  <c r="D33" i="1"/>
  <c r="E33" i="1"/>
  <c r="F33" i="1"/>
  <c r="G33" i="1"/>
  <c r="H33" i="1"/>
  <c r="I33" i="1"/>
  <c r="J33" i="1"/>
  <c r="K33" i="1"/>
  <c r="L33" i="1"/>
  <c r="M33" i="1"/>
  <c r="B33" i="1"/>
  <c r="J34" i="1"/>
  <c r="M36" i="1"/>
  <c r="G36" i="1"/>
  <c r="V38" i="1"/>
  <c r="S38" i="1"/>
  <c r="Q38" i="1"/>
  <c r="J38" i="1"/>
  <c r="D38" i="1"/>
  <c r="W34" i="1"/>
  <c r="M34" i="1"/>
  <c r="O34" i="1"/>
  <c r="T35" i="1"/>
  <c r="L35" i="1"/>
  <c r="H35" i="1"/>
  <c r="C34" i="1"/>
  <c r="G34" i="1"/>
  <c r="F36" i="1"/>
  <c r="V36" i="1"/>
  <c r="I38" i="1"/>
  <c r="V34" i="1"/>
  <c r="P34" i="1"/>
  <c r="K35" i="1"/>
  <c r="B34" i="1"/>
  <c r="K36" i="1"/>
  <c r="R36" i="1"/>
  <c r="O38" i="1"/>
  <c r="C36" i="1"/>
  <c r="Q34" i="1"/>
  <c r="J35" i="1"/>
  <c r="P38" i="1"/>
  <c r="U34" i="1"/>
  <c r="R35" i="1"/>
  <c r="E36" i="1"/>
  <c r="D34" i="1"/>
  <c r="J36" i="1"/>
  <c r="D36" i="1"/>
  <c r="U36" i="1"/>
  <c r="R38" i="1"/>
  <c r="N38" i="1"/>
  <c r="G38" i="1"/>
  <c r="K38" i="1"/>
  <c r="T34" i="1"/>
  <c r="I34" i="1"/>
  <c r="W35" i="1"/>
  <c r="O35" i="1"/>
  <c r="P35" i="1"/>
  <c r="D35" i="1"/>
  <c r="W38" i="1"/>
  <c r="O36" i="1"/>
  <c r="I36" i="1"/>
  <c r="B36" i="1"/>
  <c r="T38" i="1"/>
  <c r="P36" i="1"/>
  <c r="M38" i="1"/>
  <c r="F38" i="1"/>
  <c r="K34" i="1"/>
  <c r="S34" i="1"/>
  <c r="H34" i="1"/>
  <c r="V35" i="1"/>
  <c r="N35" i="1"/>
  <c r="Q35" i="1"/>
  <c r="C35" i="1"/>
  <c r="B38" i="1"/>
  <c r="N36" i="1"/>
  <c r="H36" i="1"/>
  <c r="W36" i="1"/>
  <c r="T36" i="1"/>
  <c r="Q36" i="1"/>
  <c r="L38" i="1"/>
  <c r="E38" i="1"/>
  <c r="G35" i="1"/>
  <c r="R34" i="1"/>
  <c r="N34" i="1"/>
  <c r="U35" i="1"/>
  <c r="M35" i="1"/>
  <c r="I35" i="1"/>
  <c r="B35" i="1"/>
  <c r="L36" i="1"/>
  <c r="S36" i="1"/>
  <c r="C38" i="1"/>
  <c r="L34" i="1"/>
  <c r="S35" i="1"/>
  <c r="F35" i="1"/>
  <c r="E34" i="1"/>
  <c r="U38" i="1"/>
  <c r="H38" i="1"/>
  <c r="F34" i="1"/>
  <c r="E35" i="1"/>
  <c r="E39" i="1"/>
  <c r="U40" i="1"/>
  <c r="F39" i="1"/>
  <c r="S39" i="1"/>
  <c r="S40" i="1"/>
  <c r="C40" i="1"/>
  <c r="B39" i="1"/>
  <c r="I39" i="1"/>
  <c r="M39" i="1"/>
  <c r="U39" i="1"/>
  <c r="G39" i="1"/>
  <c r="G40" i="1"/>
  <c r="E40" i="1"/>
  <c r="B40" i="1"/>
  <c r="C39" i="1"/>
  <c r="Q39" i="1"/>
  <c r="N39" i="1"/>
  <c r="V39" i="1"/>
  <c r="V40" i="1"/>
  <c r="F40" i="1"/>
  <c r="M40" i="1"/>
  <c r="D39" i="1"/>
  <c r="D40" i="1"/>
  <c r="P39" i="1"/>
  <c r="P40" i="1"/>
  <c r="O39" i="1"/>
  <c r="O40" i="1"/>
  <c r="W39" i="1"/>
  <c r="W40" i="1"/>
  <c r="N40" i="1"/>
  <c r="R40" i="1"/>
  <c r="R39" i="1"/>
  <c r="J39" i="1"/>
  <c r="K39" i="1"/>
  <c r="K40" i="1"/>
  <c r="I40" i="1"/>
  <c r="H39" i="1"/>
  <c r="H40" i="1"/>
  <c r="L39" i="1"/>
  <c r="L40" i="1"/>
  <c r="T39" i="1"/>
  <c r="T40" i="1"/>
  <c r="J40" i="1"/>
  <c r="Q40" i="1"/>
</calcChain>
</file>

<file path=xl/sharedStrings.xml><?xml version="1.0" encoding="utf-8"?>
<sst xmlns="http://schemas.openxmlformats.org/spreadsheetml/2006/main" count="60" uniqueCount="60">
  <si>
    <t>1 ENEKO</t>
  </si>
  <si>
    <t>2 UNAI</t>
  </si>
  <si>
    <t>4 GALLO</t>
  </si>
  <si>
    <t>5 MIKEL</t>
  </si>
  <si>
    <t>6 BEÑAT</t>
  </si>
  <si>
    <t>7 URKO</t>
  </si>
  <si>
    <t>8 AMORE</t>
  </si>
  <si>
    <t>9 RICARDO</t>
  </si>
  <si>
    <t>10 ESCAMILLA</t>
  </si>
  <si>
    <t>11 ANITUA</t>
  </si>
  <si>
    <t>12 DANI</t>
  </si>
  <si>
    <t>13 GALDER</t>
  </si>
  <si>
    <t>14 EKAITZ</t>
  </si>
  <si>
    <t>15 ALBERTO</t>
  </si>
  <si>
    <t>17 MARKEL</t>
  </si>
  <si>
    <t>18 MARIO</t>
  </si>
  <si>
    <t>19 AGER</t>
  </si>
  <si>
    <t>20 AIMAR</t>
  </si>
  <si>
    <t>21 OIHAN</t>
  </si>
  <si>
    <t>22 IZAN</t>
  </si>
  <si>
    <t>23 ANER</t>
  </si>
  <si>
    <t>3 GABI</t>
  </si>
  <si>
    <t>DEUSTO B / UGERAGA A</t>
  </si>
  <si>
    <t>ASTRABUDUAKO A / DEUSTO B</t>
  </si>
  <si>
    <t>DEUSTO B / BIZKERRE</t>
  </si>
  <si>
    <t>RETUERTO B / DEUSTO B</t>
  </si>
  <si>
    <t>DEUSTO B / ERANDIO A</t>
  </si>
  <si>
    <t>TRAPAGARAN A / DEUSTO B</t>
  </si>
  <si>
    <t>DEUSTO B / ASKARTZA A</t>
  </si>
  <si>
    <t>GAZTELUETA A / DEUSTO B</t>
  </si>
  <si>
    <t>DEUSTO B / URDANETA A</t>
  </si>
  <si>
    <t>SESTAO RIVER A / DEUSTO B</t>
  </si>
  <si>
    <t>ABANTO / DEUSTO B</t>
  </si>
  <si>
    <t>DEUSTO B / BARAKALDO B</t>
  </si>
  <si>
    <t>SPORTING DE LUTXANA A / DEUSTO B</t>
  </si>
  <si>
    <t>DEUSTO B / SANTUTXU B</t>
  </si>
  <si>
    <t>GURUTZETA A / DEUSTO B</t>
  </si>
  <si>
    <t>UGERAGA A / DEUSTO B</t>
  </si>
  <si>
    <t>DEUSTO B / ASTRABUDUAKO A</t>
  </si>
  <si>
    <t>BIZKERRE / DEUSTO B</t>
  </si>
  <si>
    <t>DEUSTO B / RETUERTO B</t>
  </si>
  <si>
    <t>ERANDIO A / DEUSTO B</t>
  </si>
  <si>
    <t>DEUSTO B / TRAPAGARAN A</t>
  </si>
  <si>
    <t>ASKARTZA A / DEUSTO B</t>
  </si>
  <si>
    <t>DEUSTO B / GAZTELUETA A</t>
  </si>
  <si>
    <t>URDANETA A / DEUSTO B</t>
  </si>
  <si>
    <t>DEUSTO B / SESTAO A</t>
  </si>
  <si>
    <t>DEUSTO B / ABANTO</t>
  </si>
  <si>
    <t>BARAKALDO B / DEUSTO B</t>
  </si>
  <si>
    <t>DEUSTO B / SPORTING DE LUTXANA A</t>
  </si>
  <si>
    <t>SANTUTXU B / DEUSTO B</t>
  </si>
  <si>
    <t>DEUSTO B / GURUTZETA A</t>
  </si>
  <si>
    <t>MINUTOS TITULAR</t>
  </si>
  <si>
    <t>PARTIDOS TITULAR</t>
  </si>
  <si>
    <t>PARTIDOS SUPLENTE</t>
  </si>
  <si>
    <t>PARTIDOS SUPLENTE SIN JUGAR</t>
  </si>
  <si>
    <t>PARTIDOS SIN CONVOCAR</t>
  </si>
  <si>
    <t>MINUTOS TOTALES JUGADOS</t>
  </si>
  <si>
    <t>PARTIDOS CONVOCADO</t>
  </si>
  <si>
    <t>PARTIDOS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</si>
</sst>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40"/>
  <sheetViews>
    <sheetView tabSelected="1" topLeftCell="A22" workbookViewId="0">
      <selection activeCell="A34" sqref="A34"/>
    </sheetView>
  </sheetViews>
  <sheetFormatPr baseColWidth="10" defaultColWidth="9.140625" defaultRowHeight="12.75" x14ac:dyDescent="0.2"/>
  <cols>
    <col min="1" max="1" width="35.85546875" bestFit="1" customWidth="1"/>
    <col min="2" max="9" width="10.7109375" customWidth="1"/>
    <col min="10" max="10" width="10.85546875" bestFit="1" customWidth="1"/>
    <col min="11" max="11" width="14" bestFit="1" customWidth="1"/>
    <col min="12" max="15" width="10.7109375" customWidth="1"/>
    <col min="16" max="16" width="12.28515625" bestFit="1" customWidth="1"/>
    <col min="17" max="17" width="11.28515625" bestFit="1" customWidth="1"/>
    <col min="18" max="23" width="10.7109375" customWidth="1"/>
  </cols>
  <sheetData>
    <row r="1" spans="1:23" x14ac:dyDescent="0.2">
      <c r="A1" s="1"/>
      <c r="B1" s="2" t="s">
        <v>0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">
      <c r="A2" s="1" t="s">
        <v>22</v>
      </c>
      <c r="B2" s="3">
        <v>0</v>
      </c>
      <c r="C2" s="4">
        <v>80</v>
      </c>
      <c r="D2" s="4">
        <v>41</v>
      </c>
      <c r="E2" s="4">
        <v>80</v>
      </c>
      <c r="F2" s="4">
        <v>80</v>
      </c>
      <c r="G2" s="3">
        <v>80</v>
      </c>
      <c r="H2" s="4">
        <v>80</v>
      </c>
      <c r="I2" s="4">
        <v>60</v>
      </c>
      <c r="J2" s="3">
        <v>0</v>
      </c>
      <c r="K2" s="5"/>
      <c r="L2" s="5"/>
      <c r="M2" s="5"/>
      <c r="N2" s="4">
        <v>80</v>
      </c>
      <c r="O2" s="4">
        <v>66</v>
      </c>
      <c r="P2" s="4">
        <v>80</v>
      </c>
      <c r="Q2" s="4">
        <v>41</v>
      </c>
      <c r="R2" s="3">
        <v>14</v>
      </c>
      <c r="S2" s="3">
        <v>39</v>
      </c>
      <c r="T2" s="3">
        <v>39</v>
      </c>
      <c r="U2" s="3"/>
      <c r="V2" s="3">
        <v>14</v>
      </c>
      <c r="W2" s="4">
        <v>66</v>
      </c>
    </row>
    <row r="3" spans="1:23" x14ac:dyDescent="0.2">
      <c r="A3" s="1" t="s">
        <v>23</v>
      </c>
      <c r="B3" s="4">
        <v>80</v>
      </c>
      <c r="C3" s="4">
        <v>80</v>
      </c>
      <c r="D3" s="5"/>
      <c r="E3" s="5"/>
      <c r="F3" s="4">
        <v>61</v>
      </c>
      <c r="G3" s="5"/>
      <c r="H3" s="4">
        <v>80</v>
      </c>
      <c r="I3" s="3">
        <v>19</v>
      </c>
      <c r="J3" s="4">
        <v>40</v>
      </c>
      <c r="K3" s="4">
        <v>40</v>
      </c>
      <c r="L3" s="3">
        <v>0</v>
      </c>
      <c r="M3" s="3">
        <v>40</v>
      </c>
      <c r="N3" s="3">
        <v>0</v>
      </c>
      <c r="O3" s="5"/>
      <c r="P3" s="4">
        <v>80</v>
      </c>
      <c r="Q3" s="4">
        <v>54</v>
      </c>
      <c r="R3" s="3">
        <v>40</v>
      </c>
      <c r="S3" s="4">
        <v>80</v>
      </c>
      <c r="T3" s="4">
        <v>80</v>
      </c>
      <c r="U3" s="3">
        <v>26</v>
      </c>
      <c r="V3" s="4">
        <v>40</v>
      </c>
      <c r="W3" s="3">
        <v>40</v>
      </c>
    </row>
    <row r="4" spans="1:23" x14ac:dyDescent="0.2">
      <c r="A4" s="1" t="s">
        <v>24</v>
      </c>
      <c r="B4" s="3">
        <v>0</v>
      </c>
      <c r="C4" s="4">
        <v>80</v>
      </c>
      <c r="D4" s="4">
        <v>80</v>
      </c>
      <c r="E4" s="4">
        <v>80</v>
      </c>
      <c r="F4" s="4">
        <v>60</v>
      </c>
      <c r="G4" s="4">
        <v>80</v>
      </c>
      <c r="H4" s="3">
        <v>27</v>
      </c>
      <c r="I4" s="4">
        <v>53</v>
      </c>
      <c r="J4" s="5"/>
      <c r="K4" s="5"/>
      <c r="L4" s="4">
        <v>53</v>
      </c>
      <c r="M4" s="5"/>
      <c r="N4" s="4">
        <v>80</v>
      </c>
      <c r="O4" s="3">
        <v>20</v>
      </c>
      <c r="P4" s="4">
        <v>75</v>
      </c>
      <c r="Q4" s="3">
        <v>5</v>
      </c>
      <c r="R4" s="3">
        <v>27</v>
      </c>
      <c r="S4" s="3">
        <v>0</v>
      </c>
      <c r="T4" s="4">
        <v>80</v>
      </c>
      <c r="U4" s="3">
        <v>20</v>
      </c>
      <c r="V4" s="5"/>
      <c r="W4" s="4">
        <v>60</v>
      </c>
    </row>
    <row r="5" spans="1:23" x14ac:dyDescent="0.2">
      <c r="A5" s="1" t="s">
        <v>25</v>
      </c>
      <c r="B5" s="4">
        <v>80</v>
      </c>
      <c r="C5" s="4">
        <v>80</v>
      </c>
      <c r="D5" s="3">
        <v>39</v>
      </c>
      <c r="E5" s="4">
        <v>80</v>
      </c>
      <c r="F5" s="3">
        <v>0</v>
      </c>
      <c r="G5" s="4">
        <v>80</v>
      </c>
      <c r="H5" s="5"/>
      <c r="I5" s="5"/>
      <c r="J5" s="5"/>
      <c r="K5" s="5"/>
      <c r="L5" s="4">
        <v>80</v>
      </c>
      <c r="M5" s="3">
        <v>1</v>
      </c>
      <c r="N5" s="3">
        <v>0</v>
      </c>
      <c r="O5" s="4">
        <v>60</v>
      </c>
      <c r="P5" s="4">
        <v>60</v>
      </c>
      <c r="Q5" s="3">
        <v>20</v>
      </c>
      <c r="R5" s="4">
        <v>60</v>
      </c>
      <c r="S5" s="4">
        <v>41</v>
      </c>
      <c r="T5" s="3">
        <v>20</v>
      </c>
      <c r="U5" s="4">
        <v>80</v>
      </c>
      <c r="V5" s="3">
        <v>20</v>
      </c>
      <c r="W5" s="4">
        <v>79</v>
      </c>
    </row>
    <row r="6" spans="1:23" x14ac:dyDescent="0.2">
      <c r="A6" s="1" t="s">
        <v>26</v>
      </c>
      <c r="B6" s="3">
        <v>0</v>
      </c>
      <c r="C6" s="4">
        <v>80</v>
      </c>
      <c r="D6" s="3">
        <v>22</v>
      </c>
      <c r="E6" s="4">
        <v>80</v>
      </c>
      <c r="F6" s="3">
        <v>0</v>
      </c>
      <c r="G6" s="5"/>
      <c r="H6" s="4">
        <v>80</v>
      </c>
      <c r="I6" s="4">
        <v>80</v>
      </c>
      <c r="J6" s="4">
        <v>49</v>
      </c>
      <c r="K6" s="3">
        <v>0</v>
      </c>
      <c r="L6" s="5"/>
      <c r="M6" s="4">
        <v>58</v>
      </c>
      <c r="N6" s="4">
        <v>80</v>
      </c>
      <c r="O6" s="3">
        <v>22</v>
      </c>
      <c r="P6" s="4">
        <v>80</v>
      </c>
      <c r="Q6" s="5"/>
      <c r="R6" s="3">
        <v>31</v>
      </c>
      <c r="S6" s="5"/>
      <c r="T6" s="3">
        <v>31</v>
      </c>
      <c r="U6" s="4">
        <v>49</v>
      </c>
      <c r="V6" s="4">
        <v>80</v>
      </c>
      <c r="W6" s="4">
        <v>58</v>
      </c>
    </row>
    <row r="7" spans="1:23" x14ac:dyDescent="0.2">
      <c r="A7" s="1" t="s">
        <v>27</v>
      </c>
      <c r="B7" s="4">
        <v>80</v>
      </c>
      <c r="C7" s="4">
        <v>80</v>
      </c>
      <c r="D7" s="5"/>
      <c r="E7" s="5"/>
      <c r="F7" s="4">
        <v>80</v>
      </c>
      <c r="G7" s="3">
        <v>25</v>
      </c>
      <c r="H7" s="4">
        <v>80</v>
      </c>
      <c r="I7" s="5"/>
      <c r="J7" s="3">
        <v>4</v>
      </c>
      <c r="K7" s="3">
        <v>16</v>
      </c>
      <c r="L7" s="3">
        <v>0</v>
      </c>
      <c r="M7" s="4">
        <v>64</v>
      </c>
      <c r="N7" s="3">
        <v>0</v>
      </c>
      <c r="O7" s="4">
        <v>64</v>
      </c>
      <c r="P7" s="4">
        <v>80</v>
      </c>
      <c r="Q7" s="4">
        <v>55</v>
      </c>
      <c r="R7" s="4">
        <v>64</v>
      </c>
      <c r="S7" s="4">
        <v>80</v>
      </c>
      <c r="T7" s="5"/>
      <c r="U7" s="3">
        <v>16</v>
      </c>
      <c r="V7" s="3">
        <v>16</v>
      </c>
      <c r="W7" s="4">
        <v>76</v>
      </c>
    </row>
    <row r="8" spans="1:23" x14ac:dyDescent="0.2">
      <c r="A8" s="1" t="s">
        <v>28</v>
      </c>
      <c r="B8" s="3">
        <v>0</v>
      </c>
      <c r="C8" s="4">
        <v>80</v>
      </c>
      <c r="D8" s="3">
        <v>24</v>
      </c>
      <c r="E8" s="4">
        <v>80</v>
      </c>
      <c r="F8" s="5"/>
      <c r="G8" s="4">
        <v>56</v>
      </c>
      <c r="H8" s="3">
        <v>24</v>
      </c>
      <c r="I8" s="3">
        <v>13</v>
      </c>
      <c r="J8" s="3">
        <v>0</v>
      </c>
      <c r="K8" s="5"/>
      <c r="L8" s="4">
        <v>80</v>
      </c>
      <c r="M8" s="5"/>
      <c r="N8" s="4">
        <v>80</v>
      </c>
      <c r="O8" s="5"/>
      <c r="P8" s="3">
        <v>35</v>
      </c>
      <c r="Q8" s="3">
        <v>24</v>
      </c>
      <c r="R8" s="4">
        <v>67</v>
      </c>
      <c r="S8" s="4">
        <v>56</v>
      </c>
      <c r="T8" s="4">
        <v>56</v>
      </c>
      <c r="U8" s="4">
        <v>80</v>
      </c>
      <c r="V8" s="4">
        <v>45</v>
      </c>
      <c r="W8" s="4">
        <v>80</v>
      </c>
    </row>
    <row r="9" spans="1:23" x14ac:dyDescent="0.2">
      <c r="A9" s="1" t="s">
        <v>29</v>
      </c>
      <c r="B9" s="4">
        <v>80</v>
      </c>
      <c r="C9" s="4">
        <v>80</v>
      </c>
      <c r="D9" s="4">
        <v>40</v>
      </c>
      <c r="E9" s="4">
        <v>80</v>
      </c>
      <c r="F9" s="4">
        <v>80</v>
      </c>
      <c r="G9" s="5"/>
      <c r="H9" s="4">
        <v>80</v>
      </c>
      <c r="I9" s="4">
        <v>73</v>
      </c>
      <c r="J9" s="4">
        <v>40</v>
      </c>
      <c r="K9" s="4">
        <v>40</v>
      </c>
      <c r="L9" s="5"/>
      <c r="M9" s="3">
        <v>13</v>
      </c>
      <c r="N9" s="3">
        <v>0</v>
      </c>
      <c r="O9" s="4">
        <v>67</v>
      </c>
      <c r="P9" s="4">
        <v>80</v>
      </c>
      <c r="Q9" s="3">
        <v>7</v>
      </c>
      <c r="R9" s="5"/>
      <c r="S9" s="3">
        <v>40</v>
      </c>
      <c r="T9" s="3">
        <v>40</v>
      </c>
      <c r="U9" s="5"/>
      <c r="V9" s="5"/>
      <c r="W9" s="3">
        <v>40</v>
      </c>
    </row>
    <row r="10" spans="1:23" x14ac:dyDescent="0.2">
      <c r="A10" s="1" t="s">
        <v>30</v>
      </c>
      <c r="B10" s="3">
        <v>0</v>
      </c>
      <c r="C10" s="3">
        <v>0</v>
      </c>
      <c r="D10" s="4">
        <v>80</v>
      </c>
      <c r="E10" s="4">
        <v>80</v>
      </c>
      <c r="F10" s="3">
        <v>22</v>
      </c>
      <c r="G10" s="3">
        <v>22</v>
      </c>
      <c r="H10" s="4">
        <v>74</v>
      </c>
      <c r="I10" s="4">
        <v>58</v>
      </c>
      <c r="J10" s="5"/>
      <c r="K10" s="3">
        <v>6</v>
      </c>
      <c r="L10" s="4">
        <v>80</v>
      </c>
      <c r="M10" s="5"/>
      <c r="N10" s="4">
        <v>80</v>
      </c>
      <c r="O10" s="4">
        <v>74</v>
      </c>
      <c r="P10" s="4">
        <v>80</v>
      </c>
      <c r="Q10" s="4">
        <v>63</v>
      </c>
      <c r="R10" s="5"/>
      <c r="S10" s="4">
        <v>80</v>
      </c>
      <c r="T10" s="3">
        <v>17</v>
      </c>
      <c r="U10" s="4">
        <v>58</v>
      </c>
      <c r="V10" s="3">
        <v>6</v>
      </c>
      <c r="W10" s="5"/>
    </row>
    <row r="11" spans="1:23" x14ac:dyDescent="0.2">
      <c r="A11" s="1" t="s">
        <v>31</v>
      </c>
      <c r="B11" s="4">
        <v>80</v>
      </c>
      <c r="C11" s="4">
        <v>80</v>
      </c>
      <c r="D11" s="5"/>
      <c r="E11" s="4">
        <v>80</v>
      </c>
      <c r="F11" s="4">
        <v>49</v>
      </c>
      <c r="G11" s="3">
        <v>0</v>
      </c>
      <c r="H11" s="4">
        <v>80</v>
      </c>
      <c r="I11" s="3">
        <v>0</v>
      </c>
      <c r="J11" s="4">
        <v>80</v>
      </c>
      <c r="K11" s="4">
        <v>80</v>
      </c>
      <c r="L11" s="3">
        <v>0</v>
      </c>
      <c r="M11" s="4">
        <v>80</v>
      </c>
      <c r="N11" s="5"/>
      <c r="O11" s="5"/>
      <c r="P11" s="4">
        <v>80</v>
      </c>
      <c r="Q11" s="3">
        <v>31</v>
      </c>
      <c r="R11" s="4">
        <v>63</v>
      </c>
      <c r="S11" s="5"/>
      <c r="T11" s="5"/>
      <c r="U11" s="3">
        <v>0</v>
      </c>
      <c r="V11" s="3">
        <v>17</v>
      </c>
      <c r="W11" s="4">
        <v>80</v>
      </c>
    </row>
    <row r="12" spans="1:23" x14ac:dyDescent="0.2">
      <c r="A12" s="1" t="s">
        <v>32</v>
      </c>
      <c r="B12" s="5"/>
      <c r="C12" s="4">
        <v>80</v>
      </c>
      <c r="D12" s="4">
        <v>71</v>
      </c>
      <c r="E12" s="4">
        <v>80</v>
      </c>
      <c r="F12" s="4">
        <v>71</v>
      </c>
      <c r="G12" s="4">
        <v>60</v>
      </c>
      <c r="H12" s="5"/>
      <c r="I12" s="3">
        <v>20</v>
      </c>
      <c r="J12" s="5"/>
      <c r="K12" s="5"/>
      <c r="L12" s="4">
        <v>80</v>
      </c>
      <c r="M12" s="5"/>
      <c r="N12" s="4">
        <v>80</v>
      </c>
      <c r="O12" s="3">
        <v>32</v>
      </c>
      <c r="P12" s="4">
        <v>80</v>
      </c>
      <c r="Q12" s="3">
        <v>0</v>
      </c>
      <c r="R12" s="3">
        <v>20</v>
      </c>
      <c r="S12" s="3">
        <v>9</v>
      </c>
      <c r="T12" s="4">
        <v>80</v>
      </c>
      <c r="U12" s="3">
        <v>9</v>
      </c>
      <c r="V12" s="4">
        <v>48</v>
      </c>
      <c r="W12" s="4">
        <v>60</v>
      </c>
    </row>
    <row r="13" spans="1:23" x14ac:dyDescent="0.2">
      <c r="A13" s="1" t="s">
        <v>33</v>
      </c>
      <c r="B13" s="5"/>
      <c r="C13" s="4">
        <v>80</v>
      </c>
      <c r="D13" s="3">
        <v>31</v>
      </c>
      <c r="E13" s="4">
        <v>80</v>
      </c>
      <c r="F13" s="3">
        <v>0</v>
      </c>
      <c r="G13" s="3">
        <v>40</v>
      </c>
      <c r="H13" s="3">
        <v>24</v>
      </c>
      <c r="I13" s="4">
        <v>40</v>
      </c>
      <c r="J13" s="3">
        <v>11</v>
      </c>
      <c r="K13" s="5"/>
      <c r="L13" s="4">
        <v>80</v>
      </c>
      <c r="M13" s="3">
        <v>0</v>
      </c>
      <c r="N13" s="4">
        <v>80</v>
      </c>
      <c r="O13" s="4">
        <v>56</v>
      </c>
      <c r="P13" s="4">
        <v>80</v>
      </c>
      <c r="Q13" s="4">
        <v>56</v>
      </c>
      <c r="R13" s="4">
        <v>69</v>
      </c>
      <c r="S13" s="4">
        <v>49</v>
      </c>
      <c r="T13" s="5"/>
      <c r="U13" s="4">
        <v>80</v>
      </c>
      <c r="V13" s="5"/>
      <c r="W13" s="3">
        <v>24</v>
      </c>
    </row>
    <row r="14" spans="1:23" x14ac:dyDescent="0.2">
      <c r="A14" s="1" t="s">
        <v>34</v>
      </c>
      <c r="B14" s="4">
        <v>40</v>
      </c>
      <c r="C14" s="4">
        <v>80</v>
      </c>
      <c r="D14" s="3">
        <v>22</v>
      </c>
      <c r="E14" s="4">
        <v>80</v>
      </c>
      <c r="F14" s="4">
        <v>80</v>
      </c>
      <c r="G14" s="4">
        <v>69</v>
      </c>
      <c r="H14" s="4">
        <v>80</v>
      </c>
      <c r="I14" s="3">
        <v>0</v>
      </c>
      <c r="J14" s="3">
        <v>0</v>
      </c>
      <c r="K14" s="5"/>
      <c r="L14" s="5"/>
      <c r="M14" s="3">
        <v>22</v>
      </c>
      <c r="N14" s="3">
        <v>40</v>
      </c>
      <c r="O14" s="3">
        <v>22</v>
      </c>
      <c r="P14" s="4">
        <v>80</v>
      </c>
      <c r="Q14" s="5"/>
      <c r="R14" s="5"/>
      <c r="S14" s="4">
        <v>58</v>
      </c>
      <c r="T14" s="4">
        <v>58</v>
      </c>
      <c r="U14" s="3">
        <v>11</v>
      </c>
      <c r="V14" s="4">
        <v>58</v>
      </c>
      <c r="W14" s="4">
        <v>80</v>
      </c>
    </row>
    <row r="15" spans="1:23" x14ac:dyDescent="0.2">
      <c r="A15" s="1" t="s">
        <v>35</v>
      </c>
      <c r="B15" s="5"/>
      <c r="C15" s="4">
        <v>80</v>
      </c>
      <c r="D15" s="4">
        <v>80</v>
      </c>
      <c r="E15" s="4">
        <v>80</v>
      </c>
      <c r="F15" s="4">
        <v>80</v>
      </c>
      <c r="G15" s="3">
        <v>40</v>
      </c>
      <c r="H15" s="4">
        <v>80</v>
      </c>
      <c r="I15" s="4">
        <v>40</v>
      </c>
      <c r="J15" s="4">
        <v>40</v>
      </c>
      <c r="K15" s="3">
        <v>0</v>
      </c>
      <c r="L15" s="5"/>
      <c r="M15" s="3">
        <v>0</v>
      </c>
      <c r="N15" s="4">
        <v>80</v>
      </c>
      <c r="O15" s="4">
        <v>53</v>
      </c>
      <c r="P15" s="4">
        <v>80</v>
      </c>
      <c r="Q15" s="3">
        <v>40</v>
      </c>
      <c r="R15" s="3">
        <v>27</v>
      </c>
      <c r="S15" s="3">
        <v>0</v>
      </c>
      <c r="T15" s="3">
        <v>27</v>
      </c>
      <c r="U15" s="5"/>
      <c r="V15" s="5"/>
      <c r="W15" s="4">
        <v>53</v>
      </c>
    </row>
    <row r="16" spans="1:23" x14ac:dyDescent="0.2">
      <c r="A16" s="1" t="s">
        <v>36</v>
      </c>
      <c r="B16" s="5"/>
      <c r="C16" s="4">
        <v>80</v>
      </c>
      <c r="D16" s="4">
        <v>39</v>
      </c>
      <c r="E16" s="4">
        <v>80</v>
      </c>
      <c r="F16" s="5"/>
      <c r="G16" s="3">
        <v>0</v>
      </c>
      <c r="H16" s="4">
        <v>80</v>
      </c>
      <c r="I16" s="4">
        <v>65</v>
      </c>
      <c r="J16" s="5"/>
      <c r="K16" s="3">
        <v>15</v>
      </c>
      <c r="L16" s="5"/>
      <c r="M16" s="3">
        <v>0</v>
      </c>
      <c r="N16" s="4">
        <v>80</v>
      </c>
      <c r="O16" s="4">
        <v>55</v>
      </c>
      <c r="P16" s="4">
        <v>80</v>
      </c>
      <c r="Q16" s="3">
        <v>15</v>
      </c>
      <c r="R16" s="3">
        <v>25</v>
      </c>
      <c r="S16" s="4">
        <v>80</v>
      </c>
      <c r="T16" s="4">
        <v>55</v>
      </c>
      <c r="U16" s="4">
        <v>65</v>
      </c>
      <c r="V16" s="3">
        <v>25</v>
      </c>
      <c r="W16" s="3">
        <v>41</v>
      </c>
    </row>
    <row r="17" spans="1:23" x14ac:dyDescent="0.2">
      <c r="A17" s="1" t="s">
        <v>37</v>
      </c>
      <c r="B17" s="3">
        <v>0</v>
      </c>
      <c r="C17" s="4">
        <v>80</v>
      </c>
      <c r="D17" s="4">
        <v>65</v>
      </c>
      <c r="E17" s="4">
        <v>80</v>
      </c>
      <c r="F17" s="5"/>
      <c r="G17" s="3">
        <v>23</v>
      </c>
      <c r="H17" s="5"/>
      <c r="I17" s="4">
        <v>57</v>
      </c>
      <c r="J17" s="5"/>
      <c r="K17" s="3">
        <v>15</v>
      </c>
      <c r="L17" s="5"/>
      <c r="M17" s="4">
        <v>40</v>
      </c>
      <c r="N17" s="4">
        <v>80</v>
      </c>
      <c r="O17" s="5"/>
      <c r="P17" s="4">
        <v>80</v>
      </c>
      <c r="Q17" s="4">
        <v>40</v>
      </c>
      <c r="R17" s="4">
        <v>80</v>
      </c>
      <c r="S17" s="3">
        <v>40</v>
      </c>
      <c r="T17" s="3">
        <v>40</v>
      </c>
      <c r="U17" s="3">
        <v>40</v>
      </c>
      <c r="V17" s="4">
        <v>40</v>
      </c>
      <c r="W17" s="4">
        <v>80</v>
      </c>
    </row>
    <row r="18" spans="1:23" x14ac:dyDescent="0.2">
      <c r="A18" s="1" t="s">
        <v>38</v>
      </c>
      <c r="B18" s="3">
        <v>0</v>
      </c>
      <c r="C18" s="4">
        <v>80</v>
      </c>
      <c r="D18" s="3">
        <v>21</v>
      </c>
      <c r="E18" s="4">
        <v>80</v>
      </c>
      <c r="F18" s="4">
        <v>51</v>
      </c>
      <c r="G18" s="4">
        <v>74</v>
      </c>
      <c r="H18" s="3">
        <v>21</v>
      </c>
      <c r="I18" s="3">
        <v>6</v>
      </c>
      <c r="J18" s="3">
        <v>0</v>
      </c>
      <c r="K18" s="5"/>
      <c r="L18" s="5"/>
      <c r="M18" s="5"/>
      <c r="N18" s="4">
        <v>80</v>
      </c>
      <c r="O18" s="4">
        <v>59</v>
      </c>
      <c r="P18" s="4">
        <v>80</v>
      </c>
      <c r="Q18" s="5"/>
      <c r="R18" s="4">
        <v>74</v>
      </c>
      <c r="S18" s="4">
        <v>80</v>
      </c>
      <c r="T18" s="4">
        <v>59</v>
      </c>
      <c r="U18" s="3">
        <v>29</v>
      </c>
      <c r="V18" s="3">
        <v>6</v>
      </c>
      <c r="W18" s="4">
        <v>80</v>
      </c>
    </row>
    <row r="19" spans="1:23" x14ac:dyDescent="0.2">
      <c r="A19" s="1" t="s">
        <v>39</v>
      </c>
      <c r="B19" s="3">
        <v>0</v>
      </c>
      <c r="C19" s="4">
        <v>80</v>
      </c>
      <c r="D19" s="5"/>
      <c r="E19" s="4">
        <v>80</v>
      </c>
      <c r="F19" s="4">
        <v>60</v>
      </c>
      <c r="G19" s="3">
        <v>20</v>
      </c>
      <c r="H19" s="5"/>
      <c r="I19" s="4">
        <v>60</v>
      </c>
      <c r="J19" s="3">
        <v>0</v>
      </c>
      <c r="K19" s="3">
        <v>20</v>
      </c>
      <c r="L19" s="5"/>
      <c r="M19" s="5"/>
      <c r="N19" s="4">
        <v>80</v>
      </c>
      <c r="O19" s="4">
        <v>70</v>
      </c>
      <c r="P19" s="4">
        <v>80</v>
      </c>
      <c r="Q19" s="3">
        <v>10</v>
      </c>
      <c r="R19" s="4">
        <v>80</v>
      </c>
      <c r="S19" s="3">
        <v>35</v>
      </c>
      <c r="T19" s="3">
        <v>20</v>
      </c>
      <c r="U19" s="4">
        <v>45</v>
      </c>
      <c r="V19" s="4">
        <v>60</v>
      </c>
      <c r="W19" s="4">
        <v>80</v>
      </c>
    </row>
    <row r="20" spans="1:23" x14ac:dyDescent="0.2">
      <c r="A20" s="1" t="s">
        <v>40</v>
      </c>
      <c r="B20" s="4">
        <v>80</v>
      </c>
      <c r="C20" s="4">
        <v>80</v>
      </c>
      <c r="D20" s="4">
        <v>49</v>
      </c>
      <c r="E20" s="4">
        <v>49</v>
      </c>
      <c r="F20" s="3">
        <v>31</v>
      </c>
      <c r="G20" s="4">
        <v>80</v>
      </c>
      <c r="H20" s="4">
        <v>62</v>
      </c>
      <c r="I20" s="5"/>
      <c r="J20" s="4">
        <v>49</v>
      </c>
      <c r="K20" s="5"/>
      <c r="L20" s="5"/>
      <c r="M20" s="3">
        <v>18</v>
      </c>
      <c r="N20" s="3">
        <v>0</v>
      </c>
      <c r="O20" s="5"/>
      <c r="P20" s="4">
        <v>80</v>
      </c>
      <c r="Q20" s="3">
        <v>6</v>
      </c>
      <c r="R20" s="3">
        <v>31</v>
      </c>
      <c r="S20" s="4">
        <v>80</v>
      </c>
      <c r="T20" s="3">
        <v>31</v>
      </c>
      <c r="U20" s="4">
        <v>80</v>
      </c>
      <c r="V20" s="3">
        <v>0</v>
      </c>
      <c r="W20" s="4">
        <v>74</v>
      </c>
    </row>
    <row r="21" spans="1:23" x14ac:dyDescent="0.2">
      <c r="A21" s="1" t="s">
        <v>41</v>
      </c>
      <c r="B21" s="3">
        <v>0</v>
      </c>
      <c r="C21" s="4">
        <v>80</v>
      </c>
      <c r="D21" s="3">
        <v>39</v>
      </c>
      <c r="E21" s="4">
        <v>80</v>
      </c>
      <c r="F21" s="4">
        <v>59</v>
      </c>
      <c r="G21" s="3">
        <v>21</v>
      </c>
      <c r="H21" s="4">
        <v>80</v>
      </c>
      <c r="I21" s="4">
        <v>41</v>
      </c>
      <c r="J21" s="5"/>
      <c r="K21" s="3">
        <v>11</v>
      </c>
      <c r="L21" s="5"/>
      <c r="M21" s="5"/>
      <c r="N21" s="4">
        <v>80</v>
      </c>
      <c r="O21" s="3">
        <v>0</v>
      </c>
      <c r="P21" s="4">
        <v>80</v>
      </c>
      <c r="Q21" s="3">
        <v>39</v>
      </c>
      <c r="R21" s="4">
        <v>69</v>
      </c>
      <c r="S21" s="4">
        <v>41</v>
      </c>
      <c r="T21" s="4">
        <v>63</v>
      </c>
      <c r="U21" s="5"/>
      <c r="V21" s="3">
        <v>17</v>
      </c>
      <c r="W21" s="4">
        <v>80</v>
      </c>
    </row>
    <row r="22" spans="1:23" x14ac:dyDescent="0.2">
      <c r="A22" s="1" t="s">
        <v>42</v>
      </c>
      <c r="B22" s="4">
        <v>80</v>
      </c>
      <c r="C22" s="5"/>
      <c r="D22" s="4">
        <v>80</v>
      </c>
      <c r="E22" s="5"/>
      <c r="F22" s="4">
        <v>80</v>
      </c>
      <c r="G22" s="4">
        <v>60</v>
      </c>
      <c r="H22" s="4">
        <v>80</v>
      </c>
      <c r="I22" s="3">
        <v>20</v>
      </c>
      <c r="J22" s="3">
        <v>0</v>
      </c>
      <c r="K22" s="3">
        <v>0</v>
      </c>
      <c r="L22" s="5"/>
      <c r="M22" s="3">
        <v>20</v>
      </c>
      <c r="N22" s="3">
        <v>0</v>
      </c>
      <c r="O22" s="5"/>
      <c r="P22" s="4">
        <v>80</v>
      </c>
      <c r="Q22" s="3">
        <v>10</v>
      </c>
      <c r="R22" s="3">
        <v>32</v>
      </c>
      <c r="S22" s="4">
        <v>70</v>
      </c>
      <c r="T22" s="4">
        <v>48</v>
      </c>
      <c r="U22" s="4">
        <v>80</v>
      </c>
      <c r="V22" s="4">
        <v>60</v>
      </c>
      <c r="W22" s="4">
        <v>80</v>
      </c>
    </row>
    <row r="23" spans="1:23" x14ac:dyDescent="0.2">
      <c r="A23" s="1" t="s">
        <v>43</v>
      </c>
      <c r="B23" s="3">
        <v>0</v>
      </c>
      <c r="C23" s="4">
        <v>80</v>
      </c>
      <c r="D23" s="4">
        <v>80</v>
      </c>
      <c r="E23" s="4">
        <v>60</v>
      </c>
      <c r="F23" s="4">
        <v>80</v>
      </c>
      <c r="G23" s="5"/>
      <c r="H23" s="4">
        <v>80</v>
      </c>
      <c r="I23" s="4">
        <v>60</v>
      </c>
      <c r="J23" s="5"/>
      <c r="K23" s="3">
        <v>20</v>
      </c>
      <c r="L23" s="5"/>
      <c r="M23" s="3">
        <v>0</v>
      </c>
      <c r="N23" s="4">
        <v>80</v>
      </c>
      <c r="O23" s="3">
        <v>13</v>
      </c>
      <c r="P23" s="4">
        <v>75</v>
      </c>
      <c r="Q23" s="4">
        <v>80</v>
      </c>
      <c r="R23" s="5"/>
      <c r="S23" s="3">
        <v>0</v>
      </c>
      <c r="T23" s="3">
        <v>5</v>
      </c>
      <c r="U23" s="3">
        <v>20</v>
      </c>
      <c r="V23" s="4">
        <v>67</v>
      </c>
      <c r="W23" s="4">
        <v>80</v>
      </c>
    </row>
    <row r="24" spans="1:23" x14ac:dyDescent="0.2">
      <c r="A24" s="1" t="s">
        <v>44</v>
      </c>
      <c r="B24" s="4">
        <v>80</v>
      </c>
      <c r="C24" s="4">
        <v>80</v>
      </c>
      <c r="D24" s="4">
        <v>80</v>
      </c>
      <c r="E24" s="5"/>
      <c r="F24" s="4">
        <v>80</v>
      </c>
      <c r="G24" s="5"/>
      <c r="H24" s="4">
        <v>80</v>
      </c>
      <c r="I24" s="3">
        <v>0</v>
      </c>
      <c r="J24" s="3">
        <v>3</v>
      </c>
      <c r="K24" s="5"/>
      <c r="L24" s="5"/>
      <c r="M24" s="3">
        <v>0</v>
      </c>
      <c r="N24" s="3">
        <v>0</v>
      </c>
      <c r="O24" s="3">
        <v>17</v>
      </c>
      <c r="P24" s="4">
        <v>80</v>
      </c>
      <c r="Q24" s="4">
        <v>63</v>
      </c>
      <c r="R24" s="3">
        <v>23</v>
      </c>
      <c r="S24" s="4">
        <v>77</v>
      </c>
      <c r="T24" s="4">
        <v>57</v>
      </c>
      <c r="U24" s="3">
        <v>17</v>
      </c>
      <c r="V24" s="4">
        <v>63</v>
      </c>
      <c r="W24" s="4">
        <v>80</v>
      </c>
    </row>
    <row r="25" spans="1:23" x14ac:dyDescent="0.2">
      <c r="A25" s="1" t="s">
        <v>45</v>
      </c>
      <c r="B25" s="3">
        <v>0</v>
      </c>
      <c r="C25" s="4">
        <v>80</v>
      </c>
      <c r="D25" s="4">
        <v>80</v>
      </c>
      <c r="E25" s="5"/>
      <c r="F25" s="4">
        <v>80</v>
      </c>
      <c r="G25" s="5"/>
      <c r="H25" s="4">
        <v>80</v>
      </c>
      <c r="I25" s="4">
        <v>51</v>
      </c>
      <c r="J25" s="3">
        <v>0</v>
      </c>
      <c r="K25" s="4">
        <v>51</v>
      </c>
      <c r="L25" s="5"/>
      <c r="M25" s="5"/>
      <c r="N25" s="4">
        <v>80</v>
      </c>
      <c r="O25" s="4">
        <v>62</v>
      </c>
      <c r="P25" s="4">
        <v>80</v>
      </c>
      <c r="Q25" s="3">
        <v>29</v>
      </c>
      <c r="R25" s="4">
        <v>62</v>
      </c>
      <c r="S25" s="3">
        <v>0</v>
      </c>
      <c r="T25" s="3">
        <v>29</v>
      </c>
      <c r="U25" s="3">
        <v>18</v>
      </c>
      <c r="V25" s="3">
        <v>18</v>
      </c>
      <c r="W25" s="4">
        <v>80</v>
      </c>
    </row>
    <row r="26" spans="1:23" x14ac:dyDescent="0.2">
      <c r="A26" s="6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 t="s">
        <v>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 t="s">
        <v>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8" t="s">
        <v>57</v>
      </c>
      <c r="B33" s="9">
        <f>SUM(B2:B32)</f>
        <v>680</v>
      </c>
      <c r="C33" s="9">
        <f t="shared" ref="C33:M33" si="0">SUM(C2:C32)</f>
        <v>1760</v>
      </c>
      <c r="D33" s="9">
        <f t="shared" si="0"/>
        <v>1063</v>
      </c>
      <c r="E33" s="9">
        <f t="shared" si="0"/>
        <v>1469</v>
      </c>
      <c r="F33" s="9">
        <f t="shared" si="0"/>
        <v>1184</v>
      </c>
      <c r="G33" s="9">
        <f t="shared" si="0"/>
        <v>830</v>
      </c>
      <c r="H33" s="9">
        <f t="shared" si="0"/>
        <v>1352</v>
      </c>
      <c r="I33" s="9">
        <f t="shared" si="0"/>
        <v>816</v>
      </c>
      <c r="J33" s="9">
        <f t="shared" si="0"/>
        <v>316</v>
      </c>
      <c r="K33" s="9">
        <f t="shared" si="0"/>
        <v>314</v>
      </c>
      <c r="L33" s="9">
        <f t="shared" si="0"/>
        <v>453</v>
      </c>
      <c r="M33" s="9">
        <f t="shared" si="0"/>
        <v>356</v>
      </c>
      <c r="N33" s="9">
        <f t="shared" ref="N33:W33" si="1">SUM(N2:N32)</f>
        <v>1240</v>
      </c>
      <c r="O33" s="9">
        <f t="shared" si="1"/>
        <v>812</v>
      </c>
      <c r="P33" s="9">
        <f t="shared" si="1"/>
        <v>1845</v>
      </c>
      <c r="Q33" s="9">
        <f t="shared" si="1"/>
        <v>688</v>
      </c>
      <c r="R33" s="9">
        <f t="shared" si="1"/>
        <v>958</v>
      </c>
      <c r="S33" s="9">
        <f t="shared" si="1"/>
        <v>1035</v>
      </c>
      <c r="T33" s="9">
        <f t="shared" si="1"/>
        <v>935</v>
      </c>
      <c r="U33" s="9">
        <f t="shared" si="1"/>
        <v>823</v>
      </c>
      <c r="V33" s="9">
        <f t="shared" si="1"/>
        <v>700</v>
      </c>
      <c r="W33" s="9">
        <f t="shared" si="1"/>
        <v>1551</v>
      </c>
    </row>
    <row r="34" spans="1:23" x14ac:dyDescent="0.2">
      <c r="A34" s="10" t="s">
        <v>52</v>
      </c>
      <c r="B34" s="4">
        <f>SumarPorColor(B2:B32,B3)</f>
        <v>680</v>
      </c>
      <c r="C34" s="4">
        <f>SumarPorColor(C2:C32,C3)</f>
        <v>1760</v>
      </c>
      <c r="D34" s="4">
        <f>SumarPorColor(D2:D32,D2)</f>
        <v>865</v>
      </c>
      <c r="E34" s="4">
        <f>SumarPorColor(E2:E32,E2)</f>
        <v>1469</v>
      </c>
      <c r="F34" s="4">
        <f>SumarPorColor(F2:F32,F2)</f>
        <v>1131</v>
      </c>
      <c r="G34" s="4">
        <f>SumarPorColor(G2:G32,G4)</f>
        <v>559</v>
      </c>
      <c r="H34" s="4">
        <f>SumarPorColor(H2:H32,H2)</f>
        <v>1256</v>
      </c>
      <c r="I34" s="4">
        <f>SumarPorColor(I2:I32,I2)</f>
        <v>738</v>
      </c>
      <c r="J34" s="4">
        <f>SumarPorColor(J2:J32,J3)</f>
        <v>298</v>
      </c>
      <c r="K34" s="4">
        <f>SumarPorColor(K2:K25,K3)</f>
        <v>211</v>
      </c>
      <c r="L34" s="4">
        <f>SumarPorColor(L2:L32,L4)</f>
        <v>453</v>
      </c>
      <c r="M34" s="4">
        <f>SumarPorColor(M2:M32,M6)</f>
        <v>242</v>
      </c>
      <c r="N34" s="4">
        <f>SumarPorColor(N2:N32,N2)</f>
        <v>1200</v>
      </c>
      <c r="O34" s="4">
        <f>SumarPorColor(O2:O32,O2)</f>
        <v>686</v>
      </c>
      <c r="P34" s="4">
        <f>SumarPorColor(P2:P32,P2)</f>
        <v>1810</v>
      </c>
      <c r="Q34" s="4">
        <f>SumarPorColor(Q2:Q32,Q2)</f>
        <v>452</v>
      </c>
      <c r="R34" s="4">
        <f>SumarPorColor(R2:R32,R5)</f>
        <v>688</v>
      </c>
      <c r="S34" s="4">
        <f>SumarPorColor(S2:S32,S3)</f>
        <v>872</v>
      </c>
      <c r="T34" s="4">
        <f>SumarPorColor(T2:T32,T3)</f>
        <v>636</v>
      </c>
      <c r="U34" s="4">
        <f>SumarPorColor(U2:U32,U5)</f>
        <v>617</v>
      </c>
      <c r="V34" s="4">
        <f>SumarPorColor(V2:V32,V3)</f>
        <v>561</v>
      </c>
      <c r="W34" s="4">
        <f>SumarPorColor(W2:W32,W2)</f>
        <v>1406</v>
      </c>
    </row>
    <row r="35" spans="1:23" x14ac:dyDescent="0.2">
      <c r="A35" s="10" t="s">
        <v>53</v>
      </c>
      <c r="B35" s="4">
        <f>ContarPorColor(B2:B32,B3)</f>
        <v>9</v>
      </c>
      <c r="C35" s="4">
        <f>ContarPorColor(C2:C32,C3)</f>
        <v>22</v>
      </c>
      <c r="D35" s="4">
        <f>ContarPorColor(D2:D32,D2)</f>
        <v>13</v>
      </c>
      <c r="E35" s="4">
        <f>ContarPorColor(E2:E32,E2)</f>
        <v>19</v>
      </c>
      <c r="F35" s="4">
        <f>ContarPorColor(F2:F32,F2)</f>
        <v>16</v>
      </c>
      <c r="G35" s="4">
        <f>ContarPorColor(G2:G32,G4)</f>
        <v>8</v>
      </c>
      <c r="H35" s="4">
        <f>ContarPorColor(H2:H32,H2)</f>
        <v>16</v>
      </c>
      <c r="I35" s="4">
        <f>ContarPorColor(I2:I32,I2)</f>
        <v>13</v>
      </c>
      <c r="J35" s="4">
        <f>ContarPorColor(J2:J32,J3)</f>
        <v>6</v>
      </c>
      <c r="K35" s="4">
        <f>ContarPorColor(K2:K32,K3)</f>
        <v>4</v>
      </c>
      <c r="L35" s="4">
        <f>ContarPorColor(L2:L32,L4)</f>
        <v>6</v>
      </c>
      <c r="M35" s="4">
        <f>ContarPorColor(M2:M32,M6)</f>
        <v>4</v>
      </c>
      <c r="N35" s="4">
        <f>ContarPorColor(N2:N32,N2)</f>
        <v>15</v>
      </c>
      <c r="O35" s="4">
        <f>ContarPorColor(O2:O32,O2)</f>
        <v>11</v>
      </c>
      <c r="P35" s="4">
        <f>ContarPorColor(P2:P32,P2)</f>
        <v>23</v>
      </c>
      <c r="Q35" s="4">
        <f>ContarPorColor(Q2:Q32,Q2)</f>
        <v>8</v>
      </c>
      <c r="R35" s="4">
        <f>ContarPorColor(R2:R32,R5)</f>
        <v>10</v>
      </c>
      <c r="S35" s="4">
        <f>ContarPorColor(S2:S32,S3)</f>
        <v>13</v>
      </c>
      <c r="T35" s="4">
        <f>ContarPorColor(T2:T32,T3)</f>
        <v>10</v>
      </c>
      <c r="U35" s="4">
        <f>ContarPorColor(U2:U32,U5)</f>
        <v>9</v>
      </c>
      <c r="V35" s="4">
        <f>ContarPorColor(V2:V32,V3)</f>
        <v>10</v>
      </c>
      <c r="W35" s="4">
        <f>ContarPorColor(W2:W32,W2)</f>
        <v>19</v>
      </c>
    </row>
    <row r="36" spans="1:23" x14ac:dyDescent="0.2">
      <c r="A36" s="11" t="s">
        <v>54</v>
      </c>
      <c r="B36" s="3">
        <f>ContarPorColor(B2:B32,B2)</f>
        <v>11</v>
      </c>
      <c r="C36" s="3">
        <f>ContarPorColor(C2:C32,C10)</f>
        <v>1</v>
      </c>
      <c r="D36" s="3">
        <f>ContarPorColor(D2:D32,D5)</f>
        <v>7</v>
      </c>
      <c r="E36" s="3">
        <f>ContarPorColor(E2:E32,D5)</f>
        <v>0</v>
      </c>
      <c r="F36" s="3">
        <f>ContarPorColor(F2:F32,F5)</f>
        <v>5</v>
      </c>
      <c r="G36" s="3">
        <f>ContarPorColor(G2:G32,G2)</f>
        <v>10</v>
      </c>
      <c r="H36" s="3">
        <f>ContarPorColor(H2:H32,H4)</f>
        <v>4</v>
      </c>
      <c r="I36" s="3">
        <f>ContarPorColor(I2:I32,I3)</f>
        <v>8</v>
      </c>
      <c r="J36" s="3">
        <f>ContarPorColor(J2:J32,J2)</f>
        <v>10</v>
      </c>
      <c r="K36" s="3">
        <f>ContarPorColor(K2:K32,K6)</f>
        <v>10</v>
      </c>
      <c r="L36" s="3">
        <f>ContarPorColor(L2:L32,L3)</f>
        <v>3</v>
      </c>
      <c r="M36" s="3">
        <f>ContarPorColor(M2:M32,M3)</f>
        <v>11</v>
      </c>
      <c r="N36" s="3">
        <f>ContarPorColor(N2:N32,N3)</f>
        <v>8</v>
      </c>
      <c r="O36" s="3">
        <f>ContarPorColor(O2:O32,O4)</f>
        <v>7</v>
      </c>
      <c r="P36" s="3">
        <f>ContarPorColor(P2:P32,P8)</f>
        <v>1</v>
      </c>
      <c r="Q36" s="3">
        <f>ContarPorColor(Q2:Q32,Q4)</f>
        <v>13</v>
      </c>
      <c r="R36" s="3">
        <f>ContarPorColor(R2:R32,R2)</f>
        <v>10</v>
      </c>
      <c r="S36" s="3">
        <f>ContarPorColor(S2:S32,S2)</f>
        <v>9</v>
      </c>
      <c r="T36" s="3">
        <f>ContarPorColor(T2:T32,T2)</f>
        <v>11</v>
      </c>
      <c r="U36" s="3">
        <f>ContarPorColor(U2:U32,U2)</f>
        <v>12</v>
      </c>
      <c r="V36" s="3">
        <f>ContarPorColor(V2:V32,V2)</f>
        <v>10</v>
      </c>
      <c r="W36" s="3">
        <f>ContarPorColor(W2:W32,W3)</f>
        <v>4</v>
      </c>
    </row>
    <row r="37" spans="1:23" x14ac:dyDescent="0.2">
      <c r="A37" s="11" t="s">
        <v>55</v>
      </c>
      <c r="B37" s="3">
        <f>COUNTIF(B2:B32, 0)</f>
        <v>11</v>
      </c>
      <c r="C37" s="3">
        <f>COUNTIF(C2:C32, 0)</f>
        <v>1</v>
      </c>
      <c r="D37" s="3">
        <f t="shared" ref="D37:W37" si="2">COUNTIF(D2:D32, 0)</f>
        <v>0</v>
      </c>
      <c r="E37" s="3">
        <f t="shared" si="2"/>
        <v>0</v>
      </c>
      <c r="F37" s="3">
        <f t="shared" si="2"/>
        <v>3</v>
      </c>
      <c r="G37" s="3">
        <f t="shared" si="2"/>
        <v>2</v>
      </c>
      <c r="H37" s="3">
        <f t="shared" si="2"/>
        <v>0</v>
      </c>
      <c r="I37" s="3">
        <f t="shared" si="2"/>
        <v>3</v>
      </c>
      <c r="J37" s="3">
        <f t="shared" si="2"/>
        <v>7</v>
      </c>
      <c r="K37" s="3">
        <f t="shared" si="2"/>
        <v>3</v>
      </c>
      <c r="L37" s="3">
        <f t="shared" si="2"/>
        <v>3</v>
      </c>
      <c r="M37" s="3">
        <f t="shared" si="2"/>
        <v>5</v>
      </c>
      <c r="N37" s="3">
        <f t="shared" si="2"/>
        <v>7</v>
      </c>
      <c r="O37" s="3">
        <f t="shared" si="2"/>
        <v>1</v>
      </c>
      <c r="P37" s="3">
        <f t="shared" si="2"/>
        <v>0</v>
      </c>
      <c r="Q37" s="3">
        <f t="shared" si="2"/>
        <v>1</v>
      </c>
      <c r="R37" s="3">
        <f t="shared" si="2"/>
        <v>0</v>
      </c>
      <c r="S37" s="3">
        <f t="shared" si="2"/>
        <v>4</v>
      </c>
      <c r="T37" s="3">
        <f t="shared" si="2"/>
        <v>0</v>
      </c>
      <c r="U37" s="3">
        <f t="shared" si="2"/>
        <v>1</v>
      </c>
      <c r="V37" s="3">
        <f t="shared" si="2"/>
        <v>1</v>
      </c>
      <c r="W37" s="3">
        <f t="shared" si="2"/>
        <v>0</v>
      </c>
    </row>
    <row r="38" spans="1:23" x14ac:dyDescent="0.2">
      <c r="A38" s="12" t="s">
        <v>56</v>
      </c>
      <c r="B38" s="5">
        <f>ContarPorColor(B2:B32,B12)</f>
        <v>4</v>
      </c>
      <c r="C38" s="5">
        <f>ContarPorColor(C2:C32,C22)</f>
        <v>1</v>
      </c>
      <c r="D38" s="5">
        <f>ContarPorColor(D2:D32,D3)</f>
        <v>4</v>
      </c>
      <c r="E38" s="5">
        <f>ContarPorColor(E2:E32,E3)</f>
        <v>5</v>
      </c>
      <c r="F38" s="5">
        <f>ContarPorColor(F2:F32,F8)</f>
        <v>3</v>
      </c>
      <c r="G38" s="5">
        <f>ContarPorColor(G2:G32,G3)</f>
        <v>6</v>
      </c>
      <c r="H38" s="5">
        <f>ContarPorColor(H2:H32,H5)</f>
        <v>4</v>
      </c>
      <c r="I38" s="5">
        <f>ContarPorColor(I2:I32,I5)</f>
        <v>3</v>
      </c>
      <c r="J38" s="5">
        <f>ContarPorColor(J2:J32,J4)</f>
        <v>8</v>
      </c>
      <c r="K38" s="5">
        <f>ContarPorColor(K2:K32,K2)</f>
        <v>10</v>
      </c>
      <c r="L38" s="5">
        <f>ContarPorColor(L2:L32,L2)</f>
        <v>15</v>
      </c>
      <c r="M38" s="5">
        <f>ContarPorColor(M2:M32,M2)</f>
        <v>9</v>
      </c>
      <c r="N38" s="5">
        <f>ContarPorColor(N2:N32,N11)</f>
        <v>1</v>
      </c>
      <c r="O38" s="5">
        <f>ContarPorColor(O2:O32,O3)</f>
        <v>6</v>
      </c>
      <c r="P38" s="5">
        <f>ContarPorColor(P2:P32,O3)</f>
        <v>0</v>
      </c>
      <c r="Q38" s="5">
        <f>ContarPorColor(Q2:Q32,Q6)</f>
        <v>3</v>
      </c>
      <c r="R38" s="5">
        <f>ContarPorColor(R2:R32,R9)</f>
        <v>4</v>
      </c>
      <c r="S38" s="5">
        <f>ContarPorColor(S2:S32,S6)</f>
        <v>2</v>
      </c>
      <c r="T38" s="5">
        <f>ContarPorColor(T2:T32,T7)</f>
        <v>3</v>
      </c>
      <c r="U38" s="5">
        <f>ContarPorColor(U2:U32,U9)</f>
        <v>3</v>
      </c>
      <c r="V38" s="5">
        <f>ContarPorColor(V2:V2,V9)</f>
        <v>0</v>
      </c>
      <c r="W38" s="5">
        <f>ContarPorColor(W2:W32,W10)</f>
        <v>1</v>
      </c>
    </row>
    <row r="39" spans="1:23" x14ac:dyDescent="0.2">
      <c r="A39" s="13" t="s">
        <v>58</v>
      </c>
      <c r="B39" s="13">
        <f>SUM(B35:B36)</f>
        <v>20</v>
      </c>
      <c r="C39" s="13">
        <f t="shared" ref="C39:W39" si="3">SUM(C35:C36)</f>
        <v>23</v>
      </c>
      <c r="D39" s="13">
        <f t="shared" si="3"/>
        <v>20</v>
      </c>
      <c r="E39" s="13">
        <f t="shared" si="3"/>
        <v>19</v>
      </c>
      <c r="F39" s="13">
        <f t="shared" si="3"/>
        <v>21</v>
      </c>
      <c r="G39" s="13">
        <f t="shared" si="3"/>
        <v>18</v>
      </c>
      <c r="H39" s="13">
        <f t="shared" si="3"/>
        <v>20</v>
      </c>
      <c r="I39" s="13">
        <f t="shared" si="3"/>
        <v>21</v>
      </c>
      <c r="J39" s="13">
        <f t="shared" si="3"/>
        <v>16</v>
      </c>
      <c r="K39" s="13">
        <f t="shared" si="3"/>
        <v>14</v>
      </c>
      <c r="L39" s="13">
        <f t="shared" si="3"/>
        <v>9</v>
      </c>
      <c r="M39" s="13">
        <f t="shared" si="3"/>
        <v>15</v>
      </c>
      <c r="N39" s="13">
        <f t="shared" si="3"/>
        <v>23</v>
      </c>
      <c r="O39" s="13">
        <f t="shared" si="3"/>
        <v>18</v>
      </c>
      <c r="P39" s="13">
        <f t="shared" si="3"/>
        <v>24</v>
      </c>
      <c r="Q39" s="13">
        <f t="shared" si="3"/>
        <v>21</v>
      </c>
      <c r="R39" s="13">
        <f t="shared" si="3"/>
        <v>20</v>
      </c>
      <c r="S39" s="13">
        <f t="shared" si="3"/>
        <v>22</v>
      </c>
      <c r="T39" s="13">
        <f t="shared" si="3"/>
        <v>21</v>
      </c>
      <c r="U39" s="13">
        <f t="shared" si="3"/>
        <v>21</v>
      </c>
      <c r="V39" s="13">
        <f t="shared" si="3"/>
        <v>20</v>
      </c>
      <c r="W39" s="13">
        <f t="shared" si="3"/>
        <v>23</v>
      </c>
    </row>
    <row r="40" spans="1:23" x14ac:dyDescent="0.2">
      <c r="A40" s="2" t="s">
        <v>59</v>
      </c>
      <c r="B40" s="2">
        <f>SUM(B38:B39)</f>
        <v>24</v>
      </c>
      <c r="C40" s="2">
        <f t="shared" ref="C40:W40" si="4">SUM(C38:C39)</f>
        <v>24</v>
      </c>
      <c r="D40" s="2">
        <f t="shared" si="4"/>
        <v>24</v>
      </c>
      <c r="E40" s="2">
        <f t="shared" si="4"/>
        <v>24</v>
      </c>
      <c r="F40" s="2">
        <f t="shared" si="4"/>
        <v>24</v>
      </c>
      <c r="G40" s="2">
        <f t="shared" si="4"/>
        <v>24</v>
      </c>
      <c r="H40" s="2">
        <f t="shared" si="4"/>
        <v>24</v>
      </c>
      <c r="I40" s="2">
        <f t="shared" si="4"/>
        <v>24</v>
      </c>
      <c r="J40" s="2">
        <f t="shared" si="4"/>
        <v>24</v>
      </c>
      <c r="K40" s="2">
        <f t="shared" si="4"/>
        <v>24</v>
      </c>
      <c r="L40" s="2">
        <f t="shared" si="4"/>
        <v>24</v>
      </c>
      <c r="M40" s="2">
        <f t="shared" si="4"/>
        <v>24</v>
      </c>
      <c r="N40" s="2">
        <f t="shared" si="4"/>
        <v>24</v>
      </c>
      <c r="O40" s="2">
        <f t="shared" si="4"/>
        <v>24</v>
      </c>
      <c r="P40" s="2">
        <f t="shared" si="4"/>
        <v>24</v>
      </c>
      <c r="Q40" s="2">
        <f t="shared" si="4"/>
        <v>24</v>
      </c>
      <c r="R40" s="2">
        <f t="shared" si="4"/>
        <v>24</v>
      </c>
      <c r="S40" s="2">
        <f t="shared" si="4"/>
        <v>24</v>
      </c>
      <c r="T40" s="2">
        <f t="shared" si="4"/>
        <v>24</v>
      </c>
      <c r="U40" s="2">
        <f t="shared" si="4"/>
        <v>24</v>
      </c>
      <c r="V40" s="2">
        <f t="shared" si="4"/>
        <v>20</v>
      </c>
      <c r="W40" s="2">
        <f t="shared" si="4"/>
        <v>24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Canarias Garrote (OSI04)</dc:creator>
  <cp:lastModifiedBy>Iker Canarias Garrote</cp:lastModifiedBy>
  <dcterms:created xsi:type="dcterms:W3CDTF">2025-03-28T10:52:38Z</dcterms:created>
  <dcterms:modified xsi:type="dcterms:W3CDTF">2025-03-28T10:54:11Z</dcterms:modified>
</cp:coreProperties>
</file>