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halid/Desktop/Cycls/TechProjects/ProxyServer/"/>
    </mc:Choice>
  </mc:AlternateContent>
  <xr:revisionPtr revIDLastSave="0" documentId="13_ncr:1_{3DBEFBEE-3C8A-B343-8751-91FA00AC9B80}" xr6:coauthVersionLast="47" xr6:coauthVersionMax="47" xr10:uidLastSave="{00000000-0000-0000-0000-000000000000}"/>
  <bookViews>
    <workbookView xWindow="6460" yWindow="2520" windowWidth="28040" windowHeight="17440" activeTab="1" xr2:uid="{3F4B0203-4313-4E49-94E8-4362462CEFD5}"/>
  </bookViews>
  <sheets>
    <sheet name="drivers" sheetId="1" r:id="rId1"/>
    <sheet name="cars" sheetId="2" r:id="rId2"/>
    <sheet name="Transactions" sheetId="3" r:id="rId3"/>
    <sheet name="Polic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F2" i="2" a="1"/>
  <c r="F2" i="2" s="1"/>
  <c r="G3" i="4"/>
  <c r="G4" i="4" s="1"/>
  <c r="G5" i="4" s="1"/>
  <c r="G6" i="4" s="1"/>
  <c r="G7" i="4" s="1"/>
  <c r="F3" i="4"/>
  <c r="F4" i="4"/>
  <c r="F5" i="4"/>
  <c r="F6" i="4"/>
  <c r="F7" i="4"/>
  <c r="F8" i="4"/>
  <c r="F2" i="4"/>
  <c r="F8" i="3"/>
  <c r="G8" i="3" s="1"/>
  <c r="E3" i="3"/>
  <c r="F3" i="3" s="1"/>
  <c r="G3" i="3" s="1"/>
  <c r="E4" i="3"/>
  <c r="F4" i="3" s="1"/>
  <c r="G4" i="3" s="1"/>
  <c r="E5" i="3"/>
  <c r="F5" i="3" s="1"/>
  <c r="G5" i="3" s="1"/>
  <c r="E6" i="3"/>
  <c r="F6" i="3" s="1"/>
  <c r="G6" i="3" s="1"/>
  <c r="E7" i="3"/>
  <c r="F7" i="3" s="1"/>
  <c r="G7" i="3" s="1"/>
  <c r="E2" i="3"/>
  <c r="F2" i="3" s="1"/>
  <c r="G2" i="3" s="1"/>
  <c r="D3" i="3"/>
  <c r="D3" i="4" s="1"/>
  <c r="E3" i="4" s="1"/>
  <c r="D4" i="3"/>
  <c r="D4" i="4" s="1"/>
  <c r="E4" i="4" s="1"/>
  <c r="D5" i="3"/>
  <c r="D5" i="4" s="1"/>
  <c r="E5" i="4" s="1"/>
  <c r="D6" i="3"/>
  <c r="D6" i="4" s="1"/>
  <c r="E6" i="4" s="1"/>
  <c r="D7" i="3"/>
  <c r="D7" i="4" s="1"/>
  <c r="E7" i="4" s="1"/>
  <c r="D8" i="3"/>
  <c r="D8" i="4" s="1"/>
  <c r="E8" i="4" s="1"/>
  <c r="D2" i="3"/>
  <c r="D2" i="4" s="1"/>
  <c r="E2" i="4" s="1"/>
  <c r="B3" i="3"/>
  <c r="B4" i="3"/>
  <c r="B5" i="3"/>
  <c r="B6" i="3"/>
  <c r="B7" i="3"/>
  <c r="B8" i="3"/>
  <c r="B2" i="3"/>
  <c r="J8" i="1"/>
  <c r="J9" i="1"/>
  <c r="J10" i="1"/>
  <c r="J11" i="1"/>
  <c r="J7" i="1"/>
  <c r="G8" i="1"/>
  <c r="G9" i="1"/>
  <c r="G10" i="1"/>
  <c r="G11" i="1"/>
  <c r="G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<sst xmlns="http://schemas.openxmlformats.org/spreadsheetml/2006/main" count="147" uniqueCount="115">
  <si>
    <t>id</t>
  </si>
  <si>
    <t>full_name</t>
  </si>
  <si>
    <t>sex</t>
  </si>
  <si>
    <t>nationality</t>
  </si>
  <si>
    <t>birthday</t>
  </si>
  <si>
    <t>email</t>
  </si>
  <si>
    <t>national_address</t>
  </si>
  <si>
    <t>phone_NO</t>
  </si>
  <si>
    <t>model</t>
  </si>
  <si>
    <t>model_year</t>
  </si>
  <si>
    <t>model_manufacturer</t>
  </si>
  <si>
    <t>chassis_NO</t>
  </si>
  <si>
    <t>customs_id</t>
  </si>
  <si>
    <t>plate_NO</t>
  </si>
  <si>
    <t>transaction_id</t>
  </si>
  <si>
    <t>provider</t>
  </si>
  <si>
    <t>issue_at</t>
  </si>
  <si>
    <t>effective_at</t>
  </si>
  <si>
    <t>number</t>
  </si>
  <si>
    <t>type</t>
  </si>
  <si>
    <t>request_id</t>
  </si>
  <si>
    <t>car_id</t>
  </si>
  <si>
    <t>transaction_at</t>
  </si>
  <si>
    <t>subtotal_SAR</t>
  </si>
  <si>
    <t>vat_SAR</t>
  </si>
  <si>
    <t>total_SAR</t>
  </si>
  <si>
    <t>khalid Alrasheed</t>
  </si>
  <si>
    <t>M</t>
  </si>
  <si>
    <t>Saudi</t>
  </si>
  <si>
    <t>khalid@cycls.io</t>
  </si>
  <si>
    <t xml:space="preserve">1542 addyar street </t>
  </si>
  <si>
    <t>mohmmed alogayyil</t>
  </si>
  <si>
    <t>alogyyil@cycls.io</t>
  </si>
  <si>
    <t>5255 alsalam street</t>
  </si>
  <si>
    <t xml:space="preserve">saleh alsuliman </t>
  </si>
  <si>
    <t xml:space="preserve">Saudi </t>
  </si>
  <si>
    <t>saleh@gmail.com</t>
  </si>
  <si>
    <t>3214 khalid ibn alwaleed</t>
  </si>
  <si>
    <t>faisal alogayyil</t>
  </si>
  <si>
    <t>faisal@gmail.com</t>
  </si>
  <si>
    <t>8123 some street</t>
  </si>
  <si>
    <t>Mansour alrujaiy</t>
  </si>
  <si>
    <t>manour@gmail.com</t>
  </si>
  <si>
    <t>9231 onizah street</t>
  </si>
  <si>
    <t xml:space="preserve">ghadah alothman </t>
  </si>
  <si>
    <t>F</t>
  </si>
  <si>
    <t>salwa alsaleh</t>
  </si>
  <si>
    <t>muna almarzogy</t>
  </si>
  <si>
    <t xml:space="preserve">fatemah alsalamh </t>
  </si>
  <si>
    <t>zainab alsalamh</t>
  </si>
  <si>
    <t>ghadah@gmail.com</t>
  </si>
  <si>
    <t>salwa@gmail.com</t>
  </si>
  <si>
    <t>muna@gmail.com</t>
  </si>
  <si>
    <t>fatemah@gmail.com</t>
  </si>
  <si>
    <t>1015 abu ubidah street</t>
  </si>
  <si>
    <t>4123 some old guy</t>
  </si>
  <si>
    <t>3014 mohammed al saud street</t>
  </si>
  <si>
    <t xml:space="preserve">5120 knglks street </t>
  </si>
  <si>
    <t xml:space="preserve">4551 street </t>
  </si>
  <si>
    <t>color</t>
  </si>
  <si>
    <t>body_type</t>
  </si>
  <si>
    <t>4SYD</t>
  </si>
  <si>
    <t>SUV</t>
  </si>
  <si>
    <t xml:space="preserve">White </t>
  </si>
  <si>
    <t>Black</t>
  </si>
  <si>
    <t>Gray</t>
  </si>
  <si>
    <t>Silver</t>
  </si>
  <si>
    <t>Red</t>
  </si>
  <si>
    <t xml:space="preserve">Blue </t>
  </si>
  <si>
    <t>Mazda</t>
  </si>
  <si>
    <t>A6</t>
  </si>
  <si>
    <t>Toyota</t>
  </si>
  <si>
    <t>Hyundai</t>
  </si>
  <si>
    <t>Lexus</t>
  </si>
  <si>
    <t>Camry</t>
  </si>
  <si>
    <t>Corolla</t>
  </si>
  <si>
    <t>Elantra</t>
  </si>
  <si>
    <t>Sonata</t>
  </si>
  <si>
    <t>CX-9</t>
  </si>
  <si>
    <t>UX</t>
  </si>
  <si>
    <t>RAJHI</t>
  </si>
  <si>
    <t>MEDGULF</t>
  </si>
  <si>
    <t>MALATH</t>
  </si>
  <si>
    <t>AXA</t>
  </si>
  <si>
    <t>WALAA</t>
  </si>
  <si>
    <t>3rd party</t>
  </si>
  <si>
    <t>comprehensive</t>
  </si>
  <si>
    <t>first_name</t>
  </si>
  <si>
    <t>last_name</t>
  </si>
  <si>
    <t>khalid</t>
  </si>
  <si>
    <t>Alrasheed</t>
  </si>
  <si>
    <t>mohmmed</t>
  </si>
  <si>
    <t>alogayyil</t>
  </si>
  <si>
    <t>saleh</t>
  </si>
  <si>
    <t>alsuliman</t>
  </si>
  <si>
    <t>faisal</t>
  </si>
  <si>
    <t>Mansour</t>
  </si>
  <si>
    <t>alrujaiy</t>
  </si>
  <si>
    <t>ghadah</t>
  </si>
  <si>
    <t>alothman</t>
  </si>
  <si>
    <t>salwa</t>
  </si>
  <si>
    <t>alsaleh</t>
  </si>
  <si>
    <t>muna</t>
  </si>
  <si>
    <t>almarzogy</t>
  </si>
  <si>
    <t>fatemah</t>
  </si>
  <si>
    <t>alsalamh</t>
  </si>
  <si>
    <t>zainab</t>
  </si>
  <si>
    <t>zainab@gmail.com</t>
  </si>
  <si>
    <t>ABC1234</t>
  </si>
  <si>
    <t>ABC1235</t>
  </si>
  <si>
    <t>ABC1236</t>
  </si>
  <si>
    <t>ABC1237</t>
  </si>
  <si>
    <t>ABC1238</t>
  </si>
  <si>
    <t>ABC1239</t>
  </si>
  <si>
    <t>ABC1240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</si>
</sst>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\ h:mm:ss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BDC1C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Font="1"/>
    <xf numFmtId="1" fontId="0" fillId="0" borderId="0" xfId="0" applyNumberFormat="1"/>
    <xf numFmtId="164" fontId="0" fillId="0" borderId="0" xfId="0" applyNumberFormat="1"/>
    <xf numFmtId="49" fontId="0" fillId="0" borderId="0" xfId="1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na@gmail.com" TargetMode="External"/><Relationship Id="rId3" Type="http://schemas.openxmlformats.org/officeDocument/2006/relationships/hyperlink" Target="mailto:saleh@gmail.com" TargetMode="External"/><Relationship Id="rId7" Type="http://schemas.openxmlformats.org/officeDocument/2006/relationships/hyperlink" Target="mailto:salwa@gmail.com" TargetMode="External"/><Relationship Id="rId2" Type="http://schemas.openxmlformats.org/officeDocument/2006/relationships/hyperlink" Target="mailto:alogyyil@cycls.io" TargetMode="External"/><Relationship Id="rId1" Type="http://schemas.openxmlformats.org/officeDocument/2006/relationships/hyperlink" Target="mailto:khalid@cycls.io" TargetMode="External"/><Relationship Id="rId6" Type="http://schemas.openxmlformats.org/officeDocument/2006/relationships/hyperlink" Target="mailto:ghadah@gmail.com" TargetMode="External"/><Relationship Id="rId5" Type="http://schemas.openxmlformats.org/officeDocument/2006/relationships/hyperlink" Target="mailto:manour@gmail.com" TargetMode="External"/><Relationship Id="rId10" Type="http://schemas.openxmlformats.org/officeDocument/2006/relationships/hyperlink" Target="mailto:zainab@gmail.com" TargetMode="External"/><Relationship Id="rId4" Type="http://schemas.openxmlformats.org/officeDocument/2006/relationships/hyperlink" Target="mailto:faisal@gmail.com" TargetMode="External"/><Relationship Id="rId9" Type="http://schemas.openxmlformats.org/officeDocument/2006/relationships/hyperlink" Target="mailto:fatem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4574-4FA5-3243-B87A-913DE86DF941}">
  <dimension ref="A1:J11"/>
  <sheetViews>
    <sheetView workbookViewId="0">
      <selection activeCell="C28" sqref="C28"/>
    </sheetView>
  </sheetViews>
  <sheetFormatPr baseColWidth="10" defaultRowHeight="16" x14ac:dyDescent="0.2"/>
  <cols>
    <col min="2" max="2" width="18" bestFit="1" customWidth="1"/>
    <col min="8" max="8" width="18.83203125" bestFit="1" customWidth="1"/>
    <col min="9" max="9" width="27.83203125" bestFit="1" customWidth="1"/>
    <col min="10" max="10" width="21.83203125" bestFit="1" customWidth="1"/>
    <col min="11" max="11" width="11.1640625" bestFit="1" customWidth="1"/>
  </cols>
  <sheetData>
    <row r="1" spans="1:10" x14ac:dyDescent="0.2">
      <c r="A1" t="s">
        <v>0</v>
      </c>
      <c r="B1" t="s">
        <v>1</v>
      </c>
      <c r="C1" t="s">
        <v>87</v>
      </c>
      <c r="D1" t="s">
        <v>88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s="1">
        <v>1</v>
      </c>
      <c r="B2" t="s">
        <v>26</v>
      </c>
      <c r="C2" s="7" t="s">
        <v>89</v>
      </c>
      <c r="D2" s="7" t="s">
        <v>90</v>
      </c>
      <c r="E2" t="s">
        <v>27</v>
      </c>
      <c r="F2" t="s">
        <v>28</v>
      </c>
      <c r="G2" s="2">
        <v>34254</v>
      </c>
      <c r="H2" s="3" t="s">
        <v>29</v>
      </c>
      <c r="I2" t="s">
        <v>30</v>
      </c>
      <c r="J2">
        <v>558479979</v>
      </c>
    </row>
    <row r="3" spans="1:10" x14ac:dyDescent="0.2">
      <c r="A3">
        <v>2</v>
      </c>
      <c r="B3" t="s">
        <v>31</v>
      </c>
      <c r="C3" s="8" t="s">
        <v>91</v>
      </c>
      <c r="D3" s="8" t="s">
        <v>92</v>
      </c>
      <c r="E3" t="s">
        <v>27</v>
      </c>
      <c r="F3" t="s">
        <v>28</v>
      </c>
      <c r="G3" s="2">
        <v>33982</v>
      </c>
      <c r="H3" s="3" t="s">
        <v>32</v>
      </c>
      <c r="I3" t="s">
        <v>33</v>
      </c>
      <c r="J3">
        <v>541231564</v>
      </c>
    </row>
    <row r="4" spans="1:10" x14ac:dyDescent="0.2">
      <c r="A4">
        <v>3</v>
      </c>
      <c r="B4" t="s">
        <v>34</v>
      </c>
      <c r="C4" s="8" t="s">
        <v>93</v>
      </c>
      <c r="D4" s="8" t="s">
        <v>94</v>
      </c>
      <c r="E4" t="s">
        <v>27</v>
      </c>
      <c r="F4" t="s">
        <v>35</v>
      </c>
      <c r="G4" s="2">
        <v>35126</v>
      </c>
      <c r="H4" s="3" t="s">
        <v>36</v>
      </c>
      <c r="I4" t="s">
        <v>37</v>
      </c>
      <c r="J4">
        <v>562318790</v>
      </c>
    </row>
    <row r="5" spans="1:10" x14ac:dyDescent="0.2">
      <c r="A5">
        <v>4</v>
      </c>
      <c r="B5" t="s">
        <v>38</v>
      </c>
      <c r="C5" s="8" t="s">
        <v>95</v>
      </c>
      <c r="D5" s="8" t="s">
        <v>92</v>
      </c>
      <c r="E5" t="s">
        <v>27</v>
      </c>
      <c r="F5" t="s">
        <v>28</v>
      </c>
      <c r="G5" s="2">
        <v>25774</v>
      </c>
      <c r="H5" s="3" t="s">
        <v>39</v>
      </c>
      <c r="I5" t="s">
        <v>40</v>
      </c>
      <c r="J5">
        <v>501148450</v>
      </c>
    </row>
    <row r="6" spans="1:10" x14ac:dyDescent="0.2">
      <c r="A6">
        <v>5</v>
      </c>
      <c r="B6" t="s">
        <v>41</v>
      </c>
      <c r="C6" s="8" t="s">
        <v>96</v>
      </c>
      <c r="D6" s="8" t="s">
        <v>97</v>
      </c>
      <c r="E6" t="s">
        <v>27</v>
      </c>
      <c r="F6" t="s">
        <v>28</v>
      </c>
      <c r="G6" s="2">
        <v>34654</v>
      </c>
      <c r="H6" s="3" t="s">
        <v>42</v>
      </c>
      <c r="I6" t="s">
        <v>43</v>
      </c>
      <c r="J6">
        <v>551210346</v>
      </c>
    </row>
    <row r="7" spans="1:10" x14ac:dyDescent="0.2">
      <c r="A7">
        <v>6</v>
      </c>
      <c r="B7" t="s">
        <v>44</v>
      </c>
      <c r="C7" s="8" t="s">
        <v>98</v>
      </c>
      <c r="D7" s="8" t="s">
        <v>99</v>
      </c>
      <c r="E7" t="s">
        <v>45</v>
      </c>
      <c r="F7" t="s">
        <v>35</v>
      </c>
      <c r="G7" s="2">
        <f ca="1">DATE(RANDBETWEEN(1965, 2000),  RANDBETWEEN(1, 12), RANDBETWEEN(1, 29))</f>
        <v>24065</v>
      </c>
      <c r="H7" s="3" t="s">
        <v>50</v>
      </c>
      <c r="I7" t="s">
        <v>54</v>
      </c>
      <c r="J7">
        <f ca="1">500000000 + RANDBETWEEN(1, 99999999)</f>
        <v>544386541</v>
      </c>
    </row>
    <row r="8" spans="1:10" x14ac:dyDescent="0.2">
      <c r="A8">
        <v>7</v>
      </c>
      <c r="B8" t="s">
        <v>46</v>
      </c>
      <c r="C8" s="8" t="s">
        <v>100</v>
      </c>
      <c r="D8" s="8" t="s">
        <v>101</v>
      </c>
      <c r="E8" t="s">
        <v>45</v>
      </c>
      <c r="F8" t="s">
        <v>35</v>
      </c>
      <c r="G8" s="2">
        <f t="shared" ref="G8:G11" ca="1" si="0">DATE(RANDBETWEEN(1965, 2000),  RANDBETWEEN(1, 12), RANDBETWEEN(1, 29))</f>
        <v>35057</v>
      </c>
      <c r="H8" s="3" t="s">
        <v>51</v>
      </c>
      <c r="I8" t="s">
        <v>55</v>
      </c>
      <c r="J8">
        <f t="shared" ref="J8:J11" ca="1" si="1">500000000 + RANDBETWEEN(1, 99999999)</f>
        <v>539276498</v>
      </c>
    </row>
    <row r="9" spans="1:10" x14ac:dyDescent="0.2">
      <c r="A9">
        <v>8</v>
      </c>
      <c r="B9" t="s">
        <v>47</v>
      </c>
      <c r="C9" s="8" t="s">
        <v>102</v>
      </c>
      <c r="D9" s="8" t="s">
        <v>103</v>
      </c>
      <c r="E9" t="s">
        <v>45</v>
      </c>
      <c r="F9" t="s">
        <v>35</v>
      </c>
      <c r="G9" s="2">
        <f t="shared" ca="1" si="0"/>
        <v>35922</v>
      </c>
      <c r="H9" s="3" t="s">
        <v>52</v>
      </c>
      <c r="I9" t="s">
        <v>56</v>
      </c>
      <c r="J9">
        <f t="shared" ca="1" si="1"/>
        <v>586913962</v>
      </c>
    </row>
    <row r="10" spans="1:10" x14ac:dyDescent="0.2">
      <c r="A10">
        <v>9</v>
      </c>
      <c r="B10" t="s">
        <v>48</v>
      </c>
      <c r="C10" s="8" t="s">
        <v>104</v>
      </c>
      <c r="D10" s="8" t="s">
        <v>105</v>
      </c>
      <c r="E10" t="s">
        <v>45</v>
      </c>
      <c r="F10" t="s">
        <v>35</v>
      </c>
      <c r="G10" s="2">
        <f t="shared" ca="1" si="0"/>
        <v>36724</v>
      </c>
      <c r="H10" s="3" t="s">
        <v>53</v>
      </c>
      <c r="I10" t="s">
        <v>57</v>
      </c>
      <c r="J10">
        <f t="shared" ca="1" si="1"/>
        <v>546987919</v>
      </c>
    </row>
    <row r="11" spans="1:10" x14ac:dyDescent="0.2">
      <c r="A11">
        <v>10</v>
      </c>
      <c r="B11" t="s">
        <v>49</v>
      </c>
      <c r="C11" s="8" t="s">
        <v>106</v>
      </c>
      <c r="D11" s="8" t="s">
        <v>105</v>
      </c>
      <c r="E11" t="s">
        <v>45</v>
      </c>
      <c r="F11" t="s">
        <v>35</v>
      </c>
      <c r="G11" s="2">
        <f t="shared" ca="1" si="0"/>
        <v>23754</v>
      </c>
      <c r="H11" s="3" t="s">
        <v>107</v>
      </c>
      <c r="I11" t="s">
        <v>58</v>
      </c>
      <c r="J11">
        <f t="shared" ca="1" si="1"/>
        <v>532532411</v>
      </c>
    </row>
  </sheetData>
  <hyperlinks>
    <hyperlink ref="H2" r:id="rId1" xr:uid="{B6CE909F-846C-AF4C-B496-D23B0934A278}"/>
    <hyperlink ref="H3" r:id="rId2" xr:uid="{585D16D3-F7AD-0749-9B17-BE12B7ECB0FE}"/>
    <hyperlink ref="H4" r:id="rId3" xr:uid="{7F42015C-AB34-154C-96B5-2D30AB3EE2DC}"/>
    <hyperlink ref="H5" r:id="rId4" xr:uid="{209669DF-BF7D-3147-81F1-E52E505A2D76}"/>
    <hyperlink ref="H6" r:id="rId5" xr:uid="{CA8A0B2A-3785-D240-BC42-89ADAB2E6059}"/>
    <hyperlink ref="H7" r:id="rId6" xr:uid="{4738C24C-DB50-4B47-9F5E-D88797FBAD62}"/>
    <hyperlink ref="H8" r:id="rId7" xr:uid="{B72240FF-339A-AB4F-85F6-B2784CE15161}"/>
    <hyperlink ref="H9" r:id="rId8" xr:uid="{FB6CD66F-A887-CF4E-BA25-95D6EA59F288}"/>
    <hyperlink ref="H10" r:id="rId9" xr:uid="{8E091B17-73CD-A54E-B3F9-3A4ADCF5A3A9}"/>
    <hyperlink ref="H11" r:id="rId10" xr:uid="{D6849335-C279-9A43-BEB6-D0B8559C12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30FB-3AA0-C444-BEA0-6A6A5FF4E93C}">
  <dimension ref="A1:I8"/>
  <sheetViews>
    <sheetView tabSelected="1" workbookViewId="0">
      <selection activeCell="I1" sqref="I1"/>
    </sheetView>
  </sheetViews>
  <sheetFormatPr baseColWidth="10" defaultRowHeight="16" x14ac:dyDescent="0.2"/>
  <cols>
    <col min="3" max="3" width="12.33203125" bestFit="1" customWidth="1"/>
    <col min="4" max="4" width="20.1640625" bestFit="1" customWidth="1"/>
    <col min="5" max="5" width="12.1640625" bestFit="1" customWidth="1"/>
    <col min="6" max="6" width="12" bestFit="1" customWidth="1"/>
    <col min="7" max="7" width="15.5" bestFit="1" customWidth="1"/>
    <col min="8" max="8" width="8.1640625" bestFit="1" customWidth="1"/>
  </cols>
  <sheetData>
    <row r="1" spans="1:9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59</v>
      </c>
      <c r="I1" t="s">
        <v>60</v>
      </c>
    </row>
    <row r="2" spans="1:9" x14ac:dyDescent="0.2">
      <c r="A2">
        <v>1</v>
      </c>
      <c r="B2" t="s">
        <v>70</v>
      </c>
      <c r="C2">
        <v>2020</v>
      </c>
      <c r="D2" t="s">
        <v>69</v>
      </c>
      <c r="E2" cm="1">
        <f t="array" aca="1" ref="E2:E8" ca="1">_xlfn.RANDARRAY(7,1, 1000000000, 1999999999, TRUE)</f>
        <v>1941932347</v>
      </c>
      <c r="F2" cm="1">
        <f t="array" aca="1" ref="F2:F8" ca="1">_xlfn.RANDARRAY(7,1, 5000000000,10000000000, TRUE)</f>
        <v>7608605504</v>
      </c>
      <c r="G2" t="s">
        <v>108</v>
      </c>
      <c r="H2" t="s">
        <v>63</v>
      </c>
      <c r="I2" t="s">
        <v>61</v>
      </c>
    </row>
    <row r="3" spans="1:9" ht="20" x14ac:dyDescent="0.2">
      <c r="A3">
        <v>2</v>
      </c>
      <c r="B3" t="s">
        <v>74</v>
      </c>
      <c r="C3">
        <v>2021</v>
      </c>
      <c r="D3" t="s">
        <v>71</v>
      </c>
      <c r="E3">
        <f ca="1"/>
        <v>1091123633</v>
      </c>
      <c r="F3">
        <f ca="1"/>
        <v>7547688193</v>
      </c>
      <c r="G3" t="s">
        <v>109</v>
      </c>
      <c r="H3" s="4" t="s">
        <v>64</v>
      </c>
      <c r="I3" t="s">
        <v>61</v>
      </c>
    </row>
    <row r="4" spans="1:9" x14ac:dyDescent="0.2">
      <c r="A4">
        <v>3</v>
      </c>
      <c r="B4" t="s">
        <v>75</v>
      </c>
      <c r="C4">
        <v>2019</v>
      </c>
      <c r="D4" t="s">
        <v>71</v>
      </c>
      <c r="E4">
        <f ca="1"/>
        <v>1788682273</v>
      </c>
      <c r="F4">
        <f ca="1"/>
        <v>7348450243</v>
      </c>
      <c r="G4" t="s">
        <v>110</v>
      </c>
      <c r="H4" t="s">
        <v>65</v>
      </c>
      <c r="I4" t="s">
        <v>61</v>
      </c>
    </row>
    <row r="5" spans="1:9" x14ac:dyDescent="0.2">
      <c r="A5">
        <v>4</v>
      </c>
      <c r="B5" t="s">
        <v>76</v>
      </c>
      <c r="C5">
        <v>2022</v>
      </c>
      <c r="D5" t="s">
        <v>72</v>
      </c>
      <c r="E5">
        <f ca="1"/>
        <v>1869897360</v>
      </c>
      <c r="F5">
        <f ca="1"/>
        <v>9073533377</v>
      </c>
      <c r="G5" t="s">
        <v>111</v>
      </c>
      <c r="H5" t="s">
        <v>68</v>
      </c>
      <c r="I5" t="s">
        <v>61</v>
      </c>
    </row>
    <row r="6" spans="1:9" x14ac:dyDescent="0.2">
      <c r="A6">
        <v>5</v>
      </c>
      <c r="B6" t="s">
        <v>77</v>
      </c>
      <c r="C6">
        <v>2019</v>
      </c>
      <c r="D6" t="s">
        <v>72</v>
      </c>
      <c r="E6">
        <f ca="1"/>
        <v>1774447409</v>
      </c>
      <c r="F6">
        <f ca="1"/>
        <v>5881040564</v>
      </c>
      <c r="G6" t="s">
        <v>112</v>
      </c>
      <c r="H6" t="s">
        <v>67</v>
      </c>
      <c r="I6" t="s">
        <v>61</v>
      </c>
    </row>
    <row r="7" spans="1:9" x14ac:dyDescent="0.2">
      <c r="A7">
        <v>6</v>
      </c>
      <c r="B7" t="s">
        <v>78</v>
      </c>
      <c r="C7">
        <v>2018</v>
      </c>
      <c r="D7" t="s">
        <v>69</v>
      </c>
      <c r="E7">
        <f ca="1"/>
        <v>1417418236</v>
      </c>
      <c r="F7">
        <f ca="1"/>
        <v>9991985904</v>
      </c>
      <c r="G7" t="s">
        <v>113</v>
      </c>
      <c r="H7" t="s">
        <v>63</v>
      </c>
      <c r="I7" t="s">
        <v>62</v>
      </c>
    </row>
    <row r="8" spans="1:9" x14ac:dyDescent="0.2">
      <c r="A8">
        <v>7</v>
      </c>
      <c r="B8" t="s">
        <v>79</v>
      </c>
      <c r="C8">
        <v>2020</v>
      </c>
      <c r="D8" t="s">
        <v>73</v>
      </c>
      <c r="E8">
        <f ca="1"/>
        <v>1880199469</v>
      </c>
      <c r="F8">
        <f ca="1"/>
        <v>6807985906</v>
      </c>
      <c r="G8" t="s">
        <v>114</v>
      </c>
      <c r="H8" t="s">
        <v>66</v>
      </c>
      <c r="I8" t="s">
        <v>62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26D3-E916-B547-A9AB-BB9EDDC09C70}">
  <dimension ref="A1:G8"/>
  <sheetViews>
    <sheetView workbookViewId="0">
      <selection activeCell="F10" sqref="F10"/>
    </sheetView>
  </sheetViews>
  <sheetFormatPr baseColWidth="10" defaultRowHeight="16" x14ac:dyDescent="0.2"/>
  <cols>
    <col min="4" max="4" width="18.5" bestFit="1" customWidth="1"/>
    <col min="5" max="5" width="12.1640625" bestFit="1" customWidth="1"/>
  </cols>
  <sheetData>
    <row r="1" spans="1:7" x14ac:dyDescent="0.2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 s="5">
        <v>1</v>
      </c>
      <c r="B2">
        <f ca="1">RANDBETWEEN(10000000, 99999999)</f>
        <v>38136092</v>
      </c>
      <c r="C2">
        <v>1</v>
      </c>
      <c r="D2" s="6">
        <f ca="1">DATE(2021, 11, RANDBETWEEN(1, 29)) + TIME(RANDBETWEEN(0,23), RANDBETWEEN(0,59), RANDBETWEEN(0,59))</f>
        <v>44508.844097222223</v>
      </c>
      <c r="E2">
        <f ca="1">RANDBETWEEN(450, 950)</f>
        <v>673</v>
      </c>
      <c r="F2">
        <f ca="1">0.15*E2</f>
        <v>100.95</v>
      </c>
      <c r="G2">
        <f ca="1">F2+E2</f>
        <v>773.95</v>
      </c>
    </row>
    <row r="3" spans="1:7" x14ac:dyDescent="0.2">
      <c r="A3" s="5">
        <v>2</v>
      </c>
      <c r="B3">
        <f t="shared" ref="B3:B8" ca="1" si="0">RANDBETWEEN(10000000, 99999999)</f>
        <v>80277549</v>
      </c>
      <c r="C3">
        <v>2</v>
      </c>
      <c r="D3" s="6">
        <f t="shared" ref="D3:D8" ca="1" si="1">DATE(2021, 11, RANDBETWEEN(1, 29)) + TIME(RANDBETWEEN(0,23), RANDBETWEEN(0,59), RANDBETWEEN(0,59))</f>
        <v>44523.579039351855</v>
      </c>
      <c r="E3">
        <f t="shared" ref="E3:E7" ca="1" si="2">RANDBETWEEN(450, 950)</f>
        <v>780</v>
      </c>
      <c r="F3">
        <f t="shared" ref="F3:F8" ca="1" si="3">0.15*E3</f>
        <v>117</v>
      </c>
      <c r="G3">
        <f t="shared" ref="G3:G8" ca="1" si="4">F3+E3</f>
        <v>897</v>
      </c>
    </row>
    <row r="4" spans="1:7" x14ac:dyDescent="0.2">
      <c r="A4" s="5">
        <v>3</v>
      </c>
      <c r="B4">
        <f t="shared" ca="1" si="0"/>
        <v>50811337</v>
      </c>
      <c r="C4">
        <v>3</v>
      </c>
      <c r="D4" s="6">
        <f t="shared" ca="1" si="1"/>
        <v>44508.923125000001</v>
      </c>
      <c r="E4">
        <f t="shared" ca="1" si="2"/>
        <v>602</v>
      </c>
      <c r="F4">
        <f t="shared" ca="1" si="3"/>
        <v>90.3</v>
      </c>
      <c r="G4">
        <f t="shared" ca="1" si="4"/>
        <v>692.3</v>
      </c>
    </row>
    <row r="5" spans="1:7" x14ac:dyDescent="0.2">
      <c r="A5" s="5">
        <v>4</v>
      </c>
      <c r="B5">
        <f t="shared" ca="1" si="0"/>
        <v>26884116</v>
      </c>
      <c r="C5">
        <v>4</v>
      </c>
      <c r="D5" s="6">
        <f t="shared" ca="1" si="1"/>
        <v>44519.181840277779</v>
      </c>
      <c r="E5">
        <f t="shared" ca="1" si="2"/>
        <v>736</v>
      </c>
      <c r="F5">
        <f t="shared" ca="1" si="3"/>
        <v>110.39999999999999</v>
      </c>
      <c r="G5">
        <f t="shared" ca="1" si="4"/>
        <v>846.4</v>
      </c>
    </row>
    <row r="6" spans="1:7" x14ac:dyDescent="0.2">
      <c r="A6" s="5">
        <v>5</v>
      </c>
      <c r="B6">
        <f t="shared" ca="1" si="0"/>
        <v>73939102</v>
      </c>
      <c r="C6">
        <v>5</v>
      </c>
      <c r="D6" s="6">
        <f t="shared" ca="1" si="1"/>
        <v>44517.67869212963</v>
      </c>
      <c r="E6">
        <f t="shared" ca="1" si="2"/>
        <v>842</v>
      </c>
      <c r="F6">
        <f t="shared" ca="1" si="3"/>
        <v>126.3</v>
      </c>
      <c r="G6">
        <f t="shared" ca="1" si="4"/>
        <v>968.3</v>
      </c>
    </row>
    <row r="7" spans="1:7" x14ac:dyDescent="0.2">
      <c r="A7" s="5">
        <v>6</v>
      </c>
      <c r="B7">
        <f t="shared" ca="1" si="0"/>
        <v>93529617</v>
      </c>
      <c r="C7">
        <v>6</v>
      </c>
      <c r="D7" s="6">
        <f t="shared" ca="1" si="1"/>
        <v>44509.976655092592</v>
      </c>
      <c r="E7">
        <f t="shared" ca="1" si="2"/>
        <v>827</v>
      </c>
      <c r="F7">
        <f t="shared" ca="1" si="3"/>
        <v>124.05</v>
      </c>
      <c r="G7">
        <f t="shared" ca="1" si="4"/>
        <v>951.05</v>
      </c>
    </row>
    <row r="8" spans="1:7" x14ac:dyDescent="0.2">
      <c r="A8" s="5">
        <v>7</v>
      </c>
      <c r="B8">
        <f t="shared" ca="1" si="0"/>
        <v>25032536</v>
      </c>
      <c r="C8">
        <v>7</v>
      </c>
      <c r="D8" s="6">
        <f t="shared" ca="1" si="1"/>
        <v>44524.438240740739</v>
      </c>
      <c r="E8">
        <v>6215</v>
      </c>
      <c r="F8">
        <f t="shared" si="3"/>
        <v>932.25</v>
      </c>
      <c r="G8">
        <f t="shared" si="4"/>
        <v>7147.25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D09B-9D60-3E46-B585-BB356304C4F4}">
  <dimension ref="A1:G8"/>
  <sheetViews>
    <sheetView workbookViewId="0">
      <selection activeCell="G9" sqref="G9"/>
    </sheetView>
  </sheetViews>
  <sheetFormatPr baseColWidth="10" defaultRowHeight="16" x14ac:dyDescent="0.2"/>
  <cols>
    <col min="2" max="2" width="12.83203125" bestFit="1" customWidth="1"/>
    <col min="4" max="5" width="18.5" bestFit="1" customWidth="1"/>
    <col min="7" max="7" width="13.5" bestFit="1" customWidth="1"/>
  </cols>
  <sheetData>
    <row r="1" spans="1:7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">
      <c r="A2">
        <v>1</v>
      </c>
      <c r="B2">
        <v>1</v>
      </c>
      <c r="C2" t="s">
        <v>80</v>
      </c>
      <c r="D2" s="6">
        <f ca="1">Transactions!D2 + TIME(RANDBETWEEN(0,3), RANDBETWEEN(0,59),RANDBETWEEN(0,59))</f>
        <v>44508.904456018521</v>
      </c>
      <c r="E2" s="6">
        <f ca="1">D2 + TIME(23,59,59)</f>
        <v>44509.904444444444</v>
      </c>
      <c r="F2">
        <f ca="1">RANDBETWEEN(100000000, 999999999)</f>
        <v>347932652</v>
      </c>
      <c r="G2" t="s">
        <v>85</v>
      </c>
    </row>
    <row r="3" spans="1:7" x14ac:dyDescent="0.2">
      <c r="A3">
        <v>2</v>
      </c>
      <c r="B3">
        <v>2</v>
      </c>
      <c r="C3" t="s">
        <v>81</v>
      </c>
      <c r="D3" s="6">
        <f ca="1">Transactions!D3 + TIME(RANDBETWEEN(0,3), RANDBETWEEN(0,59),RANDBETWEEN(0,59))</f>
        <v>44523.69027777778</v>
      </c>
      <c r="E3" s="6">
        <f t="shared" ref="E3:E8" ca="1" si="0">D3 + TIME(24,0,0)</f>
        <v>44523.69027777778</v>
      </c>
      <c r="F3">
        <f t="shared" ref="F3:F8" ca="1" si="1">RANDBETWEEN(100000000, 999999999)</f>
        <v>858530244</v>
      </c>
      <c r="G3" t="str">
        <f>G2</f>
        <v>3rd party</v>
      </c>
    </row>
    <row r="4" spans="1:7" x14ac:dyDescent="0.2">
      <c r="A4">
        <v>3</v>
      </c>
      <c r="B4">
        <v>3</v>
      </c>
      <c r="C4" t="s">
        <v>82</v>
      </c>
      <c r="D4" s="6">
        <f ca="1">Transactions!D4 + TIME(RANDBETWEEN(0,3), RANDBETWEEN(0,59),RANDBETWEEN(0,59))</f>
        <v>44508.942789351851</v>
      </c>
      <c r="E4" s="6">
        <f t="shared" ca="1" si="0"/>
        <v>44508.942789351851</v>
      </c>
      <c r="F4">
        <f t="shared" ca="1" si="1"/>
        <v>730809699</v>
      </c>
      <c r="G4" t="str">
        <f t="shared" ref="G4:G7" si="2">G3</f>
        <v>3rd party</v>
      </c>
    </row>
    <row r="5" spans="1:7" x14ac:dyDescent="0.2">
      <c r="A5">
        <v>4</v>
      </c>
      <c r="B5">
        <v>4</v>
      </c>
      <c r="C5" t="s">
        <v>81</v>
      </c>
      <c r="D5" s="6">
        <f ca="1">Transactions!D5 + TIME(RANDBETWEEN(0,3), RANDBETWEEN(0,59),RANDBETWEEN(0,59))</f>
        <v>44519.196574074078</v>
      </c>
      <c r="E5" s="6">
        <f t="shared" ca="1" si="0"/>
        <v>44519.196574074078</v>
      </c>
      <c r="F5">
        <f t="shared" ca="1" si="1"/>
        <v>141542202</v>
      </c>
      <c r="G5" t="str">
        <f t="shared" si="2"/>
        <v>3rd party</v>
      </c>
    </row>
    <row r="6" spans="1:7" x14ac:dyDescent="0.2">
      <c r="A6">
        <v>5</v>
      </c>
      <c r="B6">
        <v>5</v>
      </c>
      <c r="C6" t="s">
        <v>83</v>
      </c>
      <c r="D6" s="6">
        <f ca="1">Transactions!D6 + TIME(RANDBETWEEN(0,3), RANDBETWEEN(0,59),RANDBETWEEN(0,59))</f>
        <v>44517.768171296295</v>
      </c>
      <c r="E6" s="6">
        <f t="shared" ca="1" si="0"/>
        <v>44517.768171296295</v>
      </c>
      <c r="F6">
        <f t="shared" ca="1" si="1"/>
        <v>835863247</v>
      </c>
      <c r="G6" t="str">
        <f t="shared" si="2"/>
        <v>3rd party</v>
      </c>
    </row>
    <row r="7" spans="1:7" x14ac:dyDescent="0.2">
      <c r="A7">
        <v>6</v>
      </c>
      <c r="B7">
        <v>6</v>
      </c>
      <c r="C7" t="s">
        <v>84</v>
      </c>
      <c r="D7" s="6">
        <f ca="1">Transactions!D7 + TIME(RANDBETWEEN(0,3), RANDBETWEEN(0,59),RANDBETWEEN(0,59))</f>
        <v>44510.119108796294</v>
      </c>
      <c r="E7" s="6">
        <f t="shared" ca="1" si="0"/>
        <v>44510.119108796294</v>
      </c>
      <c r="F7">
        <f t="shared" ca="1" si="1"/>
        <v>608381790</v>
      </c>
      <c r="G7" t="str">
        <f t="shared" si="2"/>
        <v>3rd party</v>
      </c>
    </row>
    <row r="8" spans="1:7" x14ac:dyDescent="0.2">
      <c r="A8">
        <v>7</v>
      </c>
      <c r="B8">
        <v>7</v>
      </c>
      <c r="C8" t="s">
        <v>80</v>
      </c>
      <c r="D8" s="6">
        <f ca="1">Transactions!D8 + TIME(RANDBETWEEN(0,3), RANDBETWEEN(0,59),RANDBETWEEN(0,59))</f>
        <v>44524.588495370372</v>
      </c>
      <c r="E8" s="6">
        <f t="shared" ca="1" si="0"/>
        <v>44524.588495370372</v>
      </c>
      <c r="F8">
        <f t="shared" ca="1" si="1"/>
        <v>445893771</v>
      </c>
      <c r="G8" t="s">
        <v>86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drivers</vt:lpstr>
      <vt:lpstr>cars</vt:lpstr>
      <vt:lpstr>Transactions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يزيد البدراني ID 439106407</dc:creator>
  <cp:lastModifiedBy>يزيد البدراني ID 439106407</cp:lastModifiedBy>
  <dcterms:created xsi:type="dcterms:W3CDTF">2021-11-24T19:04:07Z</dcterms:created>
  <dcterms:modified xsi:type="dcterms:W3CDTF">2021-11-29T14:08:32Z</dcterms:modified>
</cp:coreProperties>
</file>