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<sst xmlns="http://schemas.openxmlformats.org/spreadsheetml/2006/main" count="38" uniqueCount="19">
  <si>
    <t>CR</t>
  </si>
  <si>
    <t>Water flow (%)</t>
  </si>
  <si>
    <t>RPM</t>
  </si>
  <si>
    <t>LOAD</t>
  </si>
  <si>
    <t>bp (kw)</t>
  </si>
  <si>
    <t>BRAKE THERMAL EFFICIENCY</t>
  </si>
  <si>
    <t>SFC (kg/KWhr)</t>
  </si>
  <si>
    <t>Volumetric efficiency</t>
  </si>
  <si>
    <t>Brake thermal efficiency</t>
  </si>
  <si>
    <t>SFC</t>
  </si>
  <si>
    <t>Vol efficiency</t>
  </si>
  <si>
    <t>A1</t>
  </si>
  <si>
    <t>A2</t>
  </si>
  <si>
    <t>A3</t>
  </si>
  <si>
    <t>A4</t>
  </si>
  <si>
    <t>A1(%error)</t>
  </si>
  <si>
    <t>A2(%error)</t>
  </si>
  <si>
    <t>A3(%error)</t>
  </si>
  <si>
    <t>A4(%error)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</si>
</sst>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Fill="1" applyBorder="1" applyAlignment="1"/>
    <xf numFmtId="0" fontId="0" fillId="2" borderId="1" xfId="0" applyFill="1" applyBorder="1" applyAlignment="1"/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vertical="center"/>
    </xf>
    <xf numFmtId="0" fontId="0" fillId="0" borderId="0" xfId="0" applyFill="1" applyAlignment="1"/>
    <xf numFmtId="0" fontId="0" fillId="0" borderId="0" xfId="0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8"/>
  <sheetViews>
    <sheetView tabSelected="1" workbookViewId="0">
      <selection activeCell="A1" sqref="A1:AH28"/>
    </sheetView>
  </sheetViews>
  <sheetFormatPr defaultColWidth="8.88888888888889" defaultRowHeight="14.4"/>
  <sheetData>
    <row r="1" ht="78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5"/>
      <c r="J1" s="5" t="s">
        <v>8</v>
      </c>
      <c r="K1" s="5"/>
      <c r="L1" s="5"/>
      <c r="M1" s="5"/>
      <c r="N1" s="5" t="s">
        <v>9</v>
      </c>
      <c r="O1" s="5"/>
      <c r="P1" s="5"/>
      <c r="Q1" s="5"/>
      <c r="R1" s="5" t="s">
        <v>10</v>
      </c>
      <c r="S1" s="5"/>
      <c r="T1" s="5"/>
      <c r="U1" s="5"/>
      <c r="V1" s="5"/>
      <c r="W1" s="5" t="s">
        <v>8</v>
      </c>
      <c r="X1" s="5"/>
      <c r="Y1" s="5"/>
      <c r="Z1" s="5"/>
      <c r="AA1" s="5" t="s">
        <v>9</v>
      </c>
      <c r="AB1" s="5"/>
      <c r="AC1" s="5"/>
      <c r="AD1" s="5"/>
      <c r="AE1" s="5" t="s">
        <v>10</v>
      </c>
      <c r="AF1" s="5"/>
      <c r="AG1" s="5"/>
      <c r="AH1" s="5"/>
    </row>
    <row r="2" ht="31.2" spans="1:34">
      <c r="A2" s="1"/>
      <c r="B2" s="1"/>
      <c r="C2" s="1"/>
      <c r="D2" s="1"/>
      <c r="E2" s="1"/>
      <c r="F2" s="2"/>
      <c r="G2" s="2"/>
      <c r="H2" s="2"/>
      <c r="I2" s="1"/>
      <c r="J2" s="1" t="s">
        <v>11</v>
      </c>
      <c r="K2" s="1" t="s">
        <v>12</v>
      </c>
      <c r="L2" s="1" t="s">
        <v>13</v>
      </c>
      <c r="M2" s="1" t="s">
        <v>14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11</v>
      </c>
      <c r="S2" s="1" t="s">
        <v>12</v>
      </c>
      <c r="T2" s="1" t="s">
        <v>13</v>
      </c>
      <c r="U2" s="1" t="s">
        <v>14</v>
      </c>
      <c r="V2" s="1"/>
      <c r="W2" s="1" t="s">
        <v>15</v>
      </c>
      <c r="X2" s="1" t="s">
        <v>16</v>
      </c>
      <c r="Y2" s="1" t="s">
        <v>17</v>
      </c>
      <c r="Z2" s="1" t="s">
        <v>18</v>
      </c>
      <c r="AA2" s="1" t="s">
        <v>15</v>
      </c>
      <c r="AB2" s="1" t="s">
        <v>16</v>
      </c>
      <c r="AC2" s="1" t="s">
        <v>17</v>
      </c>
      <c r="AD2" s="1" t="s">
        <v>18</v>
      </c>
      <c r="AE2" s="1" t="s">
        <v>15</v>
      </c>
      <c r="AF2" s="1" t="s">
        <v>16</v>
      </c>
      <c r="AG2" s="1" t="s">
        <v>17</v>
      </c>
      <c r="AH2" s="1" t="s">
        <v>18</v>
      </c>
    </row>
    <row r="3" spans="1:34">
      <c r="A3" s="3">
        <v>18.1</v>
      </c>
      <c r="B3" s="3">
        <v>100</v>
      </c>
      <c r="C3" s="3">
        <v>756</v>
      </c>
      <c r="D3" s="3">
        <v>0.2</v>
      </c>
      <c r="E3" s="3">
        <v>0.03958852968</v>
      </c>
      <c r="F3" s="4">
        <v>1.05218683534884</v>
      </c>
      <c r="G3" s="4">
        <v>7.95685019237118</v>
      </c>
      <c r="H3" s="4">
        <v>41.3085976432533</v>
      </c>
      <c r="I3" s="6"/>
      <c r="J3" s="6">
        <v>3.60824421013023</v>
      </c>
      <c r="K3" s="6">
        <v>-2.30510753426391</v>
      </c>
      <c r="L3" s="6">
        <v>3.24615070447459</v>
      </c>
      <c r="M3" s="6">
        <v>4.26449773876944</v>
      </c>
      <c r="N3" s="6">
        <v>3.92368750017537</v>
      </c>
      <c r="O3" s="6">
        <v>2.11232624038526</v>
      </c>
      <c r="P3" s="6">
        <v>3.59277349116758</v>
      </c>
      <c r="Q3" s="6">
        <v>3.50666856820807</v>
      </c>
      <c r="R3" s="6">
        <v>41.94983521</v>
      </c>
      <c r="S3" s="6">
        <v>41.94260642</v>
      </c>
      <c r="T3" s="6">
        <v>41.50794687</v>
      </c>
      <c r="U3" s="6">
        <v>40.66425559</v>
      </c>
      <c r="V3" s="7"/>
      <c r="W3" s="8">
        <f t="shared" ref="W3:W28" si="0">((J3-F3)/F3)*100</f>
        <v>242.928089281212</v>
      </c>
      <c r="X3" s="8">
        <f t="shared" ref="X3:X28" si="1">((K3-F3)/F3)*100</f>
        <v>-319.077777522248</v>
      </c>
      <c r="Y3" s="8">
        <f t="shared" ref="Y3:Y28" si="2">((L3-F3)/F3)*100</f>
        <v>208.514666351853</v>
      </c>
      <c r="Z3" s="8">
        <f t="shared" ref="Z3:Z28" si="3">((M3-F3)/F3)*100</f>
        <v>305.298526411956</v>
      </c>
      <c r="AA3" s="8">
        <f t="shared" ref="AA3:AA28" si="4">((N3-G3)/G3)*100</f>
        <v>-50.687930458496</v>
      </c>
      <c r="AB3" s="8">
        <f t="shared" ref="AB3:AB28" si="5">((O3-G3)/G3)*100</f>
        <v>-73.452733313862</v>
      </c>
      <c r="AC3" s="8">
        <f t="shared" ref="AC3:AC28" si="6">((P3-G3)/G3)*100</f>
        <v>-54.8467873052048</v>
      </c>
      <c r="AD3" s="8">
        <f t="shared" ref="AD3:AD28" si="7">((Q3-G3)/G3)*100</f>
        <v>-55.9289356538323</v>
      </c>
      <c r="AE3" s="8">
        <f t="shared" ref="AE3:AE28" si="8">((R3-H3)/H3)*100</f>
        <v>1.55231018076314</v>
      </c>
      <c r="AF3" s="8">
        <f t="shared" ref="AF3:AF28" si="9">((S3-H3)/H3)*100</f>
        <v>1.53481070023747</v>
      </c>
      <c r="AG3" s="8">
        <f t="shared" ref="AG3:AG28" si="10">((T3-H3)/H3)*100</f>
        <v>0.482585316665322</v>
      </c>
      <c r="AH3" s="8">
        <f t="shared" ref="AH3:AH28" si="11">((U3-H3)/H3)*100</f>
        <v>-1.55982553273273</v>
      </c>
    </row>
    <row r="4" spans="1:34">
      <c r="A4" s="3">
        <v>18.1</v>
      </c>
      <c r="B4" s="3">
        <v>100</v>
      </c>
      <c r="C4" s="3">
        <v>740.7</v>
      </c>
      <c r="D4" s="3">
        <v>6</v>
      </c>
      <c r="E4" s="3">
        <v>1.16361999738</v>
      </c>
      <c r="F4" s="4">
        <v>13.8526190164286</v>
      </c>
      <c r="G4" s="4">
        <v>0.60436896541563</v>
      </c>
      <c r="H4" s="4">
        <v>40.5078179386784</v>
      </c>
      <c r="I4" s="6"/>
      <c r="J4" s="6">
        <v>12.9421058389334</v>
      </c>
      <c r="K4" s="6">
        <v>13.4953227912264</v>
      </c>
      <c r="L4" s="6">
        <v>13.033533534248</v>
      </c>
      <c r="M4" s="6">
        <v>12.7813464722849</v>
      </c>
      <c r="N4" s="6">
        <v>0.919646520320531</v>
      </c>
      <c r="O4" s="6">
        <v>0.658088689231964</v>
      </c>
      <c r="P4" s="6">
        <v>0.747627744112495</v>
      </c>
      <c r="Q4" s="6">
        <v>0.729514417907919</v>
      </c>
      <c r="R4" s="6">
        <v>40.1269598</v>
      </c>
      <c r="S4" s="6">
        <v>40.23463006</v>
      </c>
      <c r="T4" s="6">
        <v>40.14196608</v>
      </c>
      <c r="U4" s="6">
        <v>39.95650791</v>
      </c>
      <c r="V4" s="7"/>
      <c r="W4" s="8">
        <f t="shared" si="0"/>
        <v>-6.57285944567861</v>
      </c>
      <c r="X4" s="8">
        <f t="shared" si="1"/>
        <v>-2.57926840244767</v>
      </c>
      <c r="Y4" s="8">
        <f t="shared" si="2"/>
        <v>-5.91285648734871</v>
      </c>
      <c r="Z4" s="8">
        <f t="shared" si="3"/>
        <v>-7.73335744578853</v>
      </c>
      <c r="AA4" s="8">
        <f t="shared" si="4"/>
        <v>52.1664037940932</v>
      </c>
      <c r="AB4" s="8">
        <f t="shared" si="5"/>
        <v>8.88856425302884</v>
      </c>
      <c r="AC4" s="8">
        <f t="shared" si="6"/>
        <v>23.703860868889</v>
      </c>
      <c r="AD4" s="8">
        <f t="shared" si="7"/>
        <v>20.7067966182256</v>
      </c>
      <c r="AE4" s="8">
        <f t="shared" si="8"/>
        <v>-0.940208972141994</v>
      </c>
      <c r="AF4" s="8">
        <f t="shared" si="9"/>
        <v>-0.674407787385529</v>
      </c>
      <c r="AG4" s="8">
        <f t="shared" si="10"/>
        <v>-0.903163580008756</v>
      </c>
      <c r="AH4" s="8">
        <f t="shared" si="11"/>
        <v>-1.36099660937794</v>
      </c>
    </row>
    <row r="5" spans="1:34">
      <c r="A5" s="3">
        <v>18.1</v>
      </c>
      <c r="B5" s="3">
        <v>100</v>
      </c>
      <c r="C5" s="3">
        <v>725</v>
      </c>
      <c r="D5" s="3">
        <v>10</v>
      </c>
      <c r="E5" s="3">
        <v>1.898259525</v>
      </c>
      <c r="F5" s="4">
        <v>12.0874775955149</v>
      </c>
      <c r="G5" s="4">
        <v>0.692625318814429</v>
      </c>
      <c r="H5" s="4">
        <v>39.6231416500493</v>
      </c>
      <c r="I5" s="6"/>
      <c r="J5" s="6">
        <v>18.062123505688</v>
      </c>
      <c r="K5" s="6">
        <v>17.1954173686038</v>
      </c>
      <c r="L5" s="6">
        <v>18.1737162722791</v>
      </c>
      <c r="M5" s="6">
        <v>17.5520040777133</v>
      </c>
      <c r="N5" s="6">
        <v>1.94453078839015</v>
      </c>
      <c r="O5" s="6">
        <v>0.846830500594308</v>
      </c>
      <c r="P5" s="6">
        <v>1.32518567995643</v>
      </c>
      <c r="Q5" s="6">
        <v>1.12711976151527</v>
      </c>
      <c r="R5" s="6">
        <v>38.84093473</v>
      </c>
      <c r="S5" s="6">
        <v>38.7829627</v>
      </c>
      <c r="T5" s="6">
        <v>38.94065945</v>
      </c>
      <c r="U5" s="6">
        <v>39.92163455</v>
      </c>
      <c r="V5" s="7"/>
      <c r="W5" s="8">
        <f t="shared" si="0"/>
        <v>49.4283928384696</v>
      </c>
      <c r="X5" s="8">
        <f t="shared" si="1"/>
        <v>42.258111609524</v>
      </c>
      <c r="Y5" s="8">
        <f t="shared" si="2"/>
        <v>50.3516025462792</v>
      </c>
      <c r="Z5" s="8">
        <f t="shared" si="3"/>
        <v>45.2081622407807</v>
      </c>
      <c r="AA5" s="8">
        <f t="shared" si="4"/>
        <v>180.747864042657</v>
      </c>
      <c r="AB5" s="8">
        <f t="shared" si="5"/>
        <v>22.2638672874149</v>
      </c>
      <c r="AC5" s="8">
        <f t="shared" si="6"/>
        <v>91.3279292510933</v>
      </c>
      <c r="AD5" s="8">
        <f t="shared" si="7"/>
        <v>62.7315275515148</v>
      </c>
      <c r="AE5" s="8">
        <f t="shared" si="8"/>
        <v>-1.97411635593596</v>
      </c>
      <c r="AF5" s="8">
        <f t="shared" si="9"/>
        <v>-2.1204248705712</v>
      </c>
      <c r="AG5" s="8">
        <f t="shared" si="10"/>
        <v>-1.72243333473395</v>
      </c>
      <c r="AH5" s="8">
        <f t="shared" si="11"/>
        <v>0.753329714708098</v>
      </c>
    </row>
    <row r="6" spans="1:34">
      <c r="A6" s="3">
        <v>18.1</v>
      </c>
      <c r="B6" s="3">
        <v>50</v>
      </c>
      <c r="C6" s="3">
        <v>752</v>
      </c>
      <c r="D6" s="3">
        <v>1.2</v>
      </c>
      <c r="E6" s="3">
        <v>0.23627439936</v>
      </c>
      <c r="F6" s="4">
        <v>5.16768481435216</v>
      </c>
      <c r="G6" s="4">
        <v>1.62008584579386</v>
      </c>
      <c r="H6" s="4">
        <v>40.7218722302959</v>
      </c>
      <c r="I6" s="6"/>
      <c r="J6" s="6">
        <v>5.27181753946948</v>
      </c>
      <c r="K6" s="6">
        <v>6.21710604294399</v>
      </c>
      <c r="L6" s="6">
        <v>5.1436744521564</v>
      </c>
      <c r="M6" s="6">
        <v>5.82937810566614</v>
      </c>
      <c r="N6" s="6">
        <v>2.97686930327449</v>
      </c>
      <c r="O6" s="6">
        <v>1.58585920337494</v>
      </c>
      <c r="P6" s="6">
        <v>2.84838329645264</v>
      </c>
      <c r="Q6" s="6">
        <v>2.79716120096673</v>
      </c>
      <c r="R6" s="6">
        <v>41.23484315</v>
      </c>
      <c r="S6" s="6">
        <v>40.68735179</v>
      </c>
      <c r="T6" s="6">
        <v>40.96312212</v>
      </c>
      <c r="U6" s="6">
        <v>40.13179456</v>
      </c>
      <c r="V6" s="7"/>
      <c r="W6" s="8">
        <f t="shared" si="0"/>
        <v>2.01507500666668</v>
      </c>
      <c r="X6" s="8">
        <f t="shared" si="1"/>
        <v>20.3073768291224</v>
      </c>
      <c r="Y6" s="8">
        <f t="shared" si="2"/>
        <v>-0.464625128240724</v>
      </c>
      <c r="Z6" s="8">
        <f t="shared" si="3"/>
        <v>12.8044436742014</v>
      </c>
      <c r="AA6" s="8">
        <f t="shared" si="4"/>
        <v>83.7476273867322</v>
      </c>
      <c r="AB6" s="8">
        <f t="shared" si="5"/>
        <v>-2.11264375327893</v>
      </c>
      <c r="AC6" s="8">
        <f t="shared" si="6"/>
        <v>75.8168126613624</v>
      </c>
      <c r="AD6" s="8">
        <f t="shared" si="7"/>
        <v>72.6551224571739</v>
      </c>
      <c r="AE6" s="8">
        <f t="shared" si="8"/>
        <v>1.25969384905261</v>
      </c>
      <c r="AF6" s="8">
        <f t="shared" si="9"/>
        <v>-0.0847712504490833</v>
      </c>
      <c r="AG6" s="8">
        <f t="shared" si="10"/>
        <v>0.59243319742214</v>
      </c>
      <c r="AH6" s="8">
        <f t="shared" si="11"/>
        <v>-1.44904356793521</v>
      </c>
    </row>
    <row r="7" spans="1:34">
      <c r="A7" s="3">
        <v>18.1</v>
      </c>
      <c r="B7" s="3">
        <v>50</v>
      </c>
      <c r="C7" s="3">
        <v>746</v>
      </c>
      <c r="D7" s="3">
        <v>5</v>
      </c>
      <c r="E7" s="3">
        <v>0.976621797</v>
      </c>
      <c r="F7" s="4">
        <v>1.09234553152824</v>
      </c>
      <c r="G7" s="4">
        <v>7.66432670030964</v>
      </c>
      <c r="H7" s="4">
        <v>39.798864081729</v>
      </c>
      <c r="I7" s="6"/>
      <c r="J7" s="6">
        <v>8.5957995697843</v>
      </c>
      <c r="K7" s="6">
        <v>2.55790740951839</v>
      </c>
      <c r="L7" s="6">
        <v>8.70901103865395</v>
      </c>
      <c r="M7" s="6">
        <v>8.96539108164018</v>
      </c>
      <c r="N7" s="6">
        <v>4.73316508573685</v>
      </c>
      <c r="O7" s="6">
        <v>2.03898727670063</v>
      </c>
      <c r="P7" s="6">
        <v>4.01875063127375</v>
      </c>
      <c r="Q7" s="6">
        <v>3.6902767777869</v>
      </c>
      <c r="R7" s="6">
        <v>38.98970377</v>
      </c>
      <c r="S7" s="6">
        <v>39.15290392</v>
      </c>
      <c r="T7" s="6">
        <v>38.96933927</v>
      </c>
      <c r="U7" s="6">
        <v>39.31383281</v>
      </c>
      <c r="V7" s="7"/>
      <c r="W7" s="8">
        <f t="shared" si="0"/>
        <v>686.912137385539</v>
      </c>
      <c r="X7" s="8">
        <f t="shared" si="1"/>
        <v>134.16651010965</v>
      </c>
      <c r="Y7" s="8">
        <f t="shared" si="2"/>
        <v>697.276208606782</v>
      </c>
      <c r="Z7" s="8">
        <f t="shared" si="3"/>
        <v>720.746807935141</v>
      </c>
      <c r="AA7" s="8">
        <f t="shared" si="4"/>
        <v>-38.2442154306179</v>
      </c>
      <c r="AB7" s="8">
        <f t="shared" si="5"/>
        <v>-73.3963940156902</v>
      </c>
      <c r="AC7" s="8">
        <f t="shared" si="6"/>
        <v>-47.5655098169107</v>
      </c>
      <c r="AD7" s="8">
        <f t="shared" si="7"/>
        <v>-51.8512594506467</v>
      </c>
      <c r="AE7" s="8">
        <f t="shared" si="8"/>
        <v>-2.03312413657674</v>
      </c>
      <c r="AF7" s="8">
        <f t="shared" si="9"/>
        <v>-1.62306180498641</v>
      </c>
      <c r="AG7" s="8">
        <f t="shared" si="10"/>
        <v>-2.08429268238794</v>
      </c>
      <c r="AH7" s="8">
        <f t="shared" si="11"/>
        <v>-1.21870631969034</v>
      </c>
    </row>
    <row r="8" spans="1:34">
      <c r="A8" s="3">
        <v>18.1</v>
      </c>
      <c r="B8" s="3">
        <v>50</v>
      </c>
      <c r="C8" s="3">
        <v>737</v>
      </c>
      <c r="D8" s="3">
        <v>7.8</v>
      </c>
      <c r="E8" s="3">
        <v>1.50514961454</v>
      </c>
      <c r="F8" s="4">
        <v>15.1056681968646</v>
      </c>
      <c r="G8" s="4">
        <v>0.554235199273975</v>
      </c>
      <c r="H8" s="4">
        <v>40.284874633609</v>
      </c>
      <c r="I8" s="6"/>
      <c r="J8" s="6">
        <v>14.3890780520949</v>
      </c>
      <c r="K8" s="6">
        <v>15.3924119548151</v>
      </c>
      <c r="L8" s="6">
        <v>14.6367266913881</v>
      </c>
      <c r="M8" s="6">
        <v>13.8805837292223</v>
      </c>
      <c r="N8" s="6">
        <v>1.05269061610087</v>
      </c>
      <c r="O8" s="6">
        <v>0.51373822066112</v>
      </c>
      <c r="P8" s="6">
        <v>0.783983627627442</v>
      </c>
      <c r="Q8" s="6">
        <v>0.643604331671332</v>
      </c>
      <c r="R8" s="6">
        <v>38.85492523</v>
      </c>
      <c r="S8" s="6">
        <v>39.08501633</v>
      </c>
      <c r="T8" s="6">
        <v>39.01145208</v>
      </c>
      <c r="U8" s="6">
        <v>39.1142318</v>
      </c>
      <c r="V8" s="7"/>
      <c r="W8" s="8">
        <f t="shared" si="0"/>
        <v>-4.7438493645613</v>
      </c>
      <c r="X8" s="8">
        <f t="shared" si="1"/>
        <v>1.89825272350427</v>
      </c>
      <c r="Y8" s="8">
        <f t="shared" si="2"/>
        <v>-3.10440755989752</v>
      </c>
      <c r="Z8" s="8">
        <f t="shared" si="3"/>
        <v>-8.11009782338913</v>
      </c>
      <c r="AA8" s="8">
        <f t="shared" si="4"/>
        <v>89.9357199758967</v>
      </c>
      <c r="AB8" s="8">
        <f t="shared" si="5"/>
        <v>-7.30682184493233</v>
      </c>
      <c r="AC8" s="8">
        <f t="shared" si="6"/>
        <v>41.4532365779777</v>
      </c>
      <c r="AD8" s="8">
        <f t="shared" si="7"/>
        <v>16.1247666179317</v>
      </c>
      <c r="AE8" s="8">
        <f t="shared" si="8"/>
        <v>-3.54959377834583</v>
      </c>
      <c r="AF8" s="8">
        <f t="shared" si="9"/>
        <v>-2.97843375341666</v>
      </c>
      <c r="AG8" s="8">
        <f t="shared" si="10"/>
        <v>-3.16104385378081</v>
      </c>
      <c r="AH8" s="8">
        <f t="shared" si="11"/>
        <v>-2.90591157166554</v>
      </c>
    </row>
    <row r="9" spans="1:34">
      <c r="A9" s="3">
        <v>18.1</v>
      </c>
      <c r="B9" s="3">
        <v>25</v>
      </c>
      <c r="C9" s="3">
        <v>748</v>
      </c>
      <c r="D9" s="3">
        <v>3</v>
      </c>
      <c r="E9" s="3">
        <v>0.5875440516</v>
      </c>
      <c r="F9" s="4">
        <v>10.4105258312292</v>
      </c>
      <c r="G9" s="4">
        <v>0.804195019442862</v>
      </c>
      <c r="H9" s="4">
        <v>40.5281721792483</v>
      </c>
      <c r="I9" s="6"/>
      <c r="J9" s="6">
        <v>7.32762415040693</v>
      </c>
      <c r="K9" s="6">
        <v>9.2172738916561</v>
      </c>
      <c r="L9" s="6">
        <v>7.39596343828042</v>
      </c>
      <c r="M9" s="6">
        <v>7.62102992939167</v>
      </c>
      <c r="N9" s="6">
        <v>1.79276717431637</v>
      </c>
      <c r="O9" s="6">
        <v>0.987369912249483</v>
      </c>
      <c r="P9" s="6">
        <v>1.78685009226114</v>
      </c>
      <c r="Q9" s="6">
        <v>1.74989098065954</v>
      </c>
      <c r="R9" s="6">
        <v>40.47727371</v>
      </c>
      <c r="S9" s="6">
        <v>40.27381126</v>
      </c>
      <c r="T9" s="6">
        <v>40.39218086</v>
      </c>
      <c r="U9" s="6">
        <v>39.58110161</v>
      </c>
      <c r="V9" s="7"/>
      <c r="W9" s="8">
        <f t="shared" si="0"/>
        <v>-29.6133137826167</v>
      </c>
      <c r="X9" s="8">
        <f t="shared" si="1"/>
        <v>-11.4619756861235</v>
      </c>
      <c r="Y9" s="8">
        <f t="shared" si="2"/>
        <v>-28.9568696319429</v>
      </c>
      <c r="Z9" s="8">
        <f t="shared" si="3"/>
        <v>-26.7949568260008</v>
      </c>
      <c r="AA9" s="8">
        <f t="shared" si="4"/>
        <v>122.926918343561</v>
      </c>
      <c r="AB9" s="8">
        <f t="shared" si="5"/>
        <v>22.7774219409519</v>
      </c>
      <c r="AC9" s="8">
        <f t="shared" si="6"/>
        <v>122.191141335226</v>
      </c>
      <c r="AD9" s="8">
        <f t="shared" si="7"/>
        <v>117.595351668784</v>
      </c>
      <c r="AE9" s="8">
        <f t="shared" si="8"/>
        <v>-0.125587872611645</v>
      </c>
      <c r="AF9" s="8">
        <f t="shared" si="9"/>
        <v>-0.627615077539914</v>
      </c>
      <c r="AG9" s="8">
        <f t="shared" si="10"/>
        <v>-0.335547625110835</v>
      </c>
      <c r="AH9" s="8">
        <f t="shared" si="11"/>
        <v>-2.33682033588782</v>
      </c>
    </row>
    <row r="10" spans="1:34">
      <c r="A10" s="3">
        <v>18.1</v>
      </c>
      <c r="B10" s="3">
        <v>25</v>
      </c>
      <c r="C10" s="3">
        <v>337</v>
      </c>
      <c r="D10" s="3">
        <v>6.4</v>
      </c>
      <c r="E10" s="3">
        <v>0.56471257152</v>
      </c>
      <c r="F10" s="4">
        <v>6.06925305271495</v>
      </c>
      <c r="G10" s="4">
        <v>1.37942724591303</v>
      </c>
      <c r="H10" s="4">
        <v>89.0330585969706</v>
      </c>
      <c r="I10" s="6"/>
      <c r="J10" s="6">
        <v>18.6208499580164</v>
      </c>
      <c r="K10" s="6">
        <v>29.6023329349576</v>
      </c>
      <c r="L10" s="6">
        <v>18.7944720320272</v>
      </c>
      <c r="M10" s="6">
        <v>14.8216007070694</v>
      </c>
      <c r="N10" s="6">
        <v>6.39653498016839</v>
      </c>
      <c r="O10" s="6">
        <v>2.98616797809396</v>
      </c>
      <c r="P10" s="6">
        <v>4.46773901232118</v>
      </c>
      <c r="Q10" s="6">
        <v>3.03397419121601</v>
      </c>
      <c r="R10" s="6">
        <v>75.65010111</v>
      </c>
      <c r="S10" s="6">
        <v>70.43488161</v>
      </c>
      <c r="T10" s="6">
        <v>75.36139749</v>
      </c>
      <c r="U10" s="6">
        <v>74.55901825</v>
      </c>
      <c r="V10" s="7"/>
      <c r="W10" s="8">
        <f t="shared" si="0"/>
        <v>206.806287302303</v>
      </c>
      <c r="X10" s="8">
        <f t="shared" si="1"/>
        <v>387.742604861658</v>
      </c>
      <c r="Y10" s="8">
        <f t="shared" si="2"/>
        <v>209.666970033815</v>
      </c>
      <c r="Z10" s="8">
        <f t="shared" si="3"/>
        <v>144.207987018094</v>
      </c>
      <c r="AA10" s="8">
        <f t="shared" si="4"/>
        <v>363.709485159153</v>
      </c>
      <c r="AB10" s="8">
        <f t="shared" si="5"/>
        <v>116.47883111932</v>
      </c>
      <c r="AC10" s="8">
        <f t="shared" si="6"/>
        <v>223.883628191208</v>
      </c>
      <c r="AD10" s="8">
        <f t="shared" si="7"/>
        <v>119.94448784487</v>
      </c>
      <c r="AE10" s="8">
        <f t="shared" si="8"/>
        <v>-15.0314475295651</v>
      </c>
      <c r="AF10" s="8">
        <f t="shared" si="9"/>
        <v>-20.8890689369212</v>
      </c>
      <c r="AG10" s="8">
        <f t="shared" si="10"/>
        <v>-15.3557131726302</v>
      </c>
      <c r="AH10" s="8">
        <f t="shared" si="11"/>
        <v>-16.2569281287873</v>
      </c>
    </row>
    <row r="11" spans="1:34">
      <c r="A11" s="3">
        <v>17.1</v>
      </c>
      <c r="B11" s="3">
        <v>100</v>
      </c>
      <c r="C11" s="3">
        <v>752</v>
      </c>
      <c r="D11" s="3">
        <v>0.2</v>
      </c>
      <c r="E11" s="3">
        <v>0.03937906656</v>
      </c>
      <c r="F11" s="4">
        <v>0.992108266046512</v>
      </c>
      <c r="G11" s="4">
        <v>8.43868891105814</v>
      </c>
      <c r="H11" s="4">
        <v>41.5283242264621</v>
      </c>
      <c r="I11" s="6"/>
      <c r="J11" s="6">
        <v>3.82474212427324</v>
      </c>
      <c r="K11" s="6">
        <v>-3.20684203444275</v>
      </c>
      <c r="L11" s="6">
        <v>3.43930728965521</v>
      </c>
      <c r="M11" s="6">
        <v>4.19029556536041</v>
      </c>
      <c r="N11" s="6">
        <v>3.68712650475281</v>
      </c>
      <c r="O11" s="6">
        <v>2.11002060985603</v>
      </c>
      <c r="P11" s="6">
        <v>3.54855039589357</v>
      </c>
      <c r="Q11" s="6">
        <v>3.52305111746524</v>
      </c>
      <c r="R11" s="6">
        <v>41.82038817</v>
      </c>
      <c r="S11" s="6">
        <v>42.26391524</v>
      </c>
      <c r="T11" s="6">
        <v>41.47191555</v>
      </c>
      <c r="U11" s="6">
        <v>41.0163956</v>
      </c>
      <c r="V11" s="7"/>
      <c r="W11" s="8">
        <f t="shared" si="0"/>
        <v>285.516606923818</v>
      </c>
      <c r="X11" s="8">
        <f t="shared" si="1"/>
        <v>-423.235088769274</v>
      </c>
      <c r="Y11" s="8">
        <f t="shared" si="2"/>
        <v>246.666528982833</v>
      </c>
      <c r="Z11" s="8">
        <f t="shared" si="3"/>
        <v>322.362730839697</v>
      </c>
      <c r="AA11" s="8">
        <f t="shared" si="4"/>
        <v>-56.3068796158469</v>
      </c>
      <c r="AB11" s="8">
        <f t="shared" si="5"/>
        <v>-74.995871608787</v>
      </c>
      <c r="AC11" s="8">
        <f t="shared" si="6"/>
        <v>-57.9490317359191</v>
      </c>
      <c r="AD11" s="8">
        <f t="shared" si="7"/>
        <v>-58.2512028278635</v>
      </c>
      <c r="AE11" s="8">
        <f t="shared" si="8"/>
        <v>0.703288536145168</v>
      </c>
      <c r="AF11" s="8">
        <f t="shared" si="9"/>
        <v>1.77129953408807</v>
      </c>
      <c r="AG11" s="8">
        <f t="shared" si="10"/>
        <v>-0.135831814822314</v>
      </c>
      <c r="AH11" s="8">
        <f t="shared" si="11"/>
        <v>-1.23272160867953</v>
      </c>
    </row>
    <row r="12" spans="1:34">
      <c r="A12" s="3">
        <v>17.1</v>
      </c>
      <c r="B12" s="3">
        <v>100</v>
      </c>
      <c r="C12" s="3">
        <v>742</v>
      </c>
      <c r="D12" s="3">
        <v>5</v>
      </c>
      <c r="E12" s="3">
        <v>0.971385219</v>
      </c>
      <c r="F12" s="4">
        <v>12.5591610540698</v>
      </c>
      <c r="G12" s="4">
        <v>0.666612442281155</v>
      </c>
      <c r="H12" s="4">
        <v>40.013413214245</v>
      </c>
      <c r="I12" s="6"/>
      <c r="J12" s="6">
        <v>11.7610581134518</v>
      </c>
      <c r="K12" s="6">
        <v>11.4684849411061</v>
      </c>
      <c r="L12" s="6">
        <v>11.7316842795712</v>
      </c>
      <c r="M12" s="6">
        <v>11.5914644145512</v>
      </c>
      <c r="N12" s="6">
        <v>0.815337116816913</v>
      </c>
      <c r="O12" s="6">
        <v>0.754183452051695</v>
      </c>
      <c r="P12" s="6">
        <v>0.910758556900369</v>
      </c>
      <c r="Q12" s="6">
        <v>1.01034256935596</v>
      </c>
      <c r="R12" s="6">
        <v>40.11582433</v>
      </c>
      <c r="S12" s="6">
        <v>40.51312744</v>
      </c>
      <c r="T12" s="6">
        <v>40.13364261</v>
      </c>
      <c r="U12" s="6">
        <v>40.19631814</v>
      </c>
      <c r="V12" s="7"/>
      <c r="W12" s="8">
        <f t="shared" si="0"/>
        <v>-6.35474724133246</v>
      </c>
      <c r="X12" s="8">
        <f t="shared" si="1"/>
        <v>-8.68430708283868</v>
      </c>
      <c r="Y12" s="8">
        <f t="shared" si="2"/>
        <v>-6.58863096775447</v>
      </c>
      <c r="Z12" s="8">
        <f t="shared" si="3"/>
        <v>-7.70510574195573</v>
      </c>
      <c r="AA12" s="8">
        <f t="shared" si="4"/>
        <v>22.3105158413816</v>
      </c>
      <c r="AB12" s="8">
        <f t="shared" si="5"/>
        <v>13.1367199614323</v>
      </c>
      <c r="AC12" s="8">
        <f t="shared" si="6"/>
        <v>36.6248961366133</v>
      </c>
      <c r="AD12" s="8">
        <f t="shared" si="7"/>
        <v>51.5637130772052</v>
      </c>
      <c r="AE12" s="8">
        <f t="shared" si="8"/>
        <v>0.255941964277481</v>
      </c>
      <c r="AF12" s="8">
        <f t="shared" si="9"/>
        <v>1.24886678144492</v>
      </c>
      <c r="AG12" s="8">
        <f t="shared" si="10"/>
        <v>0.300472731759363</v>
      </c>
      <c r="AH12" s="8">
        <f t="shared" si="11"/>
        <v>0.457109031853071</v>
      </c>
    </row>
    <row r="13" spans="1:34">
      <c r="A13" s="3">
        <v>17.1</v>
      </c>
      <c r="B13" s="3">
        <v>100</v>
      </c>
      <c r="C13" s="3">
        <v>728</v>
      </c>
      <c r="D13" s="3">
        <v>10</v>
      </c>
      <c r="E13" s="3">
        <v>1.906114392</v>
      </c>
      <c r="F13" s="4">
        <v>14.2483633953488</v>
      </c>
      <c r="G13" s="4">
        <v>0.587582783436641</v>
      </c>
      <c r="H13" s="4">
        <v>41.2144790483229</v>
      </c>
      <c r="I13" s="6"/>
      <c r="J13" s="6">
        <v>19.1653897767709</v>
      </c>
      <c r="K13" s="6">
        <v>18.6306253714363</v>
      </c>
      <c r="L13" s="6">
        <v>19.2335079839273</v>
      </c>
      <c r="M13" s="6">
        <v>17.5507535127923</v>
      </c>
      <c r="N13" s="6">
        <v>1.32123987673013</v>
      </c>
      <c r="O13" s="6">
        <v>0.719304765948151</v>
      </c>
      <c r="P13" s="6">
        <v>0.864054225451967</v>
      </c>
      <c r="Q13" s="6">
        <v>0.653708163185779</v>
      </c>
      <c r="R13" s="6">
        <v>38.25036652</v>
      </c>
      <c r="S13" s="6">
        <v>38.79336372</v>
      </c>
      <c r="T13" s="6">
        <v>38.43617397</v>
      </c>
      <c r="U13" s="6">
        <v>39.65752954</v>
      </c>
      <c r="V13" s="7"/>
      <c r="W13" s="8">
        <f t="shared" si="0"/>
        <v>34.509411677605</v>
      </c>
      <c r="X13" s="8">
        <f t="shared" si="1"/>
        <v>30.7562479598045</v>
      </c>
      <c r="Y13" s="8">
        <f t="shared" si="2"/>
        <v>34.9874890908933</v>
      </c>
      <c r="Z13" s="8">
        <f t="shared" si="3"/>
        <v>23.1773293943466</v>
      </c>
      <c r="AA13" s="8">
        <f t="shared" si="4"/>
        <v>124.86020931425</v>
      </c>
      <c r="AB13" s="8">
        <f t="shared" si="5"/>
        <v>22.4176041614251</v>
      </c>
      <c r="AC13" s="8">
        <f t="shared" si="6"/>
        <v>47.0523388037862</v>
      </c>
      <c r="AD13" s="8">
        <f t="shared" si="7"/>
        <v>11.2537980371694</v>
      </c>
      <c r="AE13" s="8">
        <f t="shared" si="8"/>
        <v>-7.19192040459266</v>
      </c>
      <c r="AF13" s="8">
        <f t="shared" si="9"/>
        <v>-5.87442904588022</v>
      </c>
      <c r="AG13" s="8">
        <f t="shared" si="10"/>
        <v>-6.74108988509939</v>
      </c>
      <c r="AH13" s="8">
        <f t="shared" si="11"/>
        <v>-3.77767606014726</v>
      </c>
    </row>
    <row r="14" spans="1:34">
      <c r="A14" s="3">
        <v>17.1</v>
      </c>
      <c r="B14" s="3">
        <v>50</v>
      </c>
      <c r="C14" s="3">
        <v>752</v>
      </c>
      <c r="D14" s="3">
        <v>1.6</v>
      </c>
      <c r="E14" s="3">
        <v>0.31503253248</v>
      </c>
      <c r="F14" s="4">
        <v>6.27971825541528</v>
      </c>
      <c r="G14" s="4">
        <v>1.33319564393453</v>
      </c>
      <c r="H14" s="4">
        <v>40.7218722302959</v>
      </c>
      <c r="I14" s="6"/>
      <c r="J14" s="6">
        <v>6.33827379467462</v>
      </c>
      <c r="K14" s="6">
        <v>6.90560825134157</v>
      </c>
      <c r="L14" s="6">
        <v>6.16149548173867</v>
      </c>
      <c r="M14" s="6">
        <v>6.35923024349341</v>
      </c>
      <c r="N14" s="6">
        <v>2.48247831809072</v>
      </c>
      <c r="O14" s="6">
        <v>1.46974571326253</v>
      </c>
      <c r="P14" s="6">
        <v>2.54949395503916</v>
      </c>
      <c r="Q14" s="6">
        <v>2.554803908782</v>
      </c>
      <c r="R14" s="6">
        <v>40.57417193</v>
      </c>
      <c r="S14" s="6">
        <v>40.50335893</v>
      </c>
      <c r="T14" s="6">
        <v>40.39103845</v>
      </c>
      <c r="U14" s="6">
        <v>39.99009227</v>
      </c>
      <c r="V14" s="7"/>
      <c r="W14" s="8">
        <f t="shared" si="0"/>
        <v>0.932454878988327</v>
      </c>
      <c r="X14" s="8">
        <f t="shared" si="1"/>
        <v>9.96684835958296</v>
      </c>
      <c r="Y14" s="8">
        <f t="shared" si="2"/>
        <v>-1.8826127043942</v>
      </c>
      <c r="Z14" s="8">
        <f t="shared" si="3"/>
        <v>1.26617126508125</v>
      </c>
      <c r="AA14" s="8">
        <f t="shared" si="4"/>
        <v>86.2051027082885</v>
      </c>
      <c r="AB14" s="8">
        <f t="shared" si="5"/>
        <v>10.2423128930284</v>
      </c>
      <c r="AC14" s="8">
        <f t="shared" si="6"/>
        <v>91.2317945710569</v>
      </c>
      <c r="AD14" s="8">
        <f t="shared" si="7"/>
        <v>91.6300822317613</v>
      </c>
      <c r="AE14" s="8">
        <f t="shared" si="8"/>
        <v>-0.36270508256744</v>
      </c>
      <c r="AF14" s="8">
        <f t="shared" si="9"/>
        <v>-0.536599346562793</v>
      </c>
      <c r="AG14" s="8">
        <f t="shared" si="10"/>
        <v>-0.812422814022206</v>
      </c>
      <c r="AH14" s="8">
        <f t="shared" si="11"/>
        <v>-1.79701943996445</v>
      </c>
    </row>
    <row r="15" spans="1:34">
      <c r="A15" s="3">
        <v>17.1</v>
      </c>
      <c r="B15" s="3">
        <v>50</v>
      </c>
      <c r="C15" s="3">
        <v>716</v>
      </c>
      <c r="D15" s="3">
        <v>4.8</v>
      </c>
      <c r="E15" s="3">
        <v>0.89985356352</v>
      </c>
      <c r="F15" s="4">
        <v>12.207315784186</v>
      </c>
      <c r="G15" s="4">
        <v>0.685825874522017</v>
      </c>
      <c r="H15" s="4">
        <v>41.9052245072334</v>
      </c>
      <c r="I15" s="6"/>
      <c r="J15" s="6">
        <v>10.3595492677858</v>
      </c>
      <c r="K15" s="6">
        <v>10.9757899420012</v>
      </c>
      <c r="L15" s="6">
        <v>10.5037720764881</v>
      </c>
      <c r="M15" s="6">
        <v>10.527093342285</v>
      </c>
      <c r="N15" s="6">
        <v>1.09609679325791</v>
      </c>
      <c r="O15" s="6">
        <v>0.770917165089694</v>
      </c>
      <c r="P15" s="6">
        <v>1.23938828786861</v>
      </c>
      <c r="Q15" s="6">
        <v>1.29254032598624</v>
      </c>
      <c r="R15" s="6">
        <v>42.03780974</v>
      </c>
      <c r="S15" s="6">
        <v>42.12968341</v>
      </c>
      <c r="T15" s="6">
        <v>42.14509098</v>
      </c>
      <c r="U15" s="6">
        <v>42.02573404</v>
      </c>
      <c r="V15" s="7"/>
      <c r="W15" s="8">
        <f t="shared" si="0"/>
        <v>-15.1365504838819</v>
      </c>
      <c r="X15" s="8">
        <f t="shared" si="1"/>
        <v>-10.0884245476813</v>
      </c>
      <c r="Y15" s="8">
        <f t="shared" si="2"/>
        <v>-13.9551047733586</v>
      </c>
      <c r="Z15" s="8">
        <f t="shared" si="3"/>
        <v>-13.7640614169877</v>
      </c>
      <c r="AA15" s="8">
        <f t="shared" si="4"/>
        <v>59.8214406859218</v>
      </c>
      <c r="AB15" s="8">
        <f t="shared" si="5"/>
        <v>12.4071274836315</v>
      </c>
      <c r="AC15" s="8">
        <f t="shared" si="6"/>
        <v>80.7147169436259</v>
      </c>
      <c r="AD15" s="8">
        <f t="shared" si="7"/>
        <v>88.4647946371329</v>
      </c>
      <c r="AE15" s="8">
        <f t="shared" si="8"/>
        <v>0.316393085410425</v>
      </c>
      <c r="AF15" s="8">
        <f t="shared" si="9"/>
        <v>0.535634650347369</v>
      </c>
      <c r="AG15" s="8">
        <f t="shared" si="10"/>
        <v>0.572402309228044</v>
      </c>
      <c r="AH15" s="8">
        <f t="shared" si="11"/>
        <v>0.287576392165141</v>
      </c>
    </row>
    <row r="16" spans="1:34">
      <c r="A16" s="3">
        <v>17.1</v>
      </c>
      <c r="B16" s="3">
        <v>50</v>
      </c>
      <c r="C16" s="3">
        <v>632</v>
      </c>
      <c r="D16" s="3">
        <v>8.6</v>
      </c>
      <c r="E16" s="3">
        <v>1.42309243728</v>
      </c>
      <c r="F16" s="4">
        <v>12.6076849371429</v>
      </c>
      <c r="G16" s="4">
        <v>0.664046814700391</v>
      </c>
      <c r="H16" s="4">
        <v>45.9673803129304</v>
      </c>
      <c r="I16" s="6"/>
      <c r="J16" s="6">
        <v>15.6457681215245</v>
      </c>
      <c r="K16" s="6">
        <v>14.6403727604442</v>
      </c>
      <c r="L16" s="6">
        <v>15.2805799369428</v>
      </c>
      <c r="M16" s="6">
        <v>15.6484282108542</v>
      </c>
      <c r="N16" s="6">
        <v>1.46047278791058</v>
      </c>
      <c r="O16" s="6">
        <v>0.805967046185316</v>
      </c>
      <c r="P16" s="6">
        <v>1.29230006172161</v>
      </c>
      <c r="Q16" s="6">
        <v>1.27435233361825</v>
      </c>
      <c r="R16" s="6">
        <v>47.70276454</v>
      </c>
      <c r="S16" s="6">
        <v>46.7035942</v>
      </c>
      <c r="T16" s="6">
        <v>47.48066828</v>
      </c>
      <c r="U16" s="6">
        <v>48.07450251</v>
      </c>
      <c r="V16" s="7"/>
      <c r="W16" s="8">
        <f t="shared" si="0"/>
        <v>24.0970741220797</v>
      </c>
      <c r="X16" s="8">
        <f t="shared" si="1"/>
        <v>16.122609610214</v>
      </c>
      <c r="Y16" s="8">
        <f t="shared" si="2"/>
        <v>21.2005218493794</v>
      </c>
      <c r="Z16" s="8">
        <f t="shared" si="3"/>
        <v>24.118173073576</v>
      </c>
      <c r="AA16" s="8">
        <f t="shared" si="4"/>
        <v>119.935214743787</v>
      </c>
      <c r="AB16" s="8">
        <f t="shared" si="5"/>
        <v>21.3720220236216</v>
      </c>
      <c r="AC16" s="8">
        <f t="shared" si="6"/>
        <v>94.6097824902117</v>
      </c>
      <c r="AD16" s="8">
        <f t="shared" si="7"/>
        <v>91.9070019473282</v>
      </c>
      <c r="AE16" s="8">
        <f t="shared" si="8"/>
        <v>3.7752515267472</v>
      </c>
      <c r="AF16" s="8">
        <f t="shared" si="9"/>
        <v>1.60160070479914</v>
      </c>
      <c r="AG16" s="8">
        <f t="shared" si="10"/>
        <v>3.29209094964222</v>
      </c>
      <c r="AH16" s="8">
        <f t="shared" si="11"/>
        <v>4.5839510164056</v>
      </c>
    </row>
    <row r="17" spans="1:34">
      <c r="A17" s="3">
        <v>17.1</v>
      </c>
      <c r="B17" s="3">
        <v>25</v>
      </c>
      <c r="C17" s="3">
        <v>443</v>
      </c>
      <c r="D17" s="3">
        <v>2.4</v>
      </c>
      <c r="E17" s="3">
        <v>0.27837648648</v>
      </c>
      <c r="F17" s="4">
        <v>5.47196305096346</v>
      </c>
      <c r="G17" s="4">
        <v>1.52999809123012</v>
      </c>
      <c r="H17" s="4">
        <v>67.0202090405639</v>
      </c>
      <c r="I17" s="6"/>
      <c r="J17" s="6">
        <v>5.35093681381769</v>
      </c>
      <c r="K17" s="6">
        <v>11.3282356608646</v>
      </c>
      <c r="L17" s="6">
        <v>7.93804808122002</v>
      </c>
      <c r="M17" s="6">
        <v>9.25842603910982</v>
      </c>
      <c r="N17" s="6">
        <v>3.24334356327123</v>
      </c>
      <c r="O17" s="6">
        <v>1.59626819064344</v>
      </c>
      <c r="P17" s="6">
        <v>3.28152646595794</v>
      </c>
      <c r="Q17" s="6">
        <v>3.07698981264174</v>
      </c>
      <c r="R17" s="6">
        <v>66.12908227</v>
      </c>
      <c r="S17" s="6">
        <v>63.62591126</v>
      </c>
      <c r="T17" s="6">
        <v>67.66531253</v>
      </c>
      <c r="U17" s="6">
        <v>66.64433087</v>
      </c>
      <c r="V17" s="7"/>
      <c r="W17" s="8">
        <f t="shared" si="0"/>
        <v>-2.21175172453807</v>
      </c>
      <c r="X17" s="8">
        <f t="shared" si="1"/>
        <v>107.023248427637</v>
      </c>
      <c r="Y17" s="8">
        <f t="shared" si="2"/>
        <v>45.0676477031831</v>
      </c>
      <c r="Z17" s="8">
        <f t="shared" si="3"/>
        <v>69.1975247800635</v>
      </c>
      <c r="AA17" s="8">
        <f t="shared" si="4"/>
        <v>111.983503892059</v>
      </c>
      <c r="AB17" s="8">
        <f t="shared" si="5"/>
        <v>4.33138445029292</v>
      </c>
      <c r="AC17" s="8">
        <f t="shared" si="6"/>
        <v>114.479121560184</v>
      </c>
      <c r="AD17" s="8">
        <f t="shared" si="7"/>
        <v>101.110696168767</v>
      </c>
      <c r="AE17" s="8">
        <f t="shared" si="8"/>
        <v>-1.3296389004465</v>
      </c>
      <c r="AF17" s="8">
        <f t="shared" si="9"/>
        <v>-5.06458847138108</v>
      </c>
      <c r="AG17" s="8">
        <f t="shared" si="10"/>
        <v>0.96255069727647</v>
      </c>
      <c r="AH17" s="8">
        <f t="shared" si="11"/>
        <v>-0.560843029206898</v>
      </c>
    </row>
    <row r="18" spans="1:34">
      <c r="A18" s="3">
        <v>17.1</v>
      </c>
      <c r="B18" s="3">
        <v>25</v>
      </c>
      <c r="C18" s="3">
        <v>679</v>
      </c>
      <c r="D18" s="3">
        <v>6</v>
      </c>
      <c r="E18" s="3">
        <v>1.0666909386</v>
      </c>
      <c r="F18" s="4">
        <v>12.69870165</v>
      </c>
      <c r="G18" s="4">
        <v>0.659287323539554</v>
      </c>
      <c r="H18" s="4">
        <v>41.3347624670426</v>
      </c>
      <c r="I18" s="6"/>
      <c r="J18" s="6">
        <v>10.3930162534194</v>
      </c>
      <c r="K18" s="6">
        <v>9.83696833048222</v>
      </c>
      <c r="L18" s="6">
        <v>10.5760583241408</v>
      </c>
      <c r="M18" s="6">
        <v>11.7145212694045</v>
      </c>
      <c r="N18" s="6">
        <v>0.816371655092186</v>
      </c>
      <c r="O18" s="6">
        <v>0.540342342799331</v>
      </c>
      <c r="P18" s="6">
        <v>1.11744635927258</v>
      </c>
      <c r="Q18" s="6">
        <v>1.30793947510239</v>
      </c>
      <c r="R18" s="6">
        <v>44.4444928</v>
      </c>
      <c r="S18" s="6">
        <v>44.16458376</v>
      </c>
      <c r="T18" s="6">
        <v>44.58394064</v>
      </c>
      <c r="U18" s="6">
        <v>44.59274961</v>
      </c>
      <c r="V18" s="7"/>
      <c r="W18" s="8">
        <f t="shared" si="0"/>
        <v>-18.1568593398727</v>
      </c>
      <c r="X18" s="8">
        <f t="shared" si="1"/>
        <v>-22.5356370941889</v>
      </c>
      <c r="Y18" s="8">
        <f t="shared" si="2"/>
        <v>-16.7154358324436</v>
      </c>
      <c r="Z18" s="8">
        <f t="shared" si="3"/>
        <v>-7.75024414086853</v>
      </c>
      <c r="AA18" s="8">
        <f t="shared" si="4"/>
        <v>23.8263843310811</v>
      </c>
      <c r="AB18" s="8">
        <f t="shared" si="5"/>
        <v>-18.0414481658219</v>
      </c>
      <c r="AC18" s="8">
        <f t="shared" si="6"/>
        <v>69.493075230581</v>
      </c>
      <c r="AD18" s="8">
        <f t="shared" si="7"/>
        <v>98.3868684264062</v>
      </c>
      <c r="AE18" s="8">
        <f t="shared" si="8"/>
        <v>7.52328100454642</v>
      </c>
      <c r="AF18" s="8">
        <f t="shared" si="9"/>
        <v>6.84610512813203</v>
      </c>
      <c r="AG18" s="8">
        <f t="shared" si="10"/>
        <v>7.86064314642684</v>
      </c>
      <c r="AH18" s="8">
        <f t="shared" si="11"/>
        <v>7.88195443376525</v>
      </c>
    </row>
    <row r="19" spans="1:34">
      <c r="A19" s="3">
        <v>17.1</v>
      </c>
      <c r="B19" s="3">
        <v>25</v>
      </c>
      <c r="C19" s="3">
        <v>618</v>
      </c>
      <c r="D19" s="3">
        <v>9.6</v>
      </c>
      <c r="E19" s="3">
        <v>1.55337849792</v>
      </c>
      <c r="F19" s="4">
        <v>11.6116332900997</v>
      </c>
      <c r="G19" s="4">
        <v>0.721009078920366</v>
      </c>
      <c r="H19" s="4">
        <v>43.7627297492688</v>
      </c>
      <c r="I19" s="6"/>
      <c r="J19" s="6">
        <v>15.7097066293545</v>
      </c>
      <c r="K19" s="6">
        <v>13.1205486076129</v>
      </c>
      <c r="L19" s="6">
        <v>15.0737421372174</v>
      </c>
      <c r="M19" s="6">
        <v>16.3958807505254</v>
      </c>
      <c r="N19" s="6">
        <v>1.6256633490452</v>
      </c>
      <c r="O19" s="6">
        <v>0.772435976801843</v>
      </c>
      <c r="P19" s="6">
        <v>1.51495900702189</v>
      </c>
      <c r="Q19" s="6">
        <v>1.59501291015748</v>
      </c>
      <c r="R19" s="6">
        <v>48.237737</v>
      </c>
      <c r="S19" s="6">
        <v>46.89402352</v>
      </c>
      <c r="T19" s="6">
        <v>47.83742424</v>
      </c>
      <c r="U19" s="6">
        <v>48.68756416</v>
      </c>
      <c r="V19" s="7"/>
      <c r="W19" s="8">
        <f t="shared" si="0"/>
        <v>35.2928243328946</v>
      </c>
      <c r="X19" s="8">
        <f t="shared" si="1"/>
        <v>12.9948585165855</v>
      </c>
      <c r="Y19" s="8">
        <f t="shared" si="2"/>
        <v>29.8158644922895</v>
      </c>
      <c r="Z19" s="8">
        <f t="shared" si="3"/>
        <v>41.2021921541808</v>
      </c>
      <c r="AA19" s="8">
        <f t="shared" si="4"/>
        <v>125.470579577092</v>
      </c>
      <c r="AB19" s="8">
        <f t="shared" si="5"/>
        <v>7.13262833784052</v>
      </c>
      <c r="AC19" s="8">
        <f t="shared" si="6"/>
        <v>110.116495244468</v>
      </c>
      <c r="AD19" s="8">
        <f t="shared" si="7"/>
        <v>121.219532012806</v>
      </c>
      <c r="AE19" s="8">
        <f t="shared" si="8"/>
        <v>10.2256126991392</v>
      </c>
      <c r="AF19" s="8">
        <f t="shared" si="9"/>
        <v>7.15516099811739</v>
      </c>
      <c r="AG19" s="8">
        <f t="shared" si="10"/>
        <v>9.31087826119731</v>
      </c>
      <c r="AH19" s="8">
        <f t="shared" si="11"/>
        <v>11.2534899878212</v>
      </c>
    </row>
    <row r="20" spans="1:34">
      <c r="A20" s="3">
        <v>16.1</v>
      </c>
      <c r="B20" s="3">
        <v>100</v>
      </c>
      <c r="C20" s="3">
        <v>606</v>
      </c>
      <c r="D20" s="3">
        <v>1</v>
      </c>
      <c r="E20" s="3">
        <v>0.1586683134</v>
      </c>
      <c r="F20" s="4">
        <v>2.94318300049834</v>
      </c>
      <c r="G20" s="4">
        <v>2.84457100419452</v>
      </c>
      <c r="H20" s="4">
        <v>51.5334980499992</v>
      </c>
      <c r="I20" s="6"/>
      <c r="J20" s="6">
        <v>4.7191211419303</v>
      </c>
      <c r="K20" s="6">
        <v>4.51443246269896</v>
      </c>
      <c r="L20" s="6">
        <v>6.03350359377203</v>
      </c>
      <c r="M20" s="6">
        <v>7.56007693124638</v>
      </c>
      <c r="N20" s="6">
        <v>2.74154506090214</v>
      </c>
      <c r="O20" s="6">
        <v>1.69747981085992</v>
      </c>
      <c r="P20" s="6">
        <v>3.07678092440108</v>
      </c>
      <c r="Q20" s="6">
        <v>3.21788063820519</v>
      </c>
      <c r="R20" s="6">
        <v>52.95926456</v>
      </c>
      <c r="S20" s="6">
        <v>52.28598356</v>
      </c>
      <c r="T20" s="6">
        <v>53.81668733</v>
      </c>
      <c r="U20" s="6">
        <v>53.58610141</v>
      </c>
      <c r="V20" s="7"/>
      <c r="W20" s="8">
        <f t="shared" si="0"/>
        <v>60.3407311448611</v>
      </c>
      <c r="X20" s="8">
        <f t="shared" si="1"/>
        <v>53.386060667467</v>
      </c>
      <c r="Y20" s="8">
        <f t="shared" si="2"/>
        <v>104.999267553205</v>
      </c>
      <c r="Z20" s="8">
        <f t="shared" si="3"/>
        <v>156.867375557901</v>
      </c>
      <c r="AA20" s="8">
        <f t="shared" si="4"/>
        <v>-3.62184466973969</v>
      </c>
      <c r="AB20" s="8">
        <f t="shared" si="5"/>
        <v>-40.3256305306893</v>
      </c>
      <c r="AC20" s="8">
        <f t="shared" si="6"/>
        <v>8.16326679362723</v>
      </c>
      <c r="AD20" s="8">
        <f t="shared" si="7"/>
        <v>13.1235829044239</v>
      </c>
      <c r="AE20" s="8">
        <f t="shared" si="8"/>
        <v>2.7666790805031</v>
      </c>
      <c r="AF20" s="8">
        <f t="shared" si="9"/>
        <v>1.46018713744352</v>
      </c>
      <c r="AG20" s="8">
        <f t="shared" si="10"/>
        <v>4.43049543771623</v>
      </c>
      <c r="AH20" s="8">
        <f t="shared" si="11"/>
        <v>3.98304682909222</v>
      </c>
    </row>
    <row r="21" spans="1:34">
      <c r="A21" s="3">
        <v>16.1</v>
      </c>
      <c r="B21" s="3">
        <v>100</v>
      </c>
      <c r="C21" s="3">
        <v>580</v>
      </c>
      <c r="D21" s="3">
        <v>3.4</v>
      </c>
      <c r="E21" s="3">
        <v>0.5163265908</v>
      </c>
      <c r="F21" s="4">
        <v>9.8633817179402</v>
      </c>
      <c r="G21" s="4">
        <v>0.848805537762781</v>
      </c>
      <c r="H21" s="4">
        <v>53.8436203763785</v>
      </c>
      <c r="I21" s="6"/>
      <c r="J21" s="6">
        <v>9.37823137500307</v>
      </c>
      <c r="K21" s="6">
        <v>10.7803961534369</v>
      </c>
      <c r="L21" s="6">
        <v>10.2381547895366</v>
      </c>
      <c r="M21" s="6">
        <v>11.013031171666</v>
      </c>
      <c r="N21" s="6">
        <v>1.24202714029721</v>
      </c>
      <c r="O21" s="6">
        <v>1.08685846846794</v>
      </c>
      <c r="P21" s="6">
        <v>1.59008652029108</v>
      </c>
      <c r="Q21" s="6">
        <v>1.73106643808778</v>
      </c>
      <c r="R21" s="6">
        <v>54.63573135</v>
      </c>
      <c r="S21" s="6">
        <v>53.73846998</v>
      </c>
      <c r="T21" s="6">
        <v>55.22596174</v>
      </c>
      <c r="U21" s="6">
        <v>55.02479774</v>
      </c>
      <c r="V21" s="7"/>
      <c r="W21" s="8">
        <f t="shared" si="0"/>
        <v>-4.91870188958322</v>
      </c>
      <c r="X21" s="8">
        <f t="shared" si="1"/>
        <v>9.29716056541511</v>
      </c>
      <c r="Y21" s="8">
        <f t="shared" si="2"/>
        <v>3.79964075520606</v>
      </c>
      <c r="Z21" s="8">
        <f t="shared" si="3"/>
        <v>11.6557331613227</v>
      </c>
      <c r="AA21" s="8">
        <f t="shared" si="4"/>
        <v>46.3264652550281</v>
      </c>
      <c r="AB21" s="8">
        <f t="shared" si="5"/>
        <v>28.0456382662867</v>
      </c>
      <c r="AC21" s="8">
        <f t="shared" si="6"/>
        <v>87.3322509749539</v>
      </c>
      <c r="AD21" s="8">
        <f t="shared" si="7"/>
        <v>103.941463748033</v>
      </c>
      <c r="AE21" s="8">
        <f t="shared" si="8"/>
        <v>1.47113245373263</v>
      </c>
      <c r="AF21" s="8">
        <f t="shared" si="9"/>
        <v>-0.195288495913687</v>
      </c>
      <c r="AG21" s="8">
        <f t="shared" si="10"/>
        <v>2.5673261826724</v>
      </c>
      <c r="AH21" s="8">
        <f t="shared" si="11"/>
        <v>2.19371831865096</v>
      </c>
    </row>
    <row r="22" spans="1:34">
      <c r="A22" s="3">
        <v>16.1</v>
      </c>
      <c r="B22" s="3">
        <v>100</v>
      </c>
      <c r="C22" s="3">
        <v>557</v>
      </c>
      <c r="D22" s="3">
        <v>6</v>
      </c>
      <c r="E22" s="3">
        <v>0.8750321838</v>
      </c>
      <c r="F22" s="4">
        <v>17.9270159471761</v>
      </c>
      <c r="G22" s="4">
        <v>0.467009849710911</v>
      </c>
      <c r="H22" s="4">
        <v>56.0669655624767</v>
      </c>
      <c r="I22" s="6"/>
      <c r="J22" s="6">
        <v>14.3270329124031</v>
      </c>
      <c r="K22" s="6">
        <v>15.3664322806649</v>
      </c>
      <c r="L22" s="6">
        <v>14.3720586529523</v>
      </c>
      <c r="M22" s="6">
        <v>14.3162281290092</v>
      </c>
      <c r="N22" s="6">
        <v>-0.508562161052317</v>
      </c>
      <c r="O22" s="6">
        <v>0.408030499382218</v>
      </c>
      <c r="P22" s="6">
        <v>-0.154317869854835</v>
      </c>
      <c r="Q22" s="6">
        <v>-0.00741558255886509</v>
      </c>
      <c r="R22" s="6">
        <v>56.30174214</v>
      </c>
      <c r="S22" s="6">
        <v>55.36304605</v>
      </c>
      <c r="T22" s="6">
        <v>56.3883062</v>
      </c>
      <c r="U22" s="6">
        <v>56.12853791</v>
      </c>
      <c r="V22" s="7"/>
      <c r="W22" s="8">
        <f t="shared" si="0"/>
        <v>-20.0813289025945</v>
      </c>
      <c r="X22" s="8">
        <f t="shared" si="1"/>
        <v>-14.283379197387</v>
      </c>
      <c r="Y22" s="8">
        <f t="shared" si="2"/>
        <v>-19.8301675231331</v>
      </c>
      <c r="Z22" s="8">
        <f t="shared" si="3"/>
        <v>-20.1415998558069</v>
      </c>
      <c r="AA22" s="8">
        <f t="shared" si="4"/>
        <v>-208.897523546265</v>
      </c>
      <c r="AB22" s="8">
        <f t="shared" si="5"/>
        <v>-12.629144838209</v>
      </c>
      <c r="AC22" s="8">
        <f t="shared" si="6"/>
        <v>-133.043814803983</v>
      </c>
      <c r="AD22" s="8">
        <f t="shared" si="7"/>
        <v>-101.587885686663</v>
      </c>
      <c r="AE22" s="8">
        <f t="shared" si="8"/>
        <v>0.418743149674618</v>
      </c>
      <c r="AF22" s="8">
        <f t="shared" si="9"/>
        <v>-1.25549778807328</v>
      </c>
      <c r="AG22" s="8">
        <f t="shared" si="10"/>
        <v>0.573137201736416</v>
      </c>
      <c r="AH22" s="8">
        <f t="shared" si="11"/>
        <v>0.1098192971665</v>
      </c>
    </row>
    <row r="23" spans="1:34">
      <c r="A23" s="3">
        <v>16.1</v>
      </c>
      <c r="B23" s="3">
        <v>50</v>
      </c>
      <c r="C23" s="3">
        <v>767</v>
      </c>
      <c r="D23" s="3">
        <v>0.8</v>
      </c>
      <c r="E23" s="3">
        <v>0.16065821304</v>
      </c>
      <c r="F23" s="4">
        <v>2.4018669723588</v>
      </c>
      <c r="G23" s="4">
        <v>3.48566057970889</v>
      </c>
      <c r="H23" s="4">
        <v>40.3227645066878</v>
      </c>
      <c r="I23" s="6"/>
      <c r="J23" s="6">
        <v>5.53143615106689</v>
      </c>
      <c r="K23" s="6">
        <v>3.38383273035147</v>
      </c>
      <c r="L23" s="6">
        <v>5.04064200540321</v>
      </c>
      <c r="M23" s="6">
        <v>4.82624496795381</v>
      </c>
      <c r="N23" s="6">
        <v>3.3730541923976</v>
      </c>
      <c r="O23" s="6">
        <v>1.95737384187858</v>
      </c>
      <c r="P23" s="6">
        <v>3.42730729231474</v>
      </c>
      <c r="Q23" s="6">
        <v>3.38761164175278</v>
      </c>
      <c r="R23" s="6">
        <v>39.16768255</v>
      </c>
      <c r="S23" s="6">
        <v>39.56867603</v>
      </c>
      <c r="T23" s="6">
        <v>38.86003074</v>
      </c>
      <c r="U23" s="6">
        <v>38.95297181</v>
      </c>
      <c r="V23" s="7"/>
      <c r="W23" s="8">
        <f t="shared" si="0"/>
        <v>130.297356794687</v>
      </c>
      <c r="X23" s="8">
        <f t="shared" si="1"/>
        <v>40.8834364805937</v>
      </c>
      <c r="Y23" s="8">
        <f t="shared" si="2"/>
        <v>109.863496330646</v>
      </c>
      <c r="Z23" s="8">
        <f t="shared" si="3"/>
        <v>100.93723022529</v>
      </c>
      <c r="AA23" s="8">
        <f t="shared" si="4"/>
        <v>-3.23056088612892</v>
      </c>
      <c r="AB23" s="8">
        <f t="shared" si="5"/>
        <v>-43.8449671986693</v>
      </c>
      <c r="AC23" s="8">
        <f t="shared" si="6"/>
        <v>-1.67409551388459</v>
      </c>
      <c r="AD23" s="8">
        <f t="shared" si="7"/>
        <v>-2.81292270758901</v>
      </c>
      <c r="AE23" s="8">
        <f t="shared" si="8"/>
        <v>-2.86459019072518</v>
      </c>
      <c r="AF23" s="8">
        <f t="shared" si="9"/>
        <v>-1.87013089482674</v>
      </c>
      <c r="AG23" s="8">
        <f t="shared" si="10"/>
        <v>-3.62756320054691</v>
      </c>
      <c r="AH23" s="8">
        <f t="shared" si="11"/>
        <v>-3.39707039794012</v>
      </c>
    </row>
    <row r="24" spans="1:34">
      <c r="A24" s="3">
        <v>16.1</v>
      </c>
      <c r="B24" s="3">
        <v>50</v>
      </c>
      <c r="C24" s="3">
        <v>746</v>
      </c>
      <c r="D24" s="3">
        <v>5.2</v>
      </c>
      <c r="E24" s="3">
        <v>1.01568666888</v>
      </c>
      <c r="F24" s="4">
        <v>10.9667165244518</v>
      </c>
      <c r="G24" s="4">
        <v>0.763409266993367</v>
      </c>
      <c r="H24" s="4">
        <v>40.220027811232</v>
      </c>
      <c r="I24" s="6"/>
      <c r="J24" s="6">
        <v>11.6544766672019</v>
      </c>
      <c r="K24" s="6">
        <v>11.5729770331096</v>
      </c>
      <c r="L24" s="6">
        <v>11.6491740414849</v>
      </c>
      <c r="M24" s="6">
        <v>10.7303571499976</v>
      </c>
      <c r="N24" s="6">
        <v>1.39591711575802</v>
      </c>
      <c r="O24" s="6">
        <v>0.955710081329359</v>
      </c>
      <c r="P24" s="6">
        <v>1.53959443865105</v>
      </c>
      <c r="Q24" s="6">
        <v>1.53824993538623</v>
      </c>
      <c r="R24" s="6">
        <v>38.52187454</v>
      </c>
      <c r="S24" s="6">
        <v>39.28028107</v>
      </c>
      <c r="T24" s="6">
        <v>38.65883208</v>
      </c>
      <c r="U24" s="6">
        <v>39.24298167</v>
      </c>
      <c r="V24" s="7"/>
      <c r="W24" s="8">
        <f t="shared" si="0"/>
        <v>6.27134057141575</v>
      </c>
      <c r="X24" s="8">
        <f t="shared" si="1"/>
        <v>5.52818619233989</v>
      </c>
      <c r="Y24" s="8">
        <f t="shared" si="2"/>
        <v>6.22298858105311</v>
      </c>
      <c r="Z24" s="8">
        <f t="shared" si="3"/>
        <v>-2.15524285621137</v>
      </c>
      <c r="AA24" s="8">
        <f t="shared" si="4"/>
        <v>82.8530483073306</v>
      </c>
      <c r="AB24" s="8">
        <f t="shared" si="5"/>
        <v>25.1897406345819</v>
      </c>
      <c r="AC24" s="8">
        <f t="shared" si="6"/>
        <v>101.673532823964</v>
      </c>
      <c r="AD24" s="8">
        <f t="shared" si="7"/>
        <v>101.497414544693</v>
      </c>
      <c r="AE24" s="8">
        <f t="shared" si="8"/>
        <v>-4.22215837145137</v>
      </c>
      <c r="AF24" s="8">
        <f t="shared" si="9"/>
        <v>-2.33651439934997</v>
      </c>
      <c r="AG24" s="8">
        <f t="shared" si="10"/>
        <v>-3.88163762232907</v>
      </c>
      <c r="AH24" s="8">
        <f t="shared" si="11"/>
        <v>-2.42925277381123</v>
      </c>
    </row>
    <row r="25" spans="1:34">
      <c r="A25" s="3">
        <v>16.1</v>
      </c>
      <c r="B25" s="3">
        <v>50</v>
      </c>
      <c r="C25" s="3">
        <v>728</v>
      </c>
      <c r="D25" s="3">
        <v>9.4</v>
      </c>
      <c r="E25" s="3">
        <v>1.79174752848</v>
      </c>
      <c r="F25" s="4">
        <v>14.3855698576744</v>
      </c>
      <c r="G25" s="4">
        <v>0.581978545590216</v>
      </c>
      <c r="H25" s="4">
        <v>38.5526149932993</v>
      </c>
      <c r="I25" s="6"/>
      <c r="J25" s="6">
        <v>16.7224384309862</v>
      </c>
      <c r="K25" s="6">
        <v>15.0906226035782</v>
      </c>
      <c r="L25" s="6">
        <v>16.7972165965954</v>
      </c>
      <c r="M25" s="6">
        <v>15.8127999116432</v>
      </c>
      <c r="N25" s="6">
        <v>0.761072778023146</v>
      </c>
      <c r="O25" s="6">
        <v>0.492546323773974</v>
      </c>
      <c r="P25" s="6">
        <v>0.801699622963984</v>
      </c>
      <c r="Q25" s="6">
        <v>0.807943253078612</v>
      </c>
      <c r="R25" s="6">
        <v>37.67606302</v>
      </c>
      <c r="S25" s="6">
        <v>38.61611646</v>
      </c>
      <c r="T25" s="6">
        <v>37.96383358</v>
      </c>
      <c r="U25" s="6">
        <v>39.33973767</v>
      </c>
      <c r="V25" s="7"/>
      <c r="W25" s="8">
        <f t="shared" si="0"/>
        <v>16.2445325171817</v>
      </c>
      <c r="X25" s="8">
        <f t="shared" si="1"/>
        <v>4.90111099441549</v>
      </c>
      <c r="Y25" s="8">
        <f t="shared" si="2"/>
        <v>16.7643462357137</v>
      </c>
      <c r="Z25" s="8">
        <f t="shared" si="3"/>
        <v>9.92126184843073</v>
      </c>
      <c r="AA25" s="8">
        <f t="shared" si="4"/>
        <v>30.773339290592</v>
      </c>
      <c r="AB25" s="8">
        <f t="shared" si="5"/>
        <v>-15.3669276116603</v>
      </c>
      <c r="AC25" s="8">
        <f t="shared" si="6"/>
        <v>37.7541541760679</v>
      </c>
      <c r="AD25" s="8">
        <f t="shared" si="7"/>
        <v>38.8269824034893</v>
      </c>
      <c r="AE25" s="8">
        <f t="shared" si="8"/>
        <v>-2.27365114779283</v>
      </c>
      <c r="AF25" s="8">
        <f t="shared" si="9"/>
        <v>0.164713772883466</v>
      </c>
      <c r="AG25" s="8">
        <f t="shared" si="10"/>
        <v>-1.52721524441762</v>
      </c>
      <c r="AH25" s="8">
        <f t="shared" si="11"/>
        <v>2.04168427183864</v>
      </c>
    </row>
    <row r="26" spans="1:34">
      <c r="A26" s="3">
        <v>16.1</v>
      </c>
      <c r="B26" s="3">
        <v>25</v>
      </c>
      <c r="C26" s="3">
        <v>751</v>
      </c>
      <c r="D26" s="3">
        <v>2.8</v>
      </c>
      <c r="E26" s="3">
        <v>0.55057381092</v>
      </c>
      <c r="F26" s="4">
        <v>8.99331529465116</v>
      </c>
      <c r="G26" s="4">
        <v>0.930923997320007</v>
      </c>
      <c r="H26" s="4">
        <v>40.3662753529663</v>
      </c>
      <c r="I26" s="6"/>
      <c r="J26" s="6">
        <v>7.90585072362082</v>
      </c>
      <c r="K26" s="6">
        <v>8.3641609270406</v>
      </c>
      <c r="L26" s="6">
        <v>7.78852301332914</v>
      </c>
      <c r="M26" s="6">
        <v>7.33524638545839</v>
      </c>
      <c r="N26" s="6">
        <v>1.71307527060744</v>
      </c>
      <c r="O26" s="6">
        <v>1.15141294247656</v>
      </c>
      <c r="P26" s="6">
        <v>2.01115715232838</v>
      </c>
      <c r="Q26" s="6">
        <v>2.05629202730492</v>
      </c>
      <c r="R26" s="6">
        <v>39.31634615</v>
      </c>
      <c r="S26" s="6">
        <v>39.86293522</v>
      </c>
      <c r="T26" s="6">
        <v>39.31599592</v>
      </c>
      <c r="U26" s="6">
        <v>39.38784774</v>
      </c>
      <c r="V26" s="7"/>
      <c r="W26" s="8">
        <f t="shared" si="0"/>
        <v>-12.0919208923668</v>
      </c>
      <c r="X26" s="8">
        <f t="shared" si="1"/>
        <v>-6.99580018043794</v>
      </c>
      <c r="Y26" s="8">
        <f t="shared" si="2"/>
        <v>-13.396531110597</v>
      </c>
      <c r="Z26" s="8">
        <f t="shared" si="3"/>
        <v>-18.4366816337343</v>
      </c>
      <c r="AA26" s="8">
        <f t="shared" si="4"/>
        <v>84.0188109382862</v>
      </c>
      <c r="AB26" s="8">
        <f t="shared" si="5"/>
        <v>23.6849566442919</v>
      </c>
      <c r="AC26" s="8">
        <f t="shared" si="6"/>
        <v>116.038812848117</v>
      </c>
      <c r="AD26" s="8">
        <f t="shared" si="7"/>
        <v>120.887208109865</v>
      </c>
      <c r="AE26" s="8">
        <f t="shared" si="8"/>
        <v>-2.60100589857653</v>
      </c>
      <c r="AF26" s="8">
        <f t="shared" si="9"/>
        <v>-1.24693231804285</v>
      </c>
      <c r="AG26" s="8">
        <f t="shared" si="10"/>
        <v>-2.60187352878749</v>
      </c>
      <c r="AH26" s="8">
        <f t="shared" si="11"/>
        <v>-2.42387390070261</v>
      </c>
    </row>
    <row r="27" spans="1:34">
      <c r="A27" s="3">
        <v>16.1</v>
      </c>
      <c r="B27" s="3">
        <v>25</v>
      </c>
      <c r="C27" s="3">
        <v>741</v>
      </c>
      <c r="D27" s="3">
        <v>5.2</v>
      </c>
      <c r="E27" s="3">
        <v>1.00887911748</v>
      </c>
      <c r="F27" s="4">
        <v>11.7311525288372</v>
      </c>
      <c r="G27" s="4">
        <v>0.713663299720616</v>
      </c>
      <c r="H27" s="4">
        <v>39.6388716261363</v>
      </c>
      <c r="I27" s="6"/>
      <c r="J27" s="6">
        <v>10.8011247455866</v>
      </c>
      <c r="K27" s="6">
        <v>10.7262119497831</v>
      </c>
      <c r="L27" s="6">
        <v>10.8535334129129</v>
      </c>
      <c r="M27" s="6">
        <v>10.2623736612813</v>
      </c>
      <c r="N27" s="6">
        <v>1.14018991889025</v>
      </c>
      <c r="O27" s="6">
        <v>0.797762829988347</v>
      </c>
      <c r="P27" s="6">
        <v>1.41479978115105</v>
      </c>
      <c r="Q27" s="6">
        <v>1.46782846471221</v>
      </c>
      <c r="R27" s="6">
        <v>38.77628924</v>
      </c>
      <c r="S27" s="6">
        <v>39.52854596</v>
      </c>
      <c r="T27" s="6">
        <v>38.95110537</v>
      </c>
      <c r="U27" s="6">
        <v>39.41798403</v>
      </c>
      <c r="V27" s="7"/>
      <c r="W27" s="8">
        <f t="shared" si="0"/>
        <v>-7.92784665414954</v>
      </c>
      <c r="X27" s="8">
        <f t="shared" si="1"/>
        <v>-8.56642667106904</v>
      </c>
      <c r="Y27" s="8">
        <f t="shared" si="2"/>
        <v>-7.48109884145619</v>
      </c>
      <c r="Z27" s="8">
        <f t="shared" si="3"/>
        <v>-12.5203287907594</v>
      </c>
      <c r="AA27" s="8">
        <f t="shared" si="4"/>
        <v>59.7658054346651</v>
      </c>
      <c r="AB27" s="8">
        <f t="shared" si="5"/>
        <v>11.7842027606932</v>
      </c>
      <c r="AC27" s="8">
        <f t="shared" si="6"/>
        <v>98.2447159192457</v>
      </c>
      <c r="AD27" s="8">
        <f t="shared" si="7"/>
        <v>105.675206401511</v>
      </c>
      <c r="AE27" s="8">
        <f t="shared" si="8"/>
        <v>-2.1761022722139</v>
      </c>
      <c r="AF27" s="8">
        <f t="shared" si="9"/>
        <v>-0.278326959396981</v>
      </c>
      <c r="AG27" s="8">
        <f t="shared" si="10"/>
        <v>-1.73508030859994</v>
      </c>
      <c r="AH27" s="8">
        <f t="shared" si="11"/>
        <v>-0.557249959634714</v>
      </c>
    </row>
    <row r="28" spans="1:34">
      <c r="A28" s="3">
        <v>16.1</v>
      </c>
      <c r="B28" s="3">
        <v>25</v>
      </c>
      <c r="C28" s="3">
        <v>725</v>
      </c>
      <c r="D28" s="3">
        <v>6.8</v>
      </c>
      <c r="E28" s="3">
        <v>1.290816477</v>
      </c>
      <c r="F28" s="4">
        <v>11.4358048903654</v>
      </c>
      <c r="G28" s="4">
        <v>0.732094776320399</v>
      </c>
      <c r="H28" s="4">
        <v>39.6231416500493</v>
      </c>
      <c r="I28" s="6"/>
      <c r="J28" s="6">
        <v>12.6710821035917</v>
      </c>
      <c r="K28" s="6">
        <v>11.9297883699359</v>
      </c>
      <c r="L28" s="6">
        <v>12.7639887622767</v>
      </c>
      <c r="M28" s="6">
        <v>12.25398262265</v>
      </c>
      <c r="N28" s="6">
        <v>1.36776329310477</v>
      </c>
      <c r="O28" s="6">
        <v>0.801621504992508</v>
      </c>
      <c r="P28" s="6">
        <v>1.52346242487396</v>
      </c>
      <c r="Q28" s="6">
        <v>1.54535266892365</v>
      </c>
      <c r="R28" s="6">
        <v>39.16125601</v>
      </c>
      <c r="S28" s="6">
        <v>39.77458464</v>
      </c>
      <c r="T28" s="6">
        <v>39.38836851</v>
      </c>
      <c r="U28" s="6">
        <v>40.25973491</v>
      </c>
      <c r="V28" s="7"/>
      <c r="W28" s="8">
        <f t="shared" si="0"/>
        <v>10.8018388304877</v>
      </c>
      <c r="X28" s="8">
        <f t="shared" si="1"/>
        <v>4.31962143728667</v>
      </c>
      <c r="Y28" s="8">
        <f t="shared" si="2"/>
        <v>11.6142578912857</v>
      </c>
      <c r="Z28" s="8">
        <f t="shared" si="3"/>
        <v>7.15452685778077</v>
      </c>
      <c r="AA28" s="8">
        <f t="shared" si="4"/>
        <v>86.8287190873457</v>
      </c>
      <c r="AB28" s="8">
        <f t="shared" si="5"/>
        <v>9.49695735046207</v>
      </c>
      <c r="AC28" s="8">
        <f t="shared" si="6"/>
        <v>108.096338636792</v>
      </c>
      <c r="AD28" s="8">
        <f t="shared" si="7"/>
        <v>111.086421991807</v>
      </c>
      <c r="AE28" s="8">
        <f t="shared" si="8"/>
        <v>-1.16569666314867</v>
      </c>
      <c r="AF28" s="8">
        <f t="shared" si="9"/>
        <v>0.382208435888914</v>
      </c>
      <c r="AG28" s="8">
        <f t="shared" si="10"/>
        <v>-0.592515207710711</v>
      </c>
      <c r="AH28" s="8">
        <f t="shared" si="11"/>
        <v>1.60661985254243</v>
      </c>
    </row>
  </sheetData>
  <mergeCells count="6">
    <mergeCell ref="J1:M1"/>
    <mergeCell ref="N1:Q1"/>
    <mergeCell ref="R1:U1"/>
    <mergeCell ref="W1:Z1"/>
    <mergeCell ref="AA1:AD1"/>
    <mergeCell ref="AE1:A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</dc:creator>
  <cp:lastModifiedBy>mauli</cp:lastModifiedBy>
  <dcterms:created xsi:type="dcterms:W3CDTF">2023-08-10T17:12:54Z</dcterms:created>
  <dcterms:modified xsi:type="dcterms:W3CDTF">2023-08-10T17:13:05Z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873D1166EE8749309C518B2842B467A8_11</vt:lpwstr>
  </property>
  <property fmtid="{D5CDD505-2E9C-101B-9397-08002B2CF9AE}" pid="3" name="KSOProductBuildVer">
    <vt:lpwstr>1033-12.2.0.13110</vt:lpwstr>
  </property>
</Properties>
</file>