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kuritakazuhiro/Dropbox/EnumerationAlgorithms/BoundedGirth/"/>
    </mc:Choice>
  </mc:AlternateContent>
  <xr:revisionPtr revIDLastSave="0" documentId="13_ncr:1_{D21283F0-0E85-4747-A60F-15573E6FA50B}" xr6:coauthVersionLast="38" xr6:coauthVersionMax="38" xr10:uidLastSave="{00000000-0000-0000-0000-000000000000}"/>
  <bookViews>
    <workbookView xWindow="0" yWindow="460" windowWidth="27320" windowHeight="14820" tabRatio="500" activeTab="3" xr2:uid="{00000000-000D-0000-FFFF-FFFF00000000}"/>
  </bookViews>
  <sheets>
    <sheet name="Osedge_randgraph" sheetId="1" r:id="rId1"/>
    <sheet name="edge_randgraph" sheetId="4" r:id="rId2"/>
    <sheet name="naïve_edge" sheetId="5" r:id="rId3"/>
    <sheet name="total_time" sheetId="2" r:id="rId4"/>
    <sheet name="#sol" sheetId="6" r:id="rId5"/>
    <sheet name="time_per_sol" sheetId="7" r:id="rId6"/>
  </sheets>
  <definedNames>
    <definedName name="_xlchart.v1.0" hidden="1">time_per_sol!$A$2:$A$7</definedName>
    <definedName name="_xlchart.v1.1" hidden="1">time_per_sol!$B$2:$B$7</definedName>
    <definedName name="_xlchart.v1.2" hidden="1">time_per_sol!$G$72:$G$77</definedName>
    <definedName name="_xlchart.v1.3" hidden="1">time_per_sol!$H$72:$H$77</definedName>
    <definedName name="_xlchart.v1.4" hidden="1">total_time!$D$72:$D$81</definedName>
    <definedName name="_xlchart.v1.5" hidden="1">total_time!$E$72:$E$81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C7" i="7" s="1"/>
  <c r="J7" i="7"/>
  <c r="B6" i="7"/>
  <c r="A7" i="7"/>
  <c r="A6" i="7"/>
  <c r="I48" i="2"/>
  <c r="I47" i="2"/>
  <c r="I46" i="2"/>
  <c r="I45" i="2"/>
  <c r="I44" i="2"/>
  <c r="I42" i="2"/>
  <c r="I41" i="2"/>
  <c r="I40" i="2"/>
  <c r="I39" i="2"/>
  <c r="I38" i="2"/>
  <c r="I36" i="2"/>
  <c r="I35" i="2"/>
  <c r="I34" i="2"/>
  <c r="I33" i="2"/>
  <c r="I32" i="2"/>
  <c r="I30" i="2"/>
  <c r="I29" i="2"/>
  <c r="I28" i="2"/>
  <c r="I27" i="2"/>
  <c r="I26" i="2"/>
  <c r="I24" i="2"/>
  <c r="I23" i="2"/>
  <c r="I22" i="2"/>
  <c r="I21" i="2"/>
  <c r="I20" i="2"/>
  <c r="I18" i="2"/>
  <c r="I17" i="2"/>
  <c r="I16" i="2"/>
  <c r="I15" i="2"/>
  <c r="I14" i="2"/>
  <c r="I12" i="2"/>
  <c r="I11" i="2"/>
  <c r="I10" i="2"/>
  <c r="I9" i="2"/>
  <c r="I8" i="2"/>
  <c r="I6" i="2"/>
  <c r="I5" i="2"/>
  <c r="I4" i="2"/>
  <c r="I3" i="2"/>
  <c r="I2" i="2"/>
  <c r="J71" i="7"/>
  <c r="I71" i="7" s="1"/>
  <c r="E71" i="7"/>
  <c r="J70" i="7"/>
  <c r="I70" i="7" s="1"/>
  <c r="E70" i="7"/>
  <c r="J69" i="7"/>
  <c r="I69" i="7" s="1"/>
  <c r="E69" i="7"/>
  <c r="J68" i="7"/>
  <c r="I68" i="7" s="1"/>
  <c r="E68" i="7"/>
  <c r="H67" i="7"/>
  <c r="I67" i="7" s="1"/>
  <c r="J67" i="7"/>
  <c r="E67" i="7"/>
  <c r="F67" i="7" s="1"/>
  <c r="H66" i="7"/>
  <c r="J66" i="7"/>
  <c r="I66" i="7"/>
  <c r="E66" i="7"/>
  <c r="F66" i="7" s="1"/>
  <c r="H65" i="7"/>
  <c r="I65" i="7" s="1"/>
  <c r="J65" i="7"/>
  <c r="F65" i="7" s="1"/>
  <c r="E65" i="7"/>
  <c r="H64" i="7"/>
  <c r="I64" i="7" s="1"/>
  <c r="J64" i="7"/>
  <c r="F64" i="7" s="1"/>
  <c r="E64" i="7"/>
  <c r="H63" i="7"/>
  <c r="J63" i="7"/>
  <c r="F63" i="7" s="1"/>
  <c r="E63" i="7"/>
  <c r="H62" i="7"/>
  <c r="J62" i="7"/>
  <c r="I62" i="7" s="1"/>
  <c r="E62" i="7"/>
  <c r="J61" i="7"/>
  <c r="I61" i="7" s="1"/>
  <c r="E61" i="7"/>
  <c r="J60" i="7"/>
  <c r="I60" i="7" s="1"/>
  <c r="E60" i="7"/>
  <c r="J59" i="7"/>
  <c r="I59" i="7" s="1"/>
  <c r="E59" i="7"/>
  <c r="J58" i="7"/>
  <c r="I58" i="7" s="1"/>
  <c r="E58" i="7"/>
  <c r="H57" i="7"/>
  <c r="J57" i="7"/>
  <c r="F57" i="7" s="1"/>
  <c r="E57" i="7"/>
  <c r="H56" i="7"/>
  <c r="I56" i="7" s="1"/>
  <c r="J56" i="7"/>
  <c r="E56" i="7"/>
  <c r="B56" i="7"/>
  <c r="C56" i="7"/>
  <c r="H55" i="7"/>
  <c r="I55" i="7" s="1"/>
  <c r="J55" i="7"/>
  <c r="E55" i="7"/>
  <c r="F55" i="7"/>
  <c r="B55" i="7"/>
  <c r="C55" i="7" s="1"/>
  <c r="H54" i="7"/>
  <c r="J54" i="7"/>
  <c r="F54" i="7" s="1"/>
  <c r="E54" i="7"/>
  <c r="B54" i="7"/>
  <c r="H53" i="7"/>
  <c r="J53" i="7"/>
  <c r="F53" i="7" s="1"/>
  <c r="E53" i="7"/>
  <c r="B53" i="7"/>
  <c r="C53" i="7"/>
  <c r="H52" i="7"/>
  <c r="I52" i="7" s="1"/>
  <c r="J52" i="7"/>
  <c r="E52" i="7"/>
  <c r="F52" i="7" s="1"/>
  <c r="B52" i="7"/>
  <c r="C52" i="7" s="1"/>
  <c r="J51" i="7"/>
  <c r="I51" i="7" s="1"/>
  <c r="E51" i="7"/>
  <c r="J50" i="7"/>
  <c r="I50" i="7" s="1"/>
  <c r="E50" i="7"/>
  <c r="J49" i="7"/>
  <c r="I49" i="7" s="1"/>
  <c r="E49" i="7"/>
  <c r="F49" i="7" s="1"/>
  <c r="J48" i="7"/>
  <c r="I48" i="7" s="1"/>
  <c r="E48" i="7"/>
  <c r="H47" i="7"/>
  <c r="J47" i="7"/>
  <c r="E47" i="7"/>
  <c r="F47" i="7" s="1"/>
  <c r="H46" i="7"/>
  <c r="J46" i="7"/>
  <c r="I46" i="7" s="1"/>
  <c r="E46" i="7"/>
  <c r="B46" i="7"/>
  <c r="H45" i="7"/>
  <c r="J45" i="7"/>
  <c r="E45" i="7"/>
  <c r="F45" i="7" s="1"/>
  <c r="B45" i="7"/>
  <c r="C45" i="7"/>
  <c r="H44" i="7"/>
  <c r="I44" i="7" s="1"/>
  <c r="J44" i="7"/>
  <c r="E44" i="7"/>
  <c r="F44" i="7" s="1"/>
  <c r="B44" i="7"/>
  <c r="C44" i="7" s="1"/>
  <c r="H43" i="7"/>
  <c r="I43" i="7" s="1"/>
  <c r="J43" i="7"/>
  <c r="E43" i="7"/>
  <c r="F43" i="7" s="1"/>
  <c r="B43" i="7"/>
  <c r="C43" i="7"/>
  <c r="H42" i="7"/>
  <c r="J42" i="7"/>
  <c r="E42" i="7"/>
  <c r="B42" i="7"/>
  <c r="J41" i="7"/>
  <c r="I41" i="7" s="1"/>
  <c r="E41" i="7"/>
  <c r="J40" i="7"/>
  <c r="I40" i="7" s="1"/>
  <c r="E40" i="7"/>
  <c r="F40" i="7" s="1"/>
  <c r="J39" i="7"/>
  <c r="I39" i="7" s="1"/>
  <c r="E39" i="7"/>
  <c r="J38" i="7"/>
  <c r="I38" i="7" s="1"/>
  <c r="E38" i="7"/>
  <c r="F38" i="7" s="1"/>
  <c r="H37" i="7"/>
  <c r="I37" i="7" s="1"/>
  <c r="J37" i="7"/>
  <c r="F37" i="7" s="1"/>
  <c r="E37" i="7"/>
  <c r="H36" i="7"/>
  <c r="J36" i="7"/>
  <c r="E36" i="7"/>
  <c r="B36" i="7"/>
  <c r="H35" i="7"/>
  <c r="I35" i="7" s="1"/>
  <c r="J35" i="7"/>
  <c r="F35" i="7" s="1"/>
  <c r="E35" i="7"/>
  <c r="B35" i="7"/>
  <c r="C35" i="7" s="1"/>
  <c r="H34" i="7"/>
  <c r="J34" i="7"/>
  <c r="E34" i="7"/>
  <c r="F34" i="7" s="1"/>
  <c r="B34" i="7"/>
  <c r="C34" i="7" s="1"/>
  <c r="H33" i="7"/>
  <c r="J33" i="7"/>
  <c r="I33" i="7"/>
  <c r="E33" i="7"/>
  <c r="F33" i="7" s="1"/>
  <c r="B33" i="7"/>
  <c r="C33" i="7"/>
  <c r="H32" i="7"/>
  <c r="J32" i="7"/>
  <c r="E32" i="7"/>
  <c r="F32" i="7" s="1"/>
  <c r="B32" i="7"/>
  <c r="C32" i="7" s="1"/>
  <c r="J31" i="7"/>
  <c r="I31" i="7" s="1"/>
  <c r="E31" i="7"/>
  <c r="J30" i="7"/>
  <c r="I30" i="7" s="1"/>
  <c r="E30" i="7"/>
  <c r="F30" i="7" s="1"/>
  <c r="J29" i="7"/>
  <c r="I29" i="7" s="1"/>
  <c r="E29" i="7"/>
  <c r="J28" i="7"/>
  <c r="I28" i="7" s="1"/>
  <c r="E28" i="7"/>
  <c r="F28" i="7" s="1"/>
  <c r="H27" i="7"/>
  <c r="I27" i="7" s="1"/>
  <c r="J27" i="7"/>
  <c r="E27" i="7"/>
  <c r="F27" i="7"/>
  <c r="H26" i="7"/>
  <c r="J26" i="7"/>
  <c r="E26" i="7"/>
  <c r="F26" i="7" s="1"/>
  <c r="B26" i="7"/>
  <c r="C26" i="7" s="1"/>
  <c r="H25" i="7"/>
  <c r="I25" i="7" s="1"/>
  <c r="J25" i="7"/>
  <c r="E25" i="7"/>
  <c r="F25" i="7"/>
  <c r="B25" i="7"/>
  <c r="C25" i="7" s="1"/>
  <c r="H24" i="7"/>
  <c r="J24" i="7"/>
  <c r="E24" i="7"/>
  <c r="B24" i="7"/>
  <c r="H23" i="7"/>
  <c r="J23" i="7"/>
  <c r="I23" i="7" s="1"/>
  <c r="E23" i="7"/>
  <c r="F23" i="7" s="1"/>
  <c r="B23" i="7"/>
  <c r="C23" i="7" s="1"/>
  <c r="H22" i="7"/>
  <c r="J22" i="7"/>
  <c r="E22" i="7"/>
  <c r="F22" i="7" s="1"/>
  <c r="B22" i="7"/>
  <c r="C22" i="7" s="1"/>
  <c r="J21" i="7"/>
  <c r="I21" i="7" s="1"/>
  <c r="E21" i="7"/>
  <c r="J20" i="7"/>
  <c r="I20" i="7" s="1"/>
  <c r="E20" i="7"/>
  <c r="J19" i="7"/>
  <c r="I19" i="7" s="1"/>
  <c r="E19" i="7"/>
  <c r="J18" i="7"/>
  <c r="I18" i="7" s="1"/>
  <c r="E18" i="7"/>
  <c r="H17" i="7"/>
  <c r="I17" i="7" s="1"/>
  <c r="J17" i="7"/>
  <c r="E17" i="7"/>
  <c r="F17" i="7" s="1"/>
  <c r="H16" i="7"/>
  <c r="J16" i="7"/>
  <c r="E16" i="7"/>
  <c r="F16" i="7" s="1"/>
  <c r="B16" i="7"/>
  <c r="C16" i="7" s="1"/>
  <c r="H15" i="7"/>
  <c r="I15" i="7" s="1"/>
  <c r="J15" i="7"/>
  <c r="E15" i="7"/>
  <c r="F15" i="7" s="1"/>
  <c r="B15" i="7"/>
  <c r="C15" i="7" s="1"/>
  <c r="H14" i="7"/>
  <c r="I14" i="7" s="1"/>
  <c r="J14" i="7"/>
  <c r="E14" i="7"/>
  <c r="B14" i="7"/>
  <c r="H13" i="7"/>
  <c r="I13" i="7" s="1"/>
  <c r="J13" i="7"/>
  <c r="E13" i="7"/>
  <c r="F13" i="7"/>
  <c r="B13" i="7"/>
  <c r="C13" i="7" s="1"/>
  <c r="H12" i="7"/>
  <c r="J12" i="7"/>
  <c r="I12" i="7" s="1"/>
  <c r="E12" i="7"/>
  <c r="B12" i="7"/>
  <c r="J11" i="7"/>
  <c r="I11" i="7" s="1"/>
  <c r="E11" i="7"/>
  <c r="F11" i="7" s="1"/>
  <c r="J10" i="7"/>
  <c r="I10" i="7" s="1"/>
  <c r="E10" i="7"/>
  <c r="J9" i="7"/>
  <c r="I9" i="7" s="1"/>
  <c r="E9" i="7"/>
  <c r="F9" i="7" s="1"/>
  <c r="J8" i="7"/>
  <c r="I8" i="7" s="1"/>
  <c r="E8" i="7"/>
  <c r="H7" i="7"/>
  <c r="I7" i="7" s="1"/>
  <c r="E7" i="7"/>
  <c r="F7" i="7" s="1"/>
  <c r="H6" i="7"/>
  <c r="I6" i="7" s="1"/>
  <c r="J6" i="7"/>
  <c r="E6" i="7"/>
  <c r="F6" i="7"/>
  <c r="C6" i="7"/>
  <c r="H5" i="7"/>
  <c r="J5" i="7"/>
  <c r="I5" i="7"/>
  <c r="E5" i="7"/>
  <c r="F5" i="7" s="1"/>
  <c r="B5" i="7"/>
  <c r="C5" i="7"/>
  <c r="H4" i="7"/>
  <c r="J4" i="7"/>
  <c r="E4" i="7"/>
  <c r="F4" i="7" s="1"/>
  <c r="B4" i="7"/>
  <c r="C4" i="7" s="1"/>
  <c r="H3" i="7"/>
  <c r="I3" i="7" s="1"/>
  <c r="J3" i="7"/>
  <c r="E3" i="7"/>
  <c r="F3" i="7"/>
  <c r="B3" i="7"/>
  <c r="C3" i="7" s="1"/>
  <c r="H2" i="7"/>
  <c r="J2" i="7"/>
  <c r="E2" i="7"/>
  <c r="B2" i="7"/>
  <c r="G2" i="7"/>
  <c r="G76" i="7"/>
  <c r="G75" i="7"/>
  <c r="G74" i="7"/>
  <c r="G73" i="7"/>
  <c r="G72" i="7"/>
  <c r="G66" i="7"/>
  <c r="G65" i="7"/>
  <c r="G64" i="7"/>
  <c r="G63" i="7"/>
  <c r="G62" i="7"/>
  <c r="G56" i="7"/>
  <c r="A66" i="7"/>
  <c r="G55" i="7"/>
  <c r="A65" i="7"/>
  <c r="G54" i="7"/>
  <c r="A64" i="7"/>
  <c r="G53" i="7"/>
  <c r="A63" i="7"/>
  <c r="G52" i="7"/>
  <c r="A62" i="7"/>
  <c r="A56" i="7"/>
  <c r="G46" i="7"/>
  <c r="A55" i="7"/>
  <c r="G45" i="7"/>
  <c r="A54" i="7"/>
  <c r="G44" i="7"/>
  <c r="A53" i="7"/>
  <c r="G43" i="7"/>
  <c r="A52" i="7"/>
  <c r="G42" i="7"/>
  <c r="A46" i="7"/>
  <c r="A45" i="7"/>
  <c r="G36" i="7"/>
  <c r="A44" i="7"/>
  <c r="G35" i="7"/>
  <c r="A43" i="7"/>
  <c r="G34" i="7"/>
  <c r="A42" i="7"/>
  <c r="G33" i="7"/>
  <c r="A36" i="7"/>
  <c r="G32" i="7"/>
  <c r="A35" i="7"/>
  <c r="A34" i="7"/>
  <c r="G26" i="7"/>
  <c r="A33" i="7"/>
  <c r="G25" i="7"/>
  <c r="A32" i="7"/>
  <c r="G24" i="7"/>
  <c r="A26" i="7"/>
  <c r="G23" i="7"/>
  <c r="A25" i="7"/>
  <c r="G22" i="7"/>
  <c r="A24" i="7"/>
  <c r="A23" i="7"/>
  <c r="G16" i="7"/>
  <c r="A22" i="7"/>
  <c r="G15" i="7"/>
  <c r="A16" i="7"/>
  <c r="G14" i="7"/>
  <c r="A15" i="7"/>
  <c r="G13" i="7"/>
  <c r="A14" i="7"/>
  <c r="G12" i="7"/>
  <c r="A13" i="7"/>
  <c r="A12" i="7"/>
  <c r="G6" i="7"/>
  <c r="G5" i="7"/>
  <c r="A5" i="7"/>
  <c r="G4" i="7"/>
  <c r="A4" i="7"/>
  <c r="G3" i="7"/>
  <c r="A3" i="7"/>
  <c r="A2" i="7"/>
  <c r="B12" i="6"/>
  <c r="B22" i="6"/>
  <c r="B32" i="6"/>
  <c r="B42" i="6"/>
  <c r="B52" i="6"/>
  <c r="B62" i="6"/>
  <c r="B13" i="6"/>
  <c r="B23" i="6"/>
  <c r="B33" i="6"/>
  <c r="B43" i="6"/>
  <c r="B53" i="6"/>
  <c r="B63" i="6"/>
  <c r="B14" i="6"/>
  <c r="B24" i="6"/>
  <c r="B34" i="6"/>
  <c r="B44" i="6"/>
  <c r="B54" i="6"/>
  <c r="B64" i="6"/>
  <c r="B15" i="6"/>
  <c r="B25" i="6"/>
  <c r="B35" i="6"/>
  <c r="B45" i="6"/>
  <c r="B55" i="6"/>
  <c r="B65" i="6"/>
  <c r="B16" i="6"/>
  <c r="B26" i="6"/>
  <c r="B36" i="6"/>
  <c r="B46" i="6"/>
  <c r="B56" i="6"/>
  <c r="B66" i="6"/>
  <c r="B17" i="6"/>
  <c r="B27" i="6"/>
  <c r="B37" i="6"/>
  <c r="B47" i="6"/>
  <c r="B57" i="6"/>
  <c r="B67" i="6"/>
  <c r="B18" i="6"/>
  <c r="B28" i="6"/>
  <c r="B38" i="6"/>
  <c r="B48" i="6"/>
  <c r="B58" i="6"/>
  <c r="B68" i="6"/>
  <c r="B19" i="6"/>
  <c r="B29" i="6"/>
  <c r="B39" i="6"/>
  <c r="B49" i="6"/>
  <c r="B59" i="6"/>
  <c r="B69" i="6"/>
  <c r="B20" i="6"/>
  <c r="B30" i="6"/>
  <c r="B40" i="6"/>
  <c r="B50" i="6"/>
  <c r="B60" i="6"/>
  <c r="B70" i="6"/>
  <c r="B61" i="6"/>
  <c r="B51" i="6"/>
  <c r="B41" i="6"/>
  <c r="B31" i="6"/>
  <c r="B21" i="6"/>
  <c r="B11" i="6"/>
  <c r="B2" i="6"/>
  <c r="B3" i="6"/>
  <c r="B4" i="6"/>
  <c r="B5" i="6"/>
  <c r="B6" i="6"/>
  <c r="B7" i="6"/>
  <c r="B8" i="6"/>
  <c r="B9" i="6"/>
  <c r="B10" i="6"/>
  <c r="B1" i="6"/>
  <c r="H8" i="2"/>
  <c r="H14" i="2"/>
  <c r="H20" i="2"/>
  <c r="H26" i="2"/>
  <c r="H32" i="2"/>
  <c r="H38" i="2"/>
  <c r="H9" i="2"/>
  <c r="H15" i="2"/>
  <c r="H21" i="2"/>
  <c r="H27" i="2"/>
  <c r="H33" i="2"/>
  <c r="H39" i="2"/>
  <c r="H10" i="2"/>
  <c r="H16" i="2"/>
  <c r="H22" i="2"/>
  <c r="H28" i="2"/>
  <c r="H34" i="2"/>
  <c r="H40" i="2"/>
  <c r="H11" i="2"/>
  <c r="H17" i="2"/>
  <c r="H23" i="2"/>
  <c r="H29" i="2"/>
  <c r="H35" i="2"/>
  <c r="H41" i="2"/>
  <c r="H12" i="2"/>
  <c r="H18" i="2"/>
  <c r="H24" i="2"/>
  <c r="H30" i="2"/>
  <c r="H36" i="2"/>
  <c r="H42" i="2"/>
  <c r="H13" i="2"/>
  <c r="H19" i="2"/>
  <c r="H25" i="2"/>
  <c r="H31" i="2"/>
  <c r="H37" i="2"/>
  <c r="H43" i="2"/>
  <c r="H7" i="2"/>
  <c r="H6" i="2"/>
  <c r="H5" i="2"/>
  <c r="H4" i="2"/>
  <c r="H3" i="2"/>
  <c r="H2" i="2"/>
  <c r="A34" i="2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49" i="2" s="1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48" i="2" s="1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75" i="7" s="1"/>
  <c r="H116" i="5"/>
  <c r="H117" i="5"/>
  <c r="H118" i="5"/>
  <c r="H119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46" i="2" s="1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45" i="2" s="1"/>
  <c r="H47" i="5"/>
  <c r="H48" i="5"/>
  <c r="H49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44" i="2" s="1"/>
  <c r="H2" i="5"/>
  <c r="H3" i="5"/>
  <c r="H4" i="5"/>
  <c r="H5" i="5"/>
  <c r="H6" i="5"/>
  <c r="H7" i="5"/>
  <c r="H8" i="5"/>
  <c r="H9" i="5"/>
  <c r="H10" i="5"/>
  <c r="H11" i="5"/>
  <c r="H12" i="5"/>
  <c r="H13" i="5"/>
  <c r="H1" i="5"/>
  <c r="G48" i="2"/>
  <c r="G47" i="2"/>
  <c r="G46" i="2"/>
  <c r="G45" i="2"/>
  <c r="G44" i="2"/>
  <c r="G42" i="2"/>
  <c r="G41" i="2"/>
  <c r="G40" i="2"/>
  <c r="G39" i="2"/>
  <c r="G38" i="2"/>
  <c r="G36" i="2"/>
  <c r="G35" i="2"/>
  <c r="G34" i="2"/>
  <c r="G33" i="2"/>
  <c r="G32" i="2"/>
  <c r="G30" i="2"/>
  <c r="G29" i="2"/>
  <c r="G28" i="2"/>
  <c r="G27" i="2"/>
  <c r="G26" i="2"/>
  <c r="G24" i="2"/>
  <c r="G23" i="2"/>
  <c r="G22" i="2"/>
  <c r="G21" i="2"/>
  <c r="G20" i="2"/>
  <c r="G18" i="2"/>
  <c r="G17" i="2"/>
  <c r="G16" i="2"/>
  <c r="G15" i="2"/>
  <c r="G14" i="2"/>
  <c r="G12" i="2"/>
  <c r="G11" i="2"/>
  <c r="G10" i="2"/>
  <c r="G9" i="2"/>
  <c r="G8" i="2"/>
  <c r="G6" i="2"/>
  <c r="G5" i="2"/>
  <c r="G4" i="2"/>
  <c r="G3" i="2"/>
  <c r="G2" i="2"/>
  <c r="E79" i="2"/>
  <c r="H40" i="4"/>
  <c r="J72" i="7" s="1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39" i="4"/>
  <c r="E72" i="7" s="1"/>
  <c r="F72" i="7" s="1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82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J81" i="7" s="1"/>
  <c r="I81" i="7" s="1"/>
  <c r="H381" i="4"/>
  <c r="E81" i="7" s="1"/>
  <c r="H359" i="4"/>
  <c r="H360" i="4"/>
  <c r="H361" i="4"/>
  <c r="H362" i="4"/>
  <c r="H363" i="4"/>
  <c r="H364" i="4"/>
  <c r="H365" i="4"/>
  <c r="H366" i="4"/>
  <c r="H367" i="4"/>
  <c r="H368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J80" i="7" s="1"/>
  <c r="I80" i="7" s="1"/>
  <c r="H343" i="4"/>
  <c r="E80" i="7" s="1"/>
  <c r="F80" i="7" s="1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B78" i="6" s="1"/>
  <c r="H305" i="4"/>
  <c r="E79" i="7" s="1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B77" i="6" s="1"/>
  <c r="H267" i="4"/>
  <c r="E78" i="7" s="1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B76" i="6" s="1"/>
  <c r="H229" i="4"/>
  <c r="E77" i="7" s="1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J76" i="7" s="1"/>
  <c r="H191" i="4"/>
  <c r="E76" i="2" s="1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B74" i="6" s="1"/>
  <c r="H153" i="4"/>
  <c r="E75" i="2" s="1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B73" i="6" s="1"/>
  <c r="H115" i="4"/>
  <c r="E74" i="7" s="1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B72" i="6" s="1"/>
  <c r="H77" i="4"/>
  <c r="E73" i="7" s="1"/>
  <c r="E12" i="2"/>
  <c r="E22" i="2"/>
  <c r="E32" i="2"/>
  <c r="E42" i="2"/>
  <c r="E52" i="2"/>
  <c r="E62" i="2"/>
  <c r="E13" i="2"/>
  <c r="E23" i="2"/>
  <c r="E33" i="2"/>
  <c r="E43" i="2"/>
  <c r="E53" i="2"/>
  <c r="E63" i="2"/>
  <c r="E14" i="2"/>
  <c r="E24" i="2"/>
  <c r="E34" i="2"/>
  <c r="E44" i="2"/>
  <c r="E54" i="2"/>
  <c r="E64" i="2"/>
  <c r="E15" i="2"/>
  <c r="E25" i="2"/>
  <c r="E35" i="2"/>
  <c r="E45" i="2"/>
  <c r="E55" i="2"/>
  <c r="E65" i="2"/>
  <c r="E16" i="2"/>
  <c r="E26" i="2"/>
  <c r="E36" i="2"/>
  <c r="E46" i="2"/>
  <c r="E56" i="2"/>
  <c r="E66" i="2"/>
  <c r="E17" i="2"/>
  <c r="E27" i="2"/>
  <c r="E37" i="2"/>
  <c r="E47" i="2"/>
  <c r="E57" i="2"/>
  <c r="E67" i="2"/>
  <c r="E18" i="2"/>
  <c r="E28" i="2"/>
  <c r="E38" i="2"/>
  <c r="E48" i="2"/>
  <c r="E58" i="2"/>
  <c r="E68" i="2"/>
  <c r="E19" i="2"/>
  <c r="E29" i="2"/>
  <c r="E39" i="2"/>
  <c r="E49" i="2"/>
  <c r="E59" i="2"/>
  <c r="E69" i="2"/>
  <c r="E20" i="2"/>
  <c r="E30" i="2"/>
  <c r="E40" i="2"/>
  <c r="E50" i="2"/>
  <c r="E60" i="2"/>
  <c r="E70" i="2"/>
  <c r="E21" i="2"/>
  <c r="E31" i="2"/>
  <c r="E41" i="2"/>
  <c r="E51" i="2"/>
  <c r="E61" i="2"/>
  <c r="E71" i="2"/>
  <c r="E11" i="2"/>
  <c r="E10" i="2"/>
  <c r="E9" i="2"/>
  <c r="E8" i="2"/>
  <c r="E7" i="2"/>
  <c r="E2" i="2"/>
  <c r="E3" i="2"/>
  <c r="E4" i="2"/>
  <c r="E5" i="2"/>
  <c r="E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5" i="2"/>
  <c r="A36" i="2"/>
  <c r="A6" i="2"/>
  <c r="A5" i="2"/>
  <c r="A4" i="2"/>
  <c r="A3" i="2"/>
  <c r="A2" i="2"/>
  <c r="B15" i="2"/>
  <c r="B20" i="2"/>
  <c r="B25" i="2"/>
  <c r="B30" i="2"/>
  <c r="B16" i="2"/>
  <c r="B21" i="2"/>
  <c r="B26" i="2"/>
  <c r="B31" i="2"/>
  <c r="B11" i="2"/>
  <c r="B10" i="2"/>
  <c r="B14" i="2"/>
  <c r="B19" i="2"/>
  <c r="B24" i="2"/>
  <c r="B29" i="2"/>
  <c r="B9" i="2"/>
  <c r="B13" i="2"/>
  <c r="B18" i="2"/>
  <c r="B23" i="2"/>
  <c r="B28" i="2"/>
  <c r="B8" i="2"/>
  <c r="B7" i="2"/>
  <c r="B12" i="2"/>
  <c r="B17" i="2"/>
  <c r="B22" i="2"/>
  <c r="B27" i="2"/>
  <c r="B3" i="2"/>
  <c r="B4" i="2"/>
  <c r="B5" i="2"/>
  <c r="B6" i="2"/>
  <c r="B2" i="2"/>
  <c r="I78" i="1"/>
  <c r="B63" i="7" s="1"/>
  <c r="I117" i="1"/>
  <c r="B64" i="7" s="1"/>
  <c r="I156" i="1"/>
  <c r="B65" i="7" s="1"/>
  <c r="I195" i="1"/>
  <c r="B36" i="2" s="1"/>
  <c r="I39" i="1"/>
  <c r="B62" i="7" s="1"/>
  <c r="C62" i="7" s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174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1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C2" i="7" l="1"/>
  <c r="I4" i="7"/>
  <c r="F8" i="7"/>
  <c r="F10" i="7"/>
  <c r="C12" i="7"/>
  <c r="F14" i="7"/>
  <c r="C24" i="7"/>
  <c r="I26" i="7"/>
  <c r="F29" i="7"/>
  <c r="F31" i="7"/>
  <c r="I32" i="7"/>
  <c r="I34" i="7"/>
  <c r="F36" i="7"/>
  <c r="F42" i="7"/>
  <c r="C46" i="7"/>
  <c r="F48" i="7"/>
  <c r="F50" i="7"/>
  <c r="C54" i="7"/>
  <c r="F56" i="7"/>
  <c r="F62" i="7"/>
  <c r="F81" i="7"/>
  <c r="F2" i="7"/>
  <c r="F12" i="7"/>
  <c r="F18" i="7"/>
  <c r="F20" i="7"/>
  <c r="F24" i="7"/>
  <c r="I36" i="7"/>
  <c r="F39" i="7"/>
  <c r="F41" i="7"/>
  <c r="I42" i="7"/>
  <c r="F46" i="7"/>
  <c r="I53" i="7"/>
  <c r="I63" i="7"/>
  <c r="I2" i="7"/>
  <c r="C14" i="7"/>
  <c r="I16" i="7"/>
  <c r="F19" i="7"/>
  <c r="F21" i="7"/>
  <c r="I22" i="7"/>
  <c r="I24" i="7"/>
  <c r="C36" i="7"/>
  <c r="C42" i="7"/>
  <c r="I45" i="7"/>
  <c r="I47" i="7"/>
  <c r="I54" i="7"/>
  <c r="I57" i="7"/>
  <c r="B32" i="2"/>
  <c r="B35" i="2"/>
  <c r="B33" i="2"/>
  <c r="E72" i="2"/>
  <c r="E78" i="2"/>
  <c r="E74" i="2"/>
  <c r="H47" i="2"/>
  <c r="B71" i="6"/>
  <c r="B79" i="6"/>
  <c r="B75" i="6"/>
  <c r="F51" i="7"/>
  <c r="F58" i="7"/>
  <c r="F59" i="7"/>
  <c r="F60" i="7"/>
  <c r="F61" i="7"/>
  <c r="F68" i="7"/>
  <c r="F69" i="7"/>
  <c r="F70" i="7"/>
  <c r="F71" i="7"/>
  <c r="H72" i="7"/>
  <c r="I72" i="7" s="1"/>
  <c r="J73" i="7"/>
  <c r="C63" i="7" s="1"/>
  <c r="E75" i="7"/>
  <c r="H76" i="7"/>
  <c r="I76" i="7" s="1"/>
  <c r="J77" i="7"/>
  <c r="F77" i="7" s="1"/>
  <c r="E81" i="2"/>
  <c r="E77" i="2"/>
  <c r="E73" i="2"/>
  <c r="B80" i="6"/>
  <c r="B66" i="7"/>
  <c r="C66" i="7" s="1"/>
  <c r="H73" i="7"/>
  <c r="I73" i="7" s="1"/>
  <c r="J74" i="7"/>
  <c r="F74" i="7" s="1"/>
  <c r="E76" i="7"/>
  <c r="F76" i="7" s="1"/>
  <c r="H77" i="7"/>
  <c r="I77" i="7" s="1"/>
  <c r="J78" i="7"/>
  <c r="I78" i="7" s="1"/>
  <c r="J79" i="7"/>
  <c r="I79" i="7" s="1"/>
  <c r="B34" i="2"/>
  <c r="E80" i="2"/>
  <c r="H74" i="7"/>
  <c r="J75" i="7"/>
  <c r="I75" i="7" s="1"/>
  <c r="F78" i="7" l="1"/>
  <c r="C64" i="7"/>
  <c r="I74" i="7"/>
  <c r="F75" i="7"/>
  <c r="C65" i="7"/>
  <c r="F79" i="7"/>
  <c r="F73" i="7"/>
</calcChain>
</file>

<file path=xl/sharedStrings.xml><?xml version="1.0" encoding="utf-8"?>
<sst xmlns="http://schemas.openxmlformats.org/spreadsheetml/2006/main" count="127" uniqueCount="67">
  <si>
    <t>i:0 1</t>
  </si>
  <si>
    <t>i:1 10</t>
  </si>
  <si>
    <t>i:2 15</t>
  </si>
  <si>
    <t>i:2 13</t>
  </si>
  <si>
    <t>i:2 14</t>
  </si>
  <si>
    <t>i:3 23</t>
  </si>
  <si>
    <t>i:3 18</t>
  </si>
  <si>
    <t>i:3 22</t>
  </si>
  <si>
    <t>i:3 17</t>
  </si>
  <si>
    <t>i:3 21</t>
  </si>
  <si>
    <t>i:3 15</t>
  </si>
  <si>
    <t>i:4 33</t>
  </si>
  <si>
    <t>i:4 23</t>
  </si>
  <si>
    <t>i:4 21</t>
  </si>
  <si>
    <t>i:4 30</t>
  </si>
  <si>
    <t>i:4 16</t>
  </si>
  <si>
    <t>i:5 41</t>
  </si>
  <si>
    <t>i:5 26</t>
  </si>
  <si>
    <t>i:5 23</t>
  </si>
  <si>
    <t>i:5 36</t>
  </si>
  <si>
    <t>i:5 18</t>
  </si>
  <si>
    <t>i:6 42</t>
  </si>
  <si>
    <t>i:6 23</t>
  </si>
  <si>
    <t>i:6 20</t>
  </si>
  <si>
    <t>i:6 43</t>
  </si>
  <si>
    <t>i:6 19</t>
  </si>
  <si>
    <t>i:7 30</t>
  </si>
  <si>
    <t>i:7 16</t>
  </si>
  <si>
    <t>i:7 35</t>
  </si>
  <si>
    <t>i:7 14</t>
  </si>
  <si>
    <t>i:7 34</t>
  </si>
  <si>
    <t>i:8 14</t>
  </si>
  <si>
    <t>i:8 9</t>
  </si>
  <si>
    <t>i:8 19</t>
  </si>
  <si>
    <t>i:8 8</t>
  </si>
  <si>
    <t>i:8 17</t>
  </si>
  <si>
    <t>i:8 10</t>
  </si>
  <si>
    <t>i:9 3</t>
  </si>
  <si>
    <t>i:9 5</t>
  </si>
  <si>
    <t>i:9 4</t>
  </si>
  <si>
    <t>i:10 0</t>
  </si>
  <si>
    <t>#E</t>
    <phoneticPr fontId="1"/>
  </si>
  <si>
    <t>sum</t>
    <phoneticPr fontId="1"/>
  </si>
  <si>
    <t>time</t>
    <phoneticPr fontId="1"/>
  </si>
  <si>
    <t>time</t>
    <phoneticPr fontId="1"/>
  </si>
  <si>
    <t>sun</t>
    <phoneticPr fontId="1"/>
  </si>
  <si>
    <t>#E</t>
    <phoneticPr fontId="1"/>
  </si>
  <si>
    <t>#E</t>
    <phoneticPr fontId="1"/>
  </si>
  <si>
    <t>sum</t>
    <phoneticPr fontId="1"/>
  </si>
  <si>
    <t>time</t>
    <phoneticPr fontId="1"/>
  </si>
  <si>
    <t>average</t>
    <phoneticPr fontId="1"/>
  </si>
  <si>
    <t>i:0 1</t>
    <phoneticPr fontId="1"/>
  </si>
  <si>
    <t>FILE NAME: 10_3</t>
    <phoneticPr fontId="1"/>
  </si>
  <si>
    <t>FILE NAME: 10_2.5</t>
    <phoneticPr fontId="1"/>
  </si>
  <si>
    <t>average</t>
    <phoneticPr fontId="1"/>
  </si>
  <si>
    <t>FILE NAME: 10_3.5</t>
    <phoneticPr fontId="1"/>
  </si>
  <si>
    <t>average</t>
    <phoneticPr fontId="1"/>
  </si>
  <si>
    <t>FILE NAME: 10_4</t>
    <phoneticPr fontId="1"/>
  </si>
  <si>
    <t>FILE NAME: 10_5</t>
    <phoneticPr fontId="1"/>
  </si>
  <si>
    <t>Osedge</t>
    <phoneticPr fontId="1"/>
  </si>
  <si>
    <t>time(msec)</t>
    <phoneticPr fontId="1"/>
  </si>
  <si>
    <t>計算用変数</t>
    <rPh sb="0" eb="5">
      <t>ケイサンヨウ</t>
    </rPh>
    <phoneticPr fontId="1"/>
  </si>
  <si>
    <t>edge</t>
    <phoneticPr fontId="1"/>
  </si>
  <si>
    <t>naïve_edge</t>
    <phoneticPr fontId="1"/>
  </si>
  <si>
    <t>計算用変数</t>
    <rPh sb="0" eb="5">
      <t>ケイサn</t>
    </rPh>
    <phoneticPr fontId="1"/>
  </si>
  <si>
    <t>内周は6</t>
    <rPh sb="0" eb="2">
      <t>ナイシュ</t>
    </rPh>
    <phoneticPr fontId="1"/>
  </si>
  <si>
    <t>msec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</si>
</sst>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28791435924"/>
          <c:y val="0.13042905287300299"/>
          <c:w val="0.83969004424750704"/>
          <c:h val="0.68490048668539505"/>
        </c:manualLayout>
      </c:layout>
      <c:scatterChart>
        <c:scatterStyle val="lineMarker"/>
        <c:varyColors val="0"/>
        <c:ser>
          <c:idx val="1"/>
          <c:order val="0"/>
          <c:tx>
            <c:v>O(nm^2)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time_per_sol!$A$2:$A$7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</c:numCache>
            </c:numRef>
          </c:xVal>
          <c:yVal>
            <c:numRef>
              <c:f>time_per_sol!$B$2:$B$7</c:f>
              <c:numCache>
                <c:formatCode>General</c:formatCode>
                <c:ptCount val="6"/>
                <c:pt idx="0">
                  <c:v>7</c:v>
                </c:pt>
                <c:pt idx="1">
                  <c:v>59</c:v>
                </c:pt>
                <c:pt idx="2">
                  <c:v>191</c:v>
                </c:pt>
                <c:pt idx="3">
                  <c:v>828</c:v>
                </c:pt>
                <c:pt idx="4">
                  <c:v>3290</c:v>
                </c:pt>
                <c:pt idx="5">
                  <c:v>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8-EC4D-9107-8FE3C0645EA7}"/>
            </c:ext>
          </c:extLst>
        </c:ser>
        <c:ser>
          <c:idx val="3"/>
          <c:order val="1"/>
          <c:tx>
            <c:v>O(n)time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circle"/>
              <c:size val="2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A8-EC4D-9107-8FE3C0645EA7}"/>
              </c:ext>
            </c:extLst>
          </c:dPt>
          <c:dLbls>
            <c:delete val="1"/>
          </c:dLbls>
          <c:xVal>
            <c:numRef>
              <c:f>total_time!$D$72:$D$81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</c:numCache>
            </c:numRef>
          </c:xVal>
          <c:yVal>
            <c:numRef>
              <c:f>total_time!$E$72:$E$81</c:f>
              <c:numCache>
                <c:formatCode>General</c:formatCode>
                <c:ptCount val="10"/>
                <c:pt idx="0">
                  <c:v>0.5714285714285714</c:v>
                </c:pt>
                <c:pt idx="1">
                  <c:v>0.2857142857142857</c:v>
                </c:pt>
                <c:pt idx="2">
                  <c:v>3.7142857142857144</c:v>
                </c:pt>
                <c:pt idx="3">
                  <c:v>15.857142857142858</c:v>
                </c:pt>
                <c:pt idx="4">
                  <c:v>53.571428571428569</c:v>
                </c:pt>
                <c:pt idx="5">
                  <c:v>130.71428571428572</c:v>
                </c:pt>
                <c:pt idx="6">
                  <c:v>400.14285714285717</c:v>
                </c:pt>
                <c:pt idx="7">
                  <c:v>732.71428571428567</c:v>
                </c:pt>
                <c:pt idx="8">
                  <c:v>1922.5714285714287</c:v>
                </c:pt>
                <c:pt idx="9">
                  <c:v>3456.8571428571427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A8-EC4D-9107-8FE3C0645EA7}"/>
            </c:ext>
          </c:extLst>
        </c:ser>
        <c:ser>
          <c:idx val="5"/>
          <c:order val="2"/>
          <c:tx>
            <c:v>O(2^n poly(n))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time_per_sol!$G$72:$G$77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</c:numCache>
            </c:numRef>
          </c:xVal>
          <c:yVal>
            <c:numRef>
              <c:f>time_per_sol!$H$72:$H$77</c:f>
              <c:numCache>
                <c:formatCode>General</c:formatCode>
                <c:ptCount val="6"/>
                <c:pt idx="0">
                  <c:v>7.1428571428571432</c:v>
                </c:pt>
                <c:pt idx="1">
                  <c:v>43.714285714285715</c:v>
                </c:pt>
                <c:pt idx="2">
                  <c:v>310.71428571428572</c:v>
                </c:pt>
                <c:pt idx="3">
                  <c:v>1239.5714285714287</c:v>
                </c:pt>
                <c:pt idx="4">
                  <c:v>9323.7142857142862</c:v>
                </c:pt>
                <c:pt idx="5">
                  <c:v>38630.142857142855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A8-EC4D-9107-8FE3C0645E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16886944"/>
        <c:axId val="-2037945680"/>
      </c:scatterChart>
      <c:valAx>
        <c:axId val="-2016886944"/>
        <c:scaling>
          <c:orientation val="minMax"/>
          <c:max val="3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37945680"/>
        <c:crosses val="autoZero"/>
        <c:crossBetween val="midCat"/>
        <c:majorUnit val="1"/>
        <c:minorUnit val="0.2"/>
      </c:valAx>
      <c:valAx>
        <c:axId val="-203794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1688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98059920737099"/>
          <c:y val="0.486101401958901"/>
          <c:w val="0.250227611937753"/>
          <c:h val="0.278935077207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028791435924"/>
          <c:y val="0.13042905287300299"/>
          <c:w val="0.83969004424750704"/>
          <c:h val="0.68490048668539505"/>
        </c:manualLayout>
      </c:layout>
      <c:scatterChart>
        <c:scatterStyle val="lineMarker"/>
        <c:varyColors val="0"/>
        <c:ser>
          <c:idx val="1"/>
          <c:order val="0"/>
          <c:tx>
            <c:v>Naive: O(2^n poly(n)) total time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time_per_sol!$G$72:$G$77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</c:numCache>
            </c:numRef>
          </c:xVal>
          <c:yVal>
            <c:numRef>
              <c:f>time_per_sol!$H$72:$H$77</c:f>
              <c:numCache>
                <c:formatCode>General</c:formatCode>
                <c:ptCount val="6"/>
                <c:pt idx="0">
                  <c:v>7.1428571428571432</c:v>
                </c:pt>
                <c:pt idx="1">
                  <c:v>43.714285714285715</c:v>
                </c:pt>
                <c:pt idx="2">
                  <c:v>310.71428571428572</c:v>
                </c:pt>
                <c:pt idx="3">
                  <c:v>1239.5714285714287</c:v>
                </c:pt>
                <c:pt idx="4">
                  <c:v>9323.7142857142862</c:v>
                </c:pt>
                <c:pt idx="5">
                  <c:v>38630.142857142855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2-C340-BB45-4A9532F62004}"/>
            </c:ext>
          </c:extLst>
        </c:ser>
        <c:ser>
          <c:idx val="3"/>
          <c:order val="1"/>
          <c:tx>
            <c:v>Poly: O(nm^2) delay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time_per_sol!$A$2:$A$7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</c:numCache>
            </c:numRef>
          </c:xVal>
          <c:yVal>
            <c:numRef>
              <c:f>time_per_sol!$B$2:$B$7</c:f>
              <c:numCache>
                <c:formatCode>General</c:formatCode>
                <c:ptCount val="6"/>
                <c:pt idx="0">
                  <c:v>7</c:v>
                </c:pt>
                <c:pt idx="1">
                  <c:v>59</c:v>
                </c:pt>
                <c:pt idx="2">
                  <c:v>191</c:v>
                </c:pt>
                <c:pt idx="3">
                  <c:v>828</c:v>
                </c:pt>
                <c:pt idx="4">
                  <c:v>3290</c:v>
                </c:pt>
                <c:pt idx="5">
                  <c:v>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2-C340-BB45-4A9532F62004}"/>
            </c:ext>
          </c:extLst>
        </c:ser>
        <c:ser>
          <c:idx val="5"/>
          <c:order val="2"/>
          <c:tx>
            <c:v>Efficient: amortized O(n)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circle"/>
              <c:size val="2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72-C340-BB45-4A9532F62004}"/>
              </c:ext>
            </c:extLst>
          </c:dPt>
          <c:xVal>
            <c:numRef>
              <c:f>total_time!$D$72:$D$81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</c:numCache>
            </c:numRef>
          </c:xVal>
          <c:yVal>
            <c:numRef>
              <c:f>total_time!$E$72:$E$81</c:f>
              <c:numCache>
                <c:formatCode>General</c:formatCode>
                <c:ptCount val="10"/>
                <c:pt idx="0">
                  <c:v>0.5714285714285714</c:v>
                </c:pt>
                <c:pt idx="1">
                  <c:v>0.2857142857142857</c:v>
                </c:pt>
                <c:pt idx="2">
                  <c:v>3.7142857142857144</c:v>
                </c:pt>
                <c:pt idx="3">
                  <c:v>15.857142857142858</c:v>
                </c:pt>
                <c:pt idx="4">
                  <c:v>53.571428571428569</c:v>
                </c:pt>
                <c:pt idx="5">
                  <c:v>130.71428571428572</c:v>
                </c:pt>
                <c:pt idx="6">
                  <c:v>400.14285714285717</c:v>
                </c:pt>
                <c:pt idx="7">
                  <c:v>732.71428571428567</c:v>
                </c:pt>
                <c:pt idx="8">
                  <c:v>1922.5714285714287</c:v>
                </c:pt>
                <c:pt idx="9">
                  <c:v>3456.8571428571427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2-C340-BB45-4A9532F6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35984"/>
        <c:axId val="-1970765920"/>
      </c:scatterChart>
      <c:valAx>
        <c:axId val="-2014435984"/>
        <c:scaling>
          <c:orientation val="minMax"/>
          <c:max val="3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1970765920"/>
        <c:crosses val="autoZero"/>
        <c:crossBetween val="midCat"/>
        <c:majorUnit val="1"/>
        <c:minorUnit val="0.2"/>
      </c:valAx>
      <c:valAx>
        <c:axId val="-1970765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144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849875051012277"/>
          <c:y val="0.51591170006188203"/>
          <c:w val="0.47799062495157063"/>
          <c:h val="0.278935077207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 number of solutions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'#sol'!$A$1:$A$70</c:f>
              <c:numCache>
                <c:formatCode>General</c:formatCode>
                <c:ptCount val="70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13</c:v>
                </c:pt>
                <c:pt idx="11">
                  <c:v>15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25</c:v>
                </c:pt>
                <c:pt idx="16">
                  <c:v>28</c:v>
                </c:pt>
                <c:pt idx="17">
                  <c:v>30</c:v>
                </c:pt>
                <c:pt idx="18">
                  <c:v>33</c:v>
                </c:pt>
                <c:pt idx="19">
                  <c:v>35</c:v>
                </c:pt>
                <c:pt idx="20">
                  <c:v>13</c:v>
                </c:pt>
                <c:pt idx="21">
                  <c:v>15</c:v>
                </c:pt>
                <c:pt idx="22">
                  <c:v>18</c:v>
                </c:pt>
                <c:pt idx="23">
                  <c:v>20</c:v>
                </c:pt>
                <c:pt idx="24">
                  <c:v>23</c:v>
                </c:pt>
                <c:pt idx="25">
                  <c:v>25</c:v>
                </c:pt>
                <c:pt idx="26">
                  <c:v>28</c:v>
                </c:pt>
                <c:pt idx="27">
                  <c:v>30</c:v>
                </c:pt>
                <c:pt idx="28">
                  <c:v>33</c:v>
                </c:pt>
                <c:pt idx="29">
                  <c:v>35</c:v>
                </c:pt>
                <c:pt idx="30">
                  <c:v>13</c:v>
                </c:pt>
                <c:pt idx="31">
                  <c:v>15</c:v>
                </c:pt>
                <c:pt idx="32">
                  <c:v>18</c:v>
                </c:pt>
                <c:pt idx="33">
                  <c:v>20</c:v>
                </c:pt>
                <c:pt idx="34">
                  <c:v>23</c:v>
                </c:pt>
                <c:pt idx="35">
                  <c:v>25</c:v>
                </c:pt>
                <c:pt idx="36">
                  <c:v>28</c:v>
                </c:pt>
                <c:pt idx="37">
                  <c:v>30</c:v>
                </c:pt>
                <c:pt idx="38">
                  <c:v>33</c:v>
                </c:pt>
                <c:pt idx="39">
                  <c:v>35</c:v>
                </c:pt>
                <c:pt idx="40">
                  <c:v>13</c:v>
                </c:pt>
                <c:pt idx="41">
                  <c:v>15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25</c:v>
                </c:pt>
                <c:pt idx="46">
                  <c:v>28</c:v>
                </c:pt>
                <c:pt idx="47">
                  <c:v>30</c:v>
                </c:pt>
                <c:pt idx="48">
                  <c:v>33</c:v>
                </c:pt>
                <c:pt idx="49">
                  <c:v>35</c:v>
                </c:pt>
                <c:pt idx="50">
                  <c:v>13</c:v>
                </c:pt>
                <c:pt idx="51">
                  <c:v>15</c:v>
                </c:pt>
                <c:pt idx="52">
                  <c:v>18</c:v>
                </c:pt>
                <c:pt idx="53">
                  <c:v>20</c:v>
                </c:pt>
                <c:pt idx="54">
                  <c:v>23</c:v>
                </c:pt>
                <c:pt idx="55">
                  <c:v>25</c:v>
                </c:pt>
                <c:pt idx="56">
                  <c:v>28</c:v>
                </c:pt>
                <c:pt idx="57">
                  <c:v>30</c:v>
                </c:pt>
                <c:pt idx="58">
                  <c:v>33</c:v>
                </c:pt>
                <c:pt idx="59">
                  <c:v>35</c:v>
                </c:pt>
                <c:pt idx="60">
                  <c:v>13</c:v>
                </c:pt>
                <c:pt idx="61">
                  <c:v>15</c:v>
                </c:pt>
                <c:pt idx="62">
                  <c:v>18</c:v>
                </c:pt>
                <c:pt idx="63">
                  <c:v>20</c:v>
                </c:pt>
                <c:pt idx="64">
                  <c:v>23</c:v>
                </c:pt>
                <c:pt idx="65">
                  <c:v>25</c:v>
                </c:pt>
                <c:pt idx="66">
                  <c:v>28</c:v>
                </c:pt>
                <c:pt idx="67">
                  <c:v>30</c:v>
                </c:pt>
                <c:pt idx="68">
                  <c:v>33</c:v>
                </c:pt>
                <c:pt idx="69">
                  <c:v>35</c:v>
                </c:pt>
              </c:numCache>
            </c:numRef>
          </c:xVal>
          <c:yVal>
            <c:numRef>
              <c:f>'#sol'!$B$1:$B$70</c:f>
              <c:numCache>
                <c:formatCode>General</c:formatCode>
                <c:ptCount val="70"/>
                <c:pt idx="0">
                  <c:v>858</c:v>
                </c:pt>
                <c:pt idx="1">
                  <c:v>5594</c:v>
                </c:pt>
                <c:pt idx="2">
                  <c:v>26221</c:v>
                </c:pt>
                <c:pt idx="3">
                  <c:v>93221</c:v>
                </c:pt>
                <c:pt idx="4">
                  <c:v>380906</c:v>
                </c:pt>
                <c:pt idx="5">
                  <c:v>997093</c:v>
                </c:pt>
                <c:pt idx="6">
                  <c:v>2979453</c:v>
                </c:pt>
                <c:pt idx="7">
                  <c:v>6153359</c:v>
                </c:pt>
                <c:pt idx="8">
                  <c:v>16099481</c:v>
                </c:pt>
                <c:pt idx="9">
                  <c:v>27353644</c:v>
                </c:pt>
                <c:pt idx="10">
                  <c:v>1641</c:v>
                </c:pt>
                <c:pt idx="11">
                  <c:v>5007</c:v>
                </c:pt>
                <c:pt idx="12">
                  <c:v>34015</c:v>
                </c:pt>
                <c:pt idx="13">
                  <c:v>102872</c:v>
                </c:pt>
                <c:pt idx="14">
                  <c:v>360915</c:v>
                </c:pt>
                <c:pt idx="15">
                  <c:v>868793</c:v>
                </c:pt>
                <c:pt idx="16">
                  <c:v>3036452</c:v>
                </c:pt>
                <c:pt idx="17">
                  <c:v>4261048</c:v>
                </c:pt>
                <c:pt idx="18">
                  <c:v>16022662</c:v>
                </c:pt>
                <c:pt idx="19">
                  <c:v>29148817</c:v>
                </c:pt>
                <c:pt idx="20">
                  <c:v>2368</c:v>
                </c:pt>
                <c:pt idx="21">
                  <c:v>5685</c:v>
                </c:pt>
                <c:pt idx="22">
                  <c:v>33529</c:v>
                </c:pt>
                <c:pt idx="23">
                  <c:v>95786</c:v>
                </c:pt>
                <c:pt idx="24">
                  <c:v>375721</c:v>
                </c:pt>
                <c:pt idx="25">
                  <c:v>965817</c:v>
                </c:pt>
                <c:pt idx="26">
                  <c:v>3196088</c:v>
                </c:pt>
                <c:pt idx="27">
                  <c:v>6233799</c:v>
                </c:pt>
                <c:pt idx="28">
                  <c:v>14073905</c:v>
                </c:pt>
                <c:pt idx="29">
                  <c:v>25439249</c:v>
                </c:pt>
                <c:pt idx="30">
                  <c:v>1271</c:v>
                </c:pt>
                <c:pt idx="31">
                  <c:v>7315</c:v>
                </c:pt>
                <c:pt idx="32">
                  <c:v>30859</c:v>
                </c:pt>
                <c:pt idx="33">
                  <c:v>90747</c:v>
                </c:pt>
                <c:pt idx="34">
                  <c:v>457757</c:v>
                </c:pt>
                <c:pt idx="35">
                  <c:v>996166</c:v>
                </c:pt>
                <c:pt idx="36">
                  <c:v>3043390</c:v>
                </c:pt>
                <c:pt idx="37">
                  <c:v>5026681</c:v>
                </c:pt>
                <c:pt idx="38">
                  <c:v>14652355</c:v>
                </c:pt>
                <c:pt idx="39">
                  <c:v>27970845</c:v>
                </c:pt>
                <c:pt idx="40">
                  <c:v>2241</c:v>
                </c:pt>
                <c:pt idx="41">
                  <c:v>5107</c:v>
                </c:pt>
                <c:pt idx="42">
                  <c:v>37413</c:v>
                </c:pt>
                <c:pt idx="43">
                  <c:v>123029</c:v>
                </c:pt>
                <c:pt idx="44">
                  <c:v>427869</c:v>
                </c:pt>
                <c:pt idx="45">
                  <c:v>866192</c:v>
                </c:pt>
                <c:pt idx="46">
                  <c:v>2781708</c:v>
                </c:pt>
                <c:pt idx="47">
                  <c:v>6157193</c:v>
                </c:pt>
                <c:pt idx="48">
                  <c:v>15169957</c:v>
                </c:pt>
                <c:pt idx="49">
                  <c:v>27817759</c:v>
                </c:pt>
                <c:pt idx="50">
                  <c:v>1155</c:v>
                </c:pt>
                <c:pt idx="51">
                  <c:v>5806</c:v>
                </c:pt>
                <c:pt idx="52">
                  <c:v>43638</c:v>
                </c:pt>
                <c:pt idx="53">
                  <c:v>109027</c:v>
                </c:pt>
                <c:pt idx="54">
                  <c:v>260122</c:v>
                </c:pt>
                <c:pt idx="55">
                  <c:v>779798</c:v>
                </c:pt>
                <c:pt idx="56">
                  <c:v>3295122</c:v>
                </c:pt>
                <c:pt idx="57">
                  <c:v>5702286</c:v>
                </c:pt>
                <c:pt idx="58">
                  <c:v>14319778</c:v>
                </c:pt>
                <c:pt idx="59">
                  <c:v>27217293</c:v>
                </c:pt>
                <c:pt idx="60">
                  <c:v>2254</c:v>
                </c:pt>
                <c:pt idx="61">
                  <c:v>7451</c:v>
                </c:pt>
                <c:pt idx="62">
                  <c:v>35944</c:v>
                </c:pt>
                <c:pt idx="63">
                  <c:v>77019</c:v>
                </c:pt>
                <c:pt idx="64">
                  <c:v>313412</c:v>
                </c:pt>
                <c:pt idx="65">
                  <c:v>1053349</c:v>
                </c:pt>
                <c:pt idx="66">
                  <c:v>2806412</c:v>
                </c:pt>
                <c:pt idx="67">
                  <c:v>6546428</c:v>
                </c:pt>
                <c:pt idx="68">
                  <c:v>16248964</c:v>
                </c:pt>
                <c:pt idx="69">
                  <c:v>28563334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3-ED4D-93CD-379A85185272}"/>
            </c:ext>
          </c:extLst>
        </c:ser>
        <c:ser>
          <c:idx val="1"/>
          <c:order val="1"/>
          <c:tx>
            <c:v>Average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'#sol'!$A$71:$A$80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</c:numCache>
            </c:numRef>
          </c:xVal>
          <c:yVal>
            <c:numRef>
              <c:f>'#sol'!$B$71:$B$80</c:f>
              <c:numCache>
                <c:formatCode>General</c:formatCode>
                <c:ptCount val="10"/>
                <c:pt idx="0">
                  <c:v>1684</c:v>
                </c:pt>
                <c:pt idx="1">
                  <c:v>5995</c:v>
                </c:pt>
                <c:pt idx="2">
                  <c:v>34517</c:v>
                </c:pt>
                <c:pt idx="3">
                  <c:v>98814.428571428565</c:v>
                </c:pt>
                <c:pt idx="4">
                  <c:v>368100.28571428574</c:v>
                </c:pt>
                <c:pt idx="5">
                  <c:v>932458.28571428568</c:v>
                </c:pt>
                <c:pt idx="6">
                  <c:v>3019803.5714285714</c:v>
                </c:pt>
                <c:pt idx="7">
                  <c:v>5725827.7142857146</c:v>
                </c:pt>
                <c:pt idx="8">
                  <c:v>15226728.857142856</c:v>
                </c:pt>
                <c:pt idx="9">
                  <c:v>27644420.142857142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3-ED4D-93CD-379A8518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157088"/>
        <c:axId val="-2031619824"/>
      </c:scatterChart>
      <c:valAx>
        <c:axId val="-2016157088"/>
        <c:scaling>
          <c:orientation val="minMax"/>
          <c:max val="4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31619824"/>
        <c:crosses val="autoZero"/>
        <c:crossBetween val="midCat"/>
      </c:valAx>
      <c:valAx>
        <c:axId val="-2031619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61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4558309362599"/>
          <c:y val="0.13110021753117401"/>
          <c:w val="0.84931419550415999"/>
          <c:h val="0.70445926832872396"/>
        </c:manualLayout>
      </c:layout>
      <c:scatterChart>
        <c:scatterStyle val="lineMarker"/>
        <c:varyColors val="0"/>
        <c:ser>
          <c:idx val="1"/>
          <c:order val="0"/>
          <c:tx>
            <c:v>Naive: O(2^n poly) total time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time_per_sol!$G$72:$G$77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</c:numCache>
            </c:numRef>
          </c:xVal>
          <c:yVal>
            <c:numRef>
              <c:f>time_per_sol!$I$72:$I$77</c:f>
              <c:numCache>
                <c:formatCode>General</c:formatCode>
                <c:ptCount val="6"/>
                <c:pt idx="0">
                  <c:v>4241.6016287750263</c:v>
                </c:pt>
                <c:pt idx="1">
                  <c:v>7291.7907780293108</c:v>
                </c:pt>
                <c:pt idx="2">
                  <c:v>9001.7755226203244</c:v>
                </c:pt>
                <c:pt idx="3">
                  <c:v>12544.437553220252</c:v>
                </c:pt>
                <c:pt idx="4">
                  <c:v>25329.277502792331</c:v>
                </c:pt>
                <c:pt idx="5">
                  <c:v>41428.279901605703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A-B647-B0A9-50E6A38244DD}"/>
            </c:ext>
          </c:extLst>
        </c:ser>
        <c:ser>
          <c:idx val="4"/>
          <c:order val="1"/>
          <c:tx>
            <c:v>Poly: O(nm^2) delay</c:v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time_per_sol!$A$2:$A$7</c:f>
              <c:numCache>
                <c:formatCode>General</c:formatCode>
                <c:ptCount val="6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</c:numCache>
            </c:numRef>
          </c:xVal>
          <c:yVal>
            <c:numRef>
              <c:f>time_per_sol!$C$2:$C$7</c:f>
              <c:numCache>
                <c:formatCode>General</c:formatCode>
                <c:ptCount val="6"/>
                <c:pt idx="0">
                  <c:v>8158.508158508158</c:v>
                </c:pt>
                <c:pt idx="1">
                  <c:v>10547.014658562746</c:v>
                </c:pt>
                <c:pt idx="2">
                  <c:v>7284.2378246443695</c:v>
                </c:pt>
                <c:pt idx="3">
                  <c:v>8882.1188358846175</c:v>
                </c:pt>
                <c:pt idx="4">
                  <c:v>8637.3015914687603</c:v>
                </c:pt>
                <c:pt idx="5">
                  <c:v>9421.3879748428681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A-B647-B0A9-50E6A38244DD}"/>
            </c:ext>
          </c:extLst>
        </c:ser>
        <c:ser>
          <c:idx val="5"/>
          <c:order val="2"/>
          <c:tx>
            <c:v>Efficient: amortized O(n)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time_per_sol!$D$72:$D$81</c:f>
              <c:numCache>
                <c:formatCode>General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</c:numCache>
            </c:numRef>
          </c:xVal>
          <c:yVal>
            <c:numRef>
              <c:f>time_per_sol!$F$72:$F$81</c:f>
              <c:numCache>
                <c:formatCode>General</c:formatCode>
                <c:ptCount val="10"/>
                <c:pt idx="0">
                  <c:v>339.32813030200202</c:v>
                </c:pt>
                <c:pt idx="1">
                  <c:v>47.658763255093533</c:v>
                </c:pt>
                <c:pt idx="2">
                  <c:v>107.60743153477169</c:v>
                </c:pt>
                <c:pt idx="3">
                  <c:v>160.4739620153795</c:v>
                </c:pt>
                <c:pt idx="4">
                  <c:v>145.53487364856315</c:v>
                </c:pt>
                <c:pt idx="5">
                  <c:v>140.18244860589706</c:v>
                </c:pt>
                <c:pt idx="6">
                  <c:v>132.50625336321545</c:v>
                </c:pt>
                <c:pt idx="7">
                  <c:v>127.96652681082115</c:v>
                </c:pt>
                <c:pt idx="8">
                  <c:v>126.2629318883255</c:v>
                </c:pt>
                <c:pt idx="9">
                  <c:v>125.04719306801366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A-B647-B0A9-50E6A382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504800"/>
        <c:axId val="-2030470288"/>
      </c:scatterChart>
      <c:valAx>
        <c:axId val="-2018504800"/>
        <c:scaling>
          <c:orientation val="minMax"/>
          <c:max val="35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30470288"/>
        <c:crosses val="autoZero"/>
        <c:crossBetween val="midCat"/>
        <c:majorUnit val="1"/>
      </c:valAx>
      <c:valAx>
        <c:axId val="-20304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Times New Roman" charset="0"/>
                <a:cs typeface="Times New Roman" charset="0"/>
              </a:defRPr>
            </a:pPr>
            <a:endParaRPr lang="ja-JP"/>
          </a:p>
        </c:txPr>
        <c:crossAx val="-20185048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6124841405894377"/>
          <c:y val="0.37044520909417156"/>
          <c:w val="0.38955109393613624"/>
          <c:h val="0.27841759726414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Times New Roman" charset="0"/>
              <a:cs typeface="Times New Roman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959650</xdr:colOff>
      <xdr:row>9</xdr:row>
      <xdr:rowOff>101600</xdr:rowOff>
    </xdr:from>
    <xdr:to>
      <xdr:col>15</xdr:col>
      <xdr:colOff>1046737</xdr:colOff>
      <xdr:row>27</xdr:row>
      <xdr:rowOff>215900</xdr:rowOff>
    </xdr:to>
    <xdr:graphicFrame macro="">
      <xdr:nvGraphicFramePr>
        <xdr:cNvPr id="10" name="グラフ 9" descr="っっっっっk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5</xdr:row>
      <xdr:rowOff>12700</xdr:rowOff>
    </xdr:from>
    <xdr:to>
      <xdr:col>11</xdr:col>
      <xdr:colOff>99787</xdr:colOff>
      <xdr:row>23</xdr:row>
      <xdr:rowOff>127000</xdr:rowOff>
    </xdr:to>
    <xdr:graphicFrame macro="">
      <xdr:nvGraphicFramePr>
        <xdr:cNvPr id="3" name="グラフ 2" descr="っっっっっk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9.74679E-8</cdr:x>
      <cdr:y>0.3185</cdr:y>
    </cdr:from>
    <cdr:to>
      <cdr:x>0.04882</cdr:x>
      <cdr:y>0.58409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543852" y="2448852"/>
          <a:ext cx="1588555" cy="500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mili sec</a:t>
          </a:r>
        </a:p>
      </cdr:txBody>
    </cdr:sp>
  </cdr:relSizeAnchor>
  <cdr:relSizeAnchor xmlns:cdr="http://schemas.openxmlformats.org/drawingml/2006/chartDrawing">
    <cdr:from>
      <cdr:x>0.4375</cdr:x>
      <cdr:y>0.89485</cdr:y>
    </cdr:from>
    <cdr:to>
      <cdr:x>0.56995</cdr:x>
      <cdr:y>0.95755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488651" y="4523111"/>
          <a:ext cx="1358942" cy="316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#Edges</a:t>
          </a:r>
        </a:p>
      </cdr:txBody>
    </cdr:sp>
  </cdr:relSizeAnchor>
  <cdr:relSizeAnchor xmlns:cdr="http://schemas.openxmlformats.org/drawingml/2006/chartDrawing">
    <cdr:from>
      <cdr:x>0.37808</cdr:x>
      <cdr:y>0.02875</cdr:y>
    </cdr:from>
    <cdr:to>
      <cdr:x>0.46721</cdr:x>
      <cdr:y>0.17661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3879050" y="177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0.25801</cdr:x>
      <cdr:y>0.0267</cdr:y>
    </cdr:from>
    <cdr:to>
      <cdr:x>0.7841</cdr:x>
      <cdr:y>0.12321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647122" y="125124"/>
          <a:ext cx="5397528" cy="452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The</a:t>
          </a:r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 t</a:t>
          </a:r>
          <a:r>
            <a:rPr lang="en-US" altLang="ja-JP" sz="2400">
              <a:latin typeface="Times New Roman" charset="0"/>
              <a:ea typeface="Times New Roman" charset="0"/>
              <a:cs typeface="Times New Roman" charset="0"/>
            </a:rPr>
            <a:t>otal running time for</a:t>
          </a:r>
          <a:r>
            <a:rPr lang="en-US" altLang="ja-JP" sz="2400" baseline="0">
              <a:latin typeface="Times New Roman" charset="0"/>
              <a:ea typeface="Times New Roman" charset="0"/>
              <a:cs typeface="Times New Roman" charset="0"/>
            </a:rPr>
            <a:t> random graphs</a:t>
          </a:r>
          <a:endParaRPr lang="ja-JP" altLang="en-US" sz="2400">
            <a:latin typeface="American Typewriter" charset="0"/>
            <a:ea typeface="American Typewriter" charset="0"/>
            <a:cs typeface="American Typewriter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9.74679E-8</cdr:x>
      <cdr:y>0.3185</cdr:y>
    </cdr:from>
    <cdr:to>
      <cdr:x>0.04882</cdr:x>
      <cdr:y>0.58409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543852" y="2448852"/>
          <a:ext cx="1588555" cy="500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 baseline="0">
              <a:latin typeface="Times" pitchFamily="2" charset="0"/>
              <a:ea typeface="Times New Roman" charset="0"/>
              <a:cs typeface="Times New Roman" charset="0"/>
            </a:rPr>
            <a:t>mili sec</a:t>
          </a:r>
        </a:p>
      </cdr:txBody>
    </cdr:sp>
  </cdr:relSizeAnchor>
  <cdr:relSizeAnchor xmlns:cdr="http://schemas.openxmlformats.org/drawingml/2006/chartDrawing">
    <cdr:from>
      <cdr:x>0.4375</cdr:x>
      <cdr:y>0.89485</cdr:y>
    </cdr:from>
    <cdr:to>
      <cdr:x>0.56995</cdr:x>
      <cdr:y>0.95755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488651" y="4523111"/>
          <a:ext cx="1358942" cy="316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baseline="0">
              <a:latin typeface="Times" pitchFamily="2" charset="0"/>
              <a:ea typeface="Times New Roman" charset="0"/>
              <a:cs typeface="Times New Roman" charset="0"/>
            </a:rPr>
            <a:t>#Edges</a:t>
          </a:r>
        </a:p>
      </cdr:txBody>
    </cdr:sp>
  </cdr:relSizeAnchor>
  <cdr:relSizeAnchor xmlns:cdr="http://schemas.openxmlformats.org/drawingml/2006/chartDrawing">
    <cdr:from>
      <cdr:x>0.37808</cdr:x>
      <cdr:y>0.02875</cdr:y>
    </cdr:from>
    <cdr:to>
      <cdr:x>0.46721</cdr:x>
      <cdr:y>0.17661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3879050" y="177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0.25801</cdr:x>
      <cdr:y>0.0267</cdr:y>
    </cdr:from>
    <cdr:to>
      <cdr:x>0.7841</cdr:x>
      <cdr:y>0.12321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647122" y="125124"/>
          <a:ext cx="5397528" cy="452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The</a:t>
          </a:r>
          <a:r>
            <a:rPr lang="en-US" altLang="ja-JP" sz="2400" baseline="0">
              <a:latin typeface="Times" pitchFamily="2" charset="0"/>
              <a:ea typeface="Times New Roman" charset="0"/>
              <a:cs typeface="Times New Roman" charset="0"/>
            </a:rPr>
            <a:t> t</a:t>
          </a:r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otal running time for</a:t>
          </a:r>
          <a:r>
            <a:rPr lang="en-US" altLang="ja-JP" sz="2400" baseline="0">
              <a:latin typeface="Times" pitchFamily="2" charset="0"/>
              <a:ea typeface="Times New Roman" charset="0"/>
              <a:cs typeface="Times New Roman" charset="0"/>
            </a:rPr>
            <a:t> random graphs</a:t>
          </a:r>
          <a:endParaRPr lang="ja-JP" altLang="en-US" sz="2400">
            <a:latin typeface="Times" pitchFamily="2" charset="0"/>
            <a:ea typeface="American Typewriter" charset="0"/>
            <a:cs typeface="American Typewriter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4</xdr:row>
      <xdr:rowOff>209550</xdr:rowOff>
    </xdr:from>
    <xdr:to>
      <xdr:col>8</xdr:col>
      <xdr:colOff>419100</xdr:colOff>
      <xdr:row>22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7</xdr:row>
      <xdr:rowOff>165100</xdr:rowOff>
    </xdr:from>
    <xdr:to>
      <xdr:col>12</xdr:col>
      <xdr:colOff>647700</xdr:colOff>
      <xdr:row>26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9.68514E-8</cdr:x>
      <cdr:y>0.25469</cdr:y>
    </cdr:from>
    <cdr:to>
      <cdr:x>0.04674</cdr:x>
      <cdr:y>0.557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 rot="16200000">
          <a:off x="-474730" y="1681231"/>
          <a:ext cx="1432064" cy="482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nano sec</a:t>
          </a:r>
          <a:endParaRPr lang="ja-JP" altLang="en-US" sz="2400">
            <a:latin typeface="Times" pitchFamily="2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0.48462</cdr:x>
      <cdr:y>0.90832</cdr:y>
    </cdr:from>
    <cdr:to>
      <cdr:x>0.61747</cdr:x>
      <cdr:y>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5003752" y="4302781"/>
          <a:ext cx="1371647" cy="43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>
              <a:latin typeface="Times" pitchFamily="2" charset="0"/>
              <a:ea typeface="Times New Roman" charset="0"/>
              <a:cs typeface="Times New Roman" charset="0"/>
            </a:rPr>
            <a:t>#</a:t>
          </a:r>
          <a:r>
            <a:rPr lang="en-US" altLang="ja-JP" sz="2400" baseline="0">
              <a:latin typeface="Times" pitchFamily="2" charset="0"/>
              <a:ea typeface="Times New Roman" charset="0"/>
              <a:cs typeface="Times New Roman" charset="0"/>
            </a:rPr>
            <a:t>Edges</a:t>
          </a:r>
          <a:endParaRPr lang="ja-JP" altLang="en-US" sz="2400">
            <a:latin typeface="Times" pitchFamily="2" charset="0"/>
            <a:ea typeface="Times New Roman" charset="0"/>
            <a:cs typeface="Times New Roman" charset="0"/>
          </a:endParaRPr>
        </a:p>
      </cdr:txBody>
    </cdr:sp>
  </cdr:relSizeAnchor>
  <cdr:relSizeAnchor xmlns:cdr="http://schemas.openxmlformats.org/drawingml/2006/chartDrawing">
    <cdr:from>
      <cdr:x>0.23247</cdr:x>
      <cdr:y>0.03113</cdr:y>
    </cdr:from>
    <cdr:to>
      <cdr:x>0.8401</cdr:x>
      <cdr:y>0.11284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2400268" y="147466"/>
          <a:ext cx="6273832" cy="387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2400" baseline="0">
              <a:latin typeface="Times" pitchFamily="2" charset="0"/>
              <a:ea typeface="Times New Roman" charset="0"/>
              <a:cs typeface="Times New Roman" charset="0"/>
            </a:rPr>
            <a:t>The running time per solution for random graphs</a:t>
          </a:r>
          <a:endParaRPr lang="ja-JP" altLang="en-US" sz="2400">
            <a:latin typeface="Times" pitchFamily="2" charset="0"/>
            <a:ea typeface="American Typewriter" charset="0"/>
            <a:cs typeface="American Typewriter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6"/>
  <sheetViews>
    <sheetView topLeftCell="A210" workbookViewId="0">
      <selection activeCell="B234" sqref="B234"/>
    </sheetView>
  </sheetViews>
  <sheetFormatPr baseColWidth="10" defaultColWidth="12.7109375" defaultRowHeight="20" x14ac:dyDescent="0.3"/>
  <cols>
    <col min="1" max="7" width="7.42578125" bestFit="1" customWidth="1"/>
    <col min="8" max="8" width="5.42578125" bestFit="1" customWidth="1"/>
  </cols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I1" t="s">
        <v>65</v>
      </c>
    </row>
    <row r="2" spans="1:9" x14ac:dyDescent="0.3">
      <c r="A2">
        <v>212</v>
      </c>
      <c r="B2">
        <v>142</v>
      </c>
      <c r="C2">
        <v>222</v>
      </c>
      <c r="D2">
        <v>130</v>
      </c>
      <c r="E2">
        <v>219</v>
      </c>
      <c r="F2">
        <v>213</v>
      </c>
      <c r="G2">
        <v>121</v>
      </c>
    </row>
    <row r="3" spans="1:9" x14ac:dyDescent="0.3">
      <c r="A3" t="s">
        <v>51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</row>
    <row r="4" spans="1:9" x14ac:dyDescent="0.3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</row>
    <row r="5" spans="1:9" x14ac:dyDescent="0.3">
      <c r="A5" t="s">
        <v>2</v>
      </c>
      <c r="B5" t="s">
        <v>3</v>
      </c>
      <c r="C5" t="s">
        <v>4</v>
      </c>
      <c r="D5" t="s">
        <v>3</v>
      </c>
      <c r="E5" t="s">
        <v>4</v>
      </c>
      <c r="F5" t="s">
        <v>4</v>
      </c>
      <c r="G5" t="s">
        <v>3</v>
      </c>
    </row>
    <row r="6" spans="1:9" x14ac:dyDescent="0.3">
      <c r="A6" t="s">
        <v>5</v>
      </c>
      <c r="B6" t="s">
        <v>6</v>
      </c>
      <c r="C6" t="s">
        <v>7</v>
      </c>
      <c r="D6" t="s">
        <v>8</v>
      </c>
      <c r="E6" t="s">
        <v>7</v>
      </c>
      <c r="F6" t="s">
        <v>9</v>
      </c>
      <c r="G6" t="s">
        <v>10</v>
      </c>
    </row>
    <row r="7" spans="1:9" x14ac:dyDescent="0.3">
      <c r="A7" t="s">
        <v>11</v>
      </c>
      <c r="B7" t="s">
        <v>12</v>
      </c>
      <c r="C7" t="s">
        <v>11</v>
      </c>
      <c r="D7" t="s">
        <v>13</v>
      </c>
      <c r="E7" t="s">
        <v>11</v>
      </c>
      <c r="F7" t="s">
        <v>14</v>
      </c>
      <c r="G7" t="s">
        <v>15</v>
      </c>
    </row>
    <row r="8" spans="1:9" x14ac:dyDescent="0.3">
      <c r="A8" t="s">
        <v>16</v>
      </c>
      <c r="B8" t="s">
        <v>17</v>
      </c>
      <c r="C8" t="s">
        <v>16</v>
      </c>
      <c r="D8" t="s">
        <v>18</v>
      </c>
      <c r="E8" t="s">
        <v>16</v>
      </c>
      <c r="F8" t="s">
        <v>19</v>
      </c>
      <c r="G8" t="s">
        <v>20</v>
      </c>
    </row>
    <row r="9" spans="1:9" x14ac:dyDescent="0.3">
      <c r="A9" t="s">
        <v>21</v>
      </c>
      <c r="B9" t="s">
        <v>22</v>
      </c>
      <c r="C9" t="s">
        <v>21</v>
      </c>
      <c r="D9" t="s">
        <v>23</v>
      </c>
      <c r="E9" t="s">
        <v>24</v>
      </c>
      <c r="F9" t="s">
        <v>21</v>
      </c>
      <c r="G9" t="s">
        <v>25</v>
      </c>
    </row>
    <row r="10" spans="1:9" x14ac:dyDescent="0.3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28</v>
      </c>
      <c r="G10" t="s">
        <v>27</v>
      </c>
    </row>
    <row r="11" spans="1:9" x14ac:dyDescent="0.3">
      <c r="A11" t="s">
        <v>31</v>
      </c>
      <c r="B11" t="s">
        <v>32</v>
      </c>
      <c r="C11" t="s">
        <v>33</v>
      </c>
      <c r="D11" t="s">
        <v>34</v>
      </c>
      <c r="E11" t="s">
        <v>35</v>
      </c>
      <c r="F11" t="s">
        <v>33</v>
      </c>
      <c r="G11" t="s">
        <v>36</v>
      </c>
    </row>
    <row r="12" spans="1:9" x14ac:dyDescent="0.3">
      <c r="A12" t="s">
        <v>37</v>
      </c>
      <c r="B12" t="s">
        <v>37</v>
      </c>
      <c r="C12" t="s">
        <v>38</v>
      </c>
      <c r="D12" t="s">
        <v>37</v>
      </c>
      <c r="E12" t="s">
        <v>39</v>
      </c>
      <c r="F12" t="s">
        <v>38</v>
      </c>
      <c r="G12" t="s">
        <v>37</v>
      </c>
    </row>
    <row r="13" spans="1:9" x14ac:dyDescent="0.3">
      <c r="A13" t="s">
        <v>40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</row>
    <row r="38" spans="1:9" x14ac:dyDescent="0.3">
      <c r="A38" t="s">
        <v>53</v>
      </c>
      <c r="I38" t="s">
        <v>50</v>
      </c>
    </row>
    <row r="39" spans="1:9" x14ac:dyDescent="0.3">
      <c r="A39">
        <v>7</v>
      </c>
      <c r="B39">
        <v>13</v>
      </c>
      <c r="C39">
        <v>16</v>
      </c>
      <c r="D39">
        <v>4</v>
      </c>
      <c r="E39">
        <v>15</v>
      </c>
      <c r="F39">
        <v>4</v>
      </c>
      <c r="G39">
        <v>13</v>
      </c>
      <c r="H39" t="s">
        <v>43</v>
      </c>
      <c r="I39">
        <f>AVERAGE(A39:G39)</f>
        <v>10.285714285714286</v>
      </c>
    </row>
    <row r="40" spans="1:9" x14ac:dyDescent="0.3">
      <c r="A40">
        <v>859</v>
      </c>
      <c r="B40">
        <v>1642</v>
      </c>
      <c r="C40">
        <v>2369</v>
      </c>
      <c r="D40">
        <v>1272</v>
      </c>
      <c r="E40">
        <v>2242</v>
      </c>
      <c r="F40">
        <v>1156</v>
      </c>
      <c r="G40">
        <v>2255</v>
      </c>
      <c r="H40" t="s">
        <v>42</v>
      </c>
      <c r="I40">
        <f t="shared" ref="I40:I55" si="0">AVERAGE(A40:G40)</f>
        <v>1685</v>
      </c>
    </row>
    <row r="41" spans="1:9" x14ac:dyDescent="0.3">
      <c r="A41">
        <v>13</v>
      </c>
      <c r="B41">
        <v>13</v>
      </c>
      <c r="C41">
        <v>13</v>
      </c>
      <c r="D41">
        <v>13</v>
      </c>
      <c r="E41">
        <v>13</v>
      </c>
      <c r="F41">
        <v>13</v>
      </c>
      <c r="G41">
        <v>13</v>
      </c>
      <c r="H41" t="s">
        <v>41</v>
      </c>
      <c r="I41">
        <f t="shared" si="0"/>
        <v>13</v>
      </c>
    </row>
    <row r="42" spans="1: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I42">
        <f t="shared" si="0"/>
        <v>1</v>
      </c>
    </row>
    <row r="43" spans="1:9" x14ac:dyDescent="0.3">
      <c r="A43">
        <v>13</v>
      </c>
      <c r="B43">
        <v>13</v>
      </c>
      <c r="C43">
        <v>13</v>
      </c>
      <c r="D43">
        <v>13</v>
      </c>
      <c r="E43">
        <v>13</v>
      </c>
      <c r="F43">
        <v>13</v>
      </c>
      <c r="G43">
        <v>13</v>
      </c>
      <c r="I43">
        <f t="shared" si="0"/>
        <v>13</v>
      </c>
    </row>
    <row r="44" spans="1:9" x14ac:dyDescent="0.3">
      <c r="A44">
        <v>25</v>
      </c>
      <c r="B44">
        <v>24</v>
      </c>
      <c r="C44">
        <v>2</v>
      </c>
      <c r="D44">
        <v>2</v>
      </c>
      <c r="E44">
        <v>25</v>
      </c>
      <c r="F44">
        <v>25</v>
      </c>
      <c r="G44">
        <v>33</v>
      </c>
      <c r="I44">
        <f t="shared" si="0"/>
        <v>19.428571428571427</v>
      </c>
    </row>
    <row r="45" spans="1:9" x14ac:dyDescent="0.3">
      <c r="A45">
        <v>44</v>
      </c>
      <c r="B45">
        <v>45</v>
      </c>
      <c r="C45">
        <v>71</v>
      </c>
      <c r="D45">
        <v>73</v>
      </c>
      <c r="E45">
        <v>56</v>
      </c>
      <c r="F45">
        <v>54</v>
      </c>
      <c r="G45">
        <v>86</v>
      </c>
      <c r="I45">
        <f t="shared" si="0"/>
        <v>61.285714285714285</v>
      </c>
    </row>
    <row r="46" spans="1:9" x14ac:dyDescent="0.3">
      <c r="A46">
        <v>64</v>
      </c>
      <c r="B46">
        <v>84</v>
      </c>
      <c r="C46">
        <v>170</v>
      </c>
      <c r="D46">
        <v>153</v>
      </c>
      <c r="E46">
        <v>125</v>
      </c>
      <c r="F46">
        <v>108</v>
      </c>
      <c r="G46">
        <v>203</v>
      </c>
      <c r="I46">
        <f t="shared" si="0"/>
        <v>129.57142857142858</v>
      </c>
    </row>
    <row r="47" spans="1:9" x14ac:dyDescent="0.3">
      <c r="B47">
        <v>148</v>
      </c>
      <c r="C47">
        <v>342</v>
      </c>
      <c r="D47">
        <v>247</v>
      </c>
      <c r="E47">
        <v>24</v>
      </c>
      <c r="F47">
        <v>181</v>
      </c>
      <c r="G47">
        <v>383</v>
      </c>
      <c r="I47">
        <f t="shared" si="0"/>
        <v>220.83333333333334</v>
      </c>
    </row>
    <row r="48" spans="1:9" x14ac:dyDescent="0.3">
      <c r="A48">
        <v>160</v>
      </c>
      <c r="B48">
        <v>247</v>
      </c>
      <c r="C48">
        <v>534</v>
      </c>
      <c r="D48">
        <v>287</v>
      </c>
      <c r="E48">
        <v>432</v>
      </c>
      <c r="F48">
        <v>247</v>
      </c>
      <c r="G48">
        <v>552</v>
      </c>
      <c r="I48">
        <f t="shared" si="0"/>
        <v>351.28571428571428</v>
      </c>
    </row>
    <row r="49" spans="1:9" x14ac:dyDescent="0.3">
      <c r="A49">
        <v>213</v>
      </c>
      <c r="B49">
        <v>366</v>
      </c>
      <c r="C49">
        <v>611</v>
      </c>
      <c r="D49">
        <v>245</v>
      </c>
      <c r="E49">
        <v>580</v>
      </c>
      <c r="F49">
        <v>232</v>
      </c>
      <c r="G49">
        <v>555</v>
      </c>
      <c r="I49">
        <f t="shared" si="0"/>
        <v>400.28571428571428</v>
      </c>
    </row>
    <row r="50" spans="1:9" x14ac:dyDescent="0.3">
      <c r="A50">
        <v>176</v>
      </c>
      <c r="B50">
        <v>408</v>
      </c>
      <c r="C50">
        <v>43</v>
      </c>
      <c r="D50">
        <v>162</v>
      </c>
      <c r="E50">
        <v>510</v>
      </c>
      <c r="F50">
        <v>180</v>
      </c>
      <c r="G50">
        <v>332</v>
      </c>
      <c r="I50">
        <f t="shared" si="0"/>
        <v>258.71428571428572</v>
      </c>
    </row>
    <row r="51" spans="1:9" x14ac:dyDescent="0.3">
      <c r="A51">
        <v>64</v>
      </c>
      <c r="B51">
        <v>261</v>
      </c>
      <c r="C51">
        <v>149</v>
      </c>
      <c r="D51">
        <v>60</v>
      </c>
      <c r="E51">
        <v>225</v>
      </c>
      <c r="F51">
        <v>102</v>
      </c>
      <c r="G51">
        <v>2</v>
      </c>
      <c r="I51">
        <f t="shared" si="0"/>
        <v>123.28571428571429</v>
      </c>
    </row>
    <row r="52" spans="1:9" x14ac:dyDescent="0.3">
      <c r="A52">
        <v>0</v>
      </c>
      <c r="B52">
        <v>45</v>
      </c>
      <c r="C52">
        <v>10</v>
      </c>
      <c r="D52">
        <v>2</v>
      </c>
      <c r="E52">
        <v>26</v>
      </c>
      <c r="F52">
        <v>13</v>
      </c>
      <c r="G52">
        <v>5</v>
      </c>
      <c r="I52">
        <f t="shared" si="0"/>
        <v>14.428571428571429</v>
      </c>
    </row>
    <row r="53" spans="1:9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53">
        <f t="shared" si="0"/>
        <v>0</v>
      </c>
    </row>
    <row r="54" spans="1: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>
        <f t="shared" si="0"/>
        <v>0</v>
      </c>
    </row>
    <row r="55" spans="1:9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I55">
        <f t="shared" si="0"/>
        <v>0</v>
      </c>
    </row>
    <row r="77" spans="1:9" x14ac:dyDescent="0.3">
      <c r="A77" t="s">
        <v>52</v>
      </c>
      <c r="I77" t="s">
        <v>54</v>
      </c>
    </row>
    <row r="78" spans="1:9" x14ac:dyDescent="0.3">
      <c r="A78">
        <v>59</v>
      </c>
      <c r="B78">
        <v>34</v>
      </c>
      <c r="C78">
        <v>59</v>
      </c>
      <c r="D78">
        <v>61</v>
      </c>
      <c r="E78">
        <v>32</v>
      </c>
      <c r="F78">
        <v>40</v>
      </c>
      <c r="G78">
        <v>65</v>
      </c>
      <c r="H78" t="s">
        <v>44</v>
      </c>
      <c r="I78">
        <f>AVERAGE(A78:G78)</f>
        <v>50</v>
      </c>
    </row>
    <row r="79" spans="1:9" x14ac:dyDescent="0.3">
      <c r="A79">
        <v>5595</v>
      </c>
      <c r="B79">
        <v>5008</v>
      </c>
      <c r="C79">
        <v>5686</v>
      </c>
      <c r="D79">
        <v>7316</v>
      </c>
      <c r="E79">
        <v>5108</v>
      </c>
      <c r="F79">
        <v>5807</v>
      </c>
      <c r="G79">
        <v>7452</v>
      </c>
      <c r="H79" t="s">
        <v>45</v>
      </c>
      <c r="I79">
        <f t="shared" ref="I79:I96" si="1">AVERAGE(A79:G79)</f>
        <v>5996</v>
      </c>
    </row>
    <row r="80" spans="1:9" x14ac:dyDescent="0.3">
      <c r="A80">
        <v>15</v>
      </c>
      <c r="B80">
        <v>15</v>
      </c>
      <c r="C80">
        <v>15</v>
      </c>
      <c r="D80">
        <v>15</v>
      </c>
      <c r="E80">
        <v>15</v>
      </c>
      <c r="F80">
        <v>15</v>
      </c>
      <c r="G80">
        <v>15</v>
      </c>
      <c r="H80" t="s">
        <v>46</v>
      </c>
      <c r="I80">
        <f t="shared" si="1"/>
        <v>15</v>
      </c>
    </row>
    <row r="81" spans="1:9" x14ac:dyDescent="0.3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I81">
        <f t="shared" si="1"/>
        <v>1</v>
      </c>
    </row>
    <row r="82" spans="1:9" x14ac:dyDescent="0.3">
      <c r="A82">
        <v>15</v>
      </c>
      <c r="B82">
        <v>15</v>
      </c>
      <c r="C82">
        <v>15</v>
      </c>
      <c r="D82">
        <v>15</v>
      </c>
      <c r="E82">
        <v>15</v>
      </c>
      <c r="F82">
        <v>15</v>
      </c>
      <c r="G82">
        <v>15</v>
      </c>
      <c r="I82">
        <f t="shared" si="1"/>
        <v>15</v>
      </c>
    </row>
    <row r="83" spans="1:9" x14ac:dyDescent="0.3">
      <c r="A83">
        <v>39</v>
      </c>
      <c r="B83">
        <v>33</v>
      </c>
      <c r="C83">
        <v>32</v>
      </c>
      <c r="D83">
        <v>38</v>
      </c>
      <c r="E83">
        <v>40</v>
      </c>
      <c r="F83">
        <v>42</v>
      </c>
      <c r="G83">
        <v>39</v>
      </c>
      <c r="I83">
        <f t="shared" si="1"/>
        <v>37.571428571428569</v>
      </c>
    </row>
    <row r="84" spans="1:9" x14ac:dyDescent="0.3">
      <c r="A84">
        <v>112</v>
      </c>
      <c r="B84">
        <v>75</v>
      </c>
      <c r="C84">
        <v>68</v>
      </c>
      <c r="D84">
        <v>104</v>
      </c>
      <c r="E84">
        <v>114</v>
      </c>
      <c r="F84">
        <v>128</v>
      </c>
      <c r="G84">
        <v>108</v>
      </c>
      <c r="I84">
        <f t="shared" si="1"/>
        <v>101.28571428571429</v>
      </c>
    </row>
    <row r="85" spans="1:9" x14ac:dyDescent="0.3">
      <c r="A85">
        <v>297</v>
      </c>
      <c r="B85">
        <v>158</v>
      </c>
      <c r="C85">
        <v>135</v>
      </c>
      <c r="D85">
        <v>277</v>
      </c>
      <c r="E85">
        <v>296</v>
      </c>
      <c r="F85">
        <v>355</v>
      </c>
      <c r="G85">
        <v>281</v>
      </c>
      <c r="I85">
        <f t="shared" si="1"/>
        <v>257</v>
      </c>
    </row>
    <row r="86" spans="1:9" x14ac:dyDescent="0.3">
      <c r="A86">
        <v>676</v>
      </c>
      <c r="B86">
        <v>321</v>
      </c>
      <c r="C86">
        <v>281</v>
      </c>
      <c r="D86">
        <v>674</v>
      </c>
      <c r="E86">
        <v>657</v>
      </c>
      <c r="F86">
        <v>815</v>
      </c>
      <c r="G86">
        <v>656</v>
      </c>
      <c r="I86">
        <f t="shared" si="1"/>
        <v>582.85714285714289</v>
      </c>
    </row>
    <row r="87" spans="1:9" x14ac:dyDescent="0.3">
      <c r="A87">
        <v>1204</v>
      </c>
      <c r="B87">
        <v>653</v>
      </c>
      <c r="C87">
        <v>599</v>
      </c>
      <c r="D87">
        <v>1341</v>
      </c>
      <c r="E87">
        <v>1125</v>
      </c>
      <c r="F87">
        <v>1379</v>
      </c>
      <c r="G87">
        <v>1303</v>
      </c>
      <c r="I87">
        <f t="shared" si="1"/>
        <v>1086.2857142857142</v>
      </c>
    </row>
    <row r="88" spans="1:9" x14ac:dyDescent="0.3">
      <c r="A88">
        <v>1503</v>
      </c>
      <c r="B88">
        <v>1124</v>
      </c>
      <c r="C88">
        <v>1129</v>
      </c>
      <c r="D88">
        <v>1958</v>
      </c>
      <c r="E88">
        <v>1397</v>
      </c>
      <c r="F88">
        <v>1546</v>
      </c>
      <c r="G88">
        <v>1972</v>
      </c>
      <c r="I88">
        <f t="shared" si="1"/>
        <v>1518.4285714285713</v>
      </c>
    </row>
    <row r="89" spans="1:9" x14ac:dyDescent="0.3">
      <c r="A89">
        <v>1168</v>
      </c>
      <c r="B89">
        <v>1414</v>
      </c>
      <c r="C89">
        <v>1604</v>
      </c>
      <c r="D89">
        <v>1876</v>
      </c>
      <c r="E89">
        <v>1078</v>
      </c>
      <c r="F89">
        <v>1080</v>
      </c>
      <c r="G89">
        <v>1946</v>
      </c>
      <c r="I89">
        <f t="shared" si="1"/>
        <v>1452.2857142857142</v>
      </c>
    </row>
    <row r="90" spans="1:9" x14ac:dyDescent="0.3">
      <c r="A90">
        <v>537</v>
      </c>
      <c r="B90">
        <v>1048</v>
      </c>
      <c r="C90">
        <v>1393</v>
      </c>
      <c r="D90">
        <v>904</v>
      </c>
      <c r="E90">
        <v>373</v>
      </c>
      <c r="F90">
        <v>422</v>
      </c>
      <c r="G90">
        <v>975</v>
      </c>
      <c r="I90">
        <f t="shared" si="1"/>
        <v>807.42857142857144</v>
      </c>
    </row>
    <row r="91" spans="1:9" x14ac:dyDescent="0.3">
      <c r="A91">
        <v>43</v>
      </c>
      <c r="B91">
        <v>166</v>
      </c>
      <c r="C91">
        <v>390</v>
      </c>
      <c r="D91">
        <v>123</v>
      </c>
      <c r="E91">
        <v>12</v>
      </c>
      <c r="F91">
        <v>24</v>
      </c>
      <c r="G91">
        <v>153</v>
      </c>
      <c r="I91">
        <f t="shared" si="1"/>
        <v>130.14285714285714</v>
      </c>
    </row>
    <row r="92" spans="1:9" x14ac:dyDescent="0.3">
      <c r="A92">
        <v>0</v>
      </c>
      <c r="B92">
        <v>0</v>
      </c>
      <c r="C92">
        <v>39</v>
      </c>
      <c r="D92">
        <v>5</v>
      </c>
      <c r="E92">
        <v>0</v>
      </c>
      <c r="F92">
        <v>0</v>
      </c>
      <c r="G92">
        <v>3</v>
      </c>
      <c r="I92">
        <f t="shared" si="1"/>
        <v>6.7142857142857144</v>
      </c>
    </row>
    <row r="93" spans="1: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I93">
        <f t="shared" si="1"/>
        <v>0</v>
      </c>
    </row>
    <row r="94" spans="1: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I94">
        <f t="shared" si="1"/>
        <v>0</v>
      </c>
    </row>
    <row r="95" spans="1: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f t="shared" si="1"/>
        <v>0</v>
      </c>
    </row>
    <row r="96" spans="1: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96">
        <f t="shared" si="1"/>
        <v>0</v>
      </c>
    </row>
    <row r="116" spans="1:9" x14ac:dyDescent="0.3">
      <c r="A116" t="s">
        <v>55</v>
      </c>
      <c r="I116" t="s">
        <v>56</v>
      </c>
    </row>
    <row r="117" spans="1:9" x14ac:dyDescent="0.3">
      <c r="A117">
        <v>191</v>
      </c>
      <c r="B117">
        <v>275</v>
      </c>
      <c r="C117">
        <v>251</v>
      </c>
      <c r="D117">
        <v>158</v>
      </c>
      <c r="E117">
        <v>227</v>
      </c>
      <c r="F117">
        <v>320</v>
      </c>
      <c r="G117">
        <v>285</v>
      </c>
      <c r="H117" t="s">
        <v>49</v>
      </c>
      <c r="I117">
        <f>AVERAGE(A117:G117)</f>
        <v>243.85714285714286</v>
      </c>
    </row>
    <row r="118" spans="1:9" x14ac:dyDescent="0.3">
      <c r="A118">
        <v>26222</v>
      </c>
      <c r="B118">
        <v>34016</v>
      </c>
      <c r="C118">
        <v>33530</v>
      </c>
      <c r="D118">
        <v>30860</v>
      </c>
      <c r="E118">
        <v>37414</v>
      </c>
      <c r="F118">
        <v>43639</v>
      </c>
      <c r="G118">
        <v>35945</v>
      </c>
      <c r="H118" t="s">
        <v>48</v>
      </c>
      <c r="I118">
        <f>AVERAGE(A118:G118)</f>
        <v>34518</v>
      </c>
    </row>
    <row r="119" spans="1:9" x14ac:dyDescent="0.3">
      <c r="A119">
        <v>18</v>
      </c>
      <c r="B119">
        <v>18</v>
      </c>
      <c r="C119">
        <v>18</v>
      </c>
      <c r="D119">
        <v>18</v>
      </c>
      <c r="E119">
        <v>18</v>
      </c>
      <c r="F119">
        <v>18</v>
      </c>
      <c r="G119">
        <v>18</v>
      </c>
      <c r="H119" t="s">
        <v>47</v>
      </c>
      <c r="I119">
        <f t="shared" ref="I119:I135" si="2">AVERAGE(A119:G119)</f>
        <v>18</v>
      </c>
    </row>
    <row r="120" spans="1:9" x14ac:dyDescent="0.3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I120">
        <f t="shared" si="2"/>
        <v>1</v>
      </c>
    </row>
    <row r="121" spans="1:9" x14ac:dyDescent="0.3">
      <c r="A121">
        <v>18</v>
      </c>
      <c r="B121">
        <v>18</v>
      </c>
      <c r="C121">
        <v>18</v>
      </c>
      <c r="D121">
        <v>18</v>
      </c>
      <c r="E121">
        <v>18</v>
      </c>
      <c r="F121">
        <v>18</v>
      </c>
      <c r="G121">
        <v>18</v>
      </c>
      <c r="I121">
        <f t="shared" si="2"/>
        <v>18</v>
      </c>
    </row>
    <row r="122" spans="1:9" x14ac:dyDescent="0.3">
      <c r="A122">
        <v>59</v>
      </c>
      <c r="B122">
        <v>60</v>
      </c>
      <c r="C122">
        <v>52</v>
      </c>
      <c r="D122">
        <v>60</v>
      </c>
      <c r="E122">
        <v>57</v>
      </c>
      <c r="F122">
        <v>54</v>
      </c>
      <c r="G122">
        <v>58</v>
      </c>
      <c r="I122">
        <f t="shared" si="2"/>
        <v>57.142857142857146</v>
      </c>
    </row>
    <row r="123" spans="1:9" x14ac:dyDescent="0.3">
      <c r="A123">
        <v>217</v>
      </c>
      <c r="B123">
        <v>223</v>
      </c>
      <c r="C123">
        <v>166</v>
      </c>
      <c r="D123">
        <v>225</v>
      </c>
      <c r="E123">
        <v>206</v>
      </c>
      <c r="F123">
        <v>178</v>
      </c>
      <c r="G123">
        <v>205</v>
      </c>
      <c r="I123">
        <f t="shared" si="2"/>
        <v>202.85714285714286</v>
      </c>
    </row>
    <row r="124" spans="1:9" x14ac:dyDescent="0.3">
      <c r="A124">
        <v>762</v>
      </c>
      <c r="B124">
        <v>798</v>
      </c>
      <c r="C124">
        <v>529</v>
      </c>
      <c r="D124">
        <v>783</v>
      </c>
      <c r="E124">
        <v>703</v>
      </c>
      <c r="F124">
        <v>580</v>
      </c>
      <c r="G124">
        <v>693</v>
      </c>
      <c r="I124">
        <f t="shared" si="2"/>
        <v>692.57142857142856</v>
      </c>
    </row>
    <row r="125" spans="1:9" x14ac:dyDescent="0.3">
      <c r="A125">
        <v>2284</v>
      </c>
      <c r="B125">
        <v>2483</v>
      </c>
      <c r="C125">
        <v>1521</v>
      </c>
      <c r="D125">
        <v>2288</v>
      </c>
      <c r="E125">
        <v>2080</v>
      </c>
      <c r="F125">
        <v>1747</v>
      </c>
      <c r="G125">
        <v>2071</v>
      </c>
      <c r="I125">
        <f t="shared" si="2"/>
        <v>2067.7142857142858</v>
      </c>
    </row>
    <row r="126" spans="1:9" x14ac:dyDescent="0.3">
      <c r="A126">
        <v>5114</v>
      </c>
      <c r="B126">
        <v>6034</v>
      </c>
      <c r="C126">
        <v>3712</v>
      </c>
      <c r="D126">
        <v>5162</v>
      </c>
      <c r="E126">
        <v>4989</v>
      </c>
      <c r="F126">
        <v>4580</v>
      </c>
      <c r="G126">
        <v>5089</v>
      </c>
      <c r="I126">
        <f t="shared" si="2"/>
        <v>4954.2857142857147</v>
      </c>
    </row>
    <row r="127" spans="1:9" x14ac:dyDescent="0.3">
      <c r="A127">
        <v>7489</v>
      </c>
      <c r="B127">
        <v>9956</v>
      </c>
      <c r="C127">
        <v>7243</v>
      </c>
      <c r="D127">
        <v>8192</v>
      </c>
      <c r="E127">
        <v>9026</v>
      </c>
      <c r="F127">
        <v>9552</v>
      </c>
      <c r="G127">
        <v>9383</v>
      </c>
      <c r="I127">
        <f t="shared" si="2"/>
        <v>8691.5714285714294</v>
      </c>
    </row>
    <row r="128" spans="1:9" x14ac:dyDescent="0.3">
      <c r="A128">
        <v>6432</v>
      </c>
      <c r="B128">
        <v>9545</v>
      </c>
      <c r="C128">
        <v>10228</v>
      </c>
      <c r="D128">
        <v>8627</v>
      </c>
      <c r="E128">
        <v>11110</v>
      </c>
      <c r="F128">
        <v>13645</v>
      </c>
      <c r="G128">
        <v>10923</v>
      </c>
      <c r="I128">
        <f t="shared" si="2"/>
        <v>10072.857142857143</v>
      </c>
    </row>
    <row r="129" spans="1:9" x14ac:dyDescent="0.3">
      <c r="A129">
        <v>3400</v>
      </c>
      <c r="B129">
        <v>4335</v>
      </c>
      <c r="C129">
        <v>8165</v>
      </c>
      <c r="D129">
        <v>4694</v>
      </c>
      <c r="E129">
        <v>7574</v>
      </c>
      <c r="F129">
        <v>10483</v>
      </c>
      <c r="G129">
        <v>6271</v>
      </c>
      <c r="I129">
        <f t="shared" si="2"/>
        <v>6417.4285714285716</v>
      </c>
    </row>
    <row r="130" spans="1:9" x14ac:dyDescent="0.3">
      <c r="A130">
        <v>439</v>
      </c>
      <c r="B130">
        <v>559</v>
      </c>
      <c r="C130">
        <v>1806</v>
      </c>
      <c r="D130">
        <v>772</v>
      </c>
      <c r="E130">
        <v>1556</v>
      </c>
      <c r="F130">
        <v>2648</v>
      </c>
      <c r="G130">
        <v>1191</v>
      </c>
      <c r="I130">
        <f t="shared" si="2"/>
        <v>1281.5714285714287</v>
      </c>
    </row>
    <row r="131" spans="1:9" x14ac:dyDescent="0.3">
      <c r="A131">
        <v>7</v>
      </c>
      <c r="B131">
        <v>4</v>
      </c>
      <c r="C131">
        <v>89</v>
      </c>
      <c r="D131">
        <v>38</v>
      </c>
      <c r="E131">
        <v>93</v>
      </c>
      <c r="F131">
        <v>151</v>
      </c>
      <c r="G131">
        <v>42</v>
      </c>
      <c r="I131">
        <f t="shared" si="2"/>
        <v>60.571428571428569</v>
      </c>
    </row>
    <row r="132" spans="1:9" x14ac:dyDescent="0.3">
      <c r="A132">
        <v>0</v>
      </c>
      <c r="B132">
        <v>0</v>
      </c>
      <c r="C132">
        <v>0</v>
      </c>
      <c r="D132">
        <v>0</v>
      </c>
      <c r="E132">
        <v>1</v>
      </c>
      <c r="F132">
        <v>2</v>
      </c>
      <c r="G132">
        <v>0</v>
      </c>
      <c r="I132">
        <f t="shared" si="2"/>
        <v>0.42857142857142855</v>
      </c>
    </row>
    <row r="133" spans="1: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I133">
        <f t="shared" si="2"/>
        <v>0</v>
      </c>
    </row>
    <row r="134" spans="1: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I134">
        <f t="shared" si="2"/>
        <v>0</v>
      </c>
    </row>
    <row r="135" spans="1: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135">
        <f t="shared" si="2"/>
        <v>0</v>
      </c>
    </row>
    <row r="155" spans="1:9" x14ac:dyDescent="0.3">
      <c r="A155" t="s">
        <v>57</v>
      </c>
    </row>
    <row r="156" spans="1:9" x14ac:dyDescent="0.3">
      <c r="A156">
        <v>828</v>
      </c>
      <c r="B156">
        <v>1259</v>
      </c>
      <c r="C156">
        <v>1056</v>
      </c>
      <c r="D156">
        <v>1114</v>
      </c>
      <c r="E156">
        <v>1184</v>
      </c>
      <c r="F156">
        <v>1213</v>
      </c>
      <c r="G156">
        <v>795</v>
      </c>
      <c r="I156">
        <f t="shared" ref="I156:I174" si="3">AVERAGE(A156:G156)</f>
        <v>1064.1428571428571</v>
      </c>
    </row>
    <row r="157" spans="1:9" x14ac:dyDescent="0.3">
      <c r="A157">
        <v>93222</v>
      </c>
      <c r="B157">
        <v>102873</v>
      </c>
      <c r="C157">
        <v>95787</v>
      </c>
      <c r="D157">
        <v>90748</v>
      </c>
      <c r="E157">
        <v>123030</v>
      </c>
      <c r="F157">
        <v>109028</v>
      </c>
      <c r="G157">
        <v>77020</v>
      </c>
      <c r="I157">
        <f t="shared" si="3"/>
        <v>98815.428571428565</v>
      </c>
    </row>
    <row r="158" spans="1:9" x14ac:dyDescent="0.3">
      <c r="A158">
        <v>20</v>
      </c>
      <c r="B158">
        <v>20</v>
      </c>
      <c r="C158">
        <v>20</v>
      </c>
      <c r="D158">
        <v>20</v>
      </c>
      <c r="E158">
        <v>20</v>
      </c>
      <c r="F158">
        <v>20</v>
      </c>
      <c r="G158">
        <v>20</v>
      </c>
      <c r="I158">
        <f t="shared" si="3"/>
        <v>20</v>
      </c>
    </row>
    <row r="159" spans="1:9" x14ac:dyDescent="0.3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I159">
        <f t="shared" si="3"/>
        <v>1</v>
      </c>
    </row>
    <row r="160" spans="1:9" x14ac:dyDescent="0.3">
      <c r="A160">
        <v>20</v>
      </c>
      <c r="B160">
        <v>20</v>
      </c>
      <c r="C160">
        <v>20</v>
      </c>
      <c r="D160">
        <v>20</v>
      </c>
      <c r="E160">
        <v>20</v>
      </c>
      <c r="F160">
        <v>20</v>
      </c>
      <c r="G160">
        <v>20</v>
      </c>
      <c r="I160">
        <f t="shared" si="3"/>
        <v>20</v>
      </c>
    </row>
    <row r="161" spans="1:9" x14ac:dyDescent="0.3">
      <c r="A161">
        <v>68</v>
      </c>
      <c r="B161">
        <v>67</v>
      </c>
      <c r="C161">
        <v>71</v>
      </c>
      <c r="D161">
        <v>70</v>
      </c>
      <c r="E161">
        <v>66</v>
      </c>
      <c r="F161">
        <v>66</v>
      </c>
      <c r="G161">
        <v>79</v>
      </c>
      <c r="I161">
        <f t="shared" si="3"/>
        <v>69.571428571428569</v>
      </c>
    </row>
    <row r="162" spans="1:9" x14ac:dyDescent="0.3">
      <c r="A162">
        <v>265</v>
      </c>
      <c r="B162">
        <v>255</v>
      </c>
      <c r="C162">
        <v>274</v>
      </c>
      <c r="D162">
        <v>280</v>
      </c>
      <c r="E162">
        <v>243</v>
      </c>
      <c r="F162">
        <v>242</v>
      </c>
      <c r="G162">
        <v>346</v>
      </c>
      <c r="I162">
        <f t="shared" si="3"/>
        <v>272.14285714285717</v>
      </c>
    </row>
    <row r="163" spans="1:9" x14ac:dyDescent="0.3">
      <c r="A163">
        <v>1007</v>
      </c>
      <c r="B163">
        <v>950</v>
      </c>
      <c r="C163">
        <v>1034</v>
      </c>
      <c r="D163">
        <v>1097</v>
      </c>
      <c r="E163">
        <v>901</v>
      </c>
      <c r="F163">
        <v>879</v>
      </c>
      <c r="G163">
        <v>1387</v>
      </c>
      <c r="I163">
        <f t="shared" si="3"/>
        <v>1036.4285714285713</v>
      </c>
    </row>
    <row r="164" spans="1:9" x14ac:dyDescent="0.3">
      <c r="A164">
        <v>3395</v>
      </c>
      <c r="B164">
        <v>3197</v>
      </c>
      <c r="C164">
        <v>3548</v>
      </c>
      <c r="D164">
        <v>3784</v>
      </c>
      <c r="E164">
        <v>3124</v>
      </c>
      <c r="F164">
        <v>2947</v>
      </c>
      <c r="G164">
        <v>4608</v>
      </c>
      <c r="I164">
        <f t="shared" si="3"/>
        <v>3514.7142857142858</v>
      </c>
    </row>
    <row r="165" spans="1:9" x14ac:dyDescent="0.3">
      <c r="A165">
        <v>9268</v>
      </c>
      <c r="B165">
        <v>8971</v>
      </c>
      <c r="C165">
        <v>10105</v>
      </c>
      <c r="D165">
        <v>10596</v>
      </c>
      <c r="E165">
        <v>9448</v>
      </c>
      <c r="F165">
        <v>8624</v>
      </c>
      <c r="G165">
        <v>11770</v>
      </c>
      <c r="I165">
        <f t="shared" si="3"/>
        <v>9826</v>
      </c>
    </row>
    <row r="166" spans="1:9" x14ac:dyDescent="0.3">
      <c r="A166">
        <v>19051</v>
      </c>
      <c r="B166">
        <v>19553</v>
      </c>
      <c r="C166">
        <v>21618</v>
      </c>
      <c r="D166">
        <v>21976</v>
      </c>
      <c r="E166">
        <v>22841</v>
      </c>
      <c r="F166">
        <v>20358</v>
      </c>
      <c r="G166">
        <v>21209</v>
      </c>
      <c r="I166">
        <f t="shared" si="3"/>
        <v>20943.714285714286</v>
      </c>
    </row>
    <row r="167" spans="1:9" x14ac:dyDescent="0.3">
      <c r="A167">
        <v>27702</v>
      </c>
      <c r="B167">
        <v>30849</v>
      </c>
      <c r="C167">
        <v>30881</v>
      </c>
      <c r="D167">
        <v>29711</v>
      </c>
      <c r="E167">
        <v>38617</v>
      </c>
      <c r="F167">
        <v>33870</v>
      </c>
      <c r="G167">
        <v>23488</v>
      </c>
      <c r="I167">
        <f t="shared" si="3"/>
        <v>30731.142857142859</v>
      </c>
    </row>
    <row r="168" spans="1:9" x14ac:dyDescent="0.3">
      <c r="A168">
        <v>25093</v>
      </c>
      <c r="B168">
        <v>29007</v>
      </c>
      <c r="C168">
        <v>23381</v>
      </c>
      <c r="D168">
        <v>19208</v>
      </c>
      <c r="E168">
        <v>35807</v>
      </c>
      <c r="F168">
        <v>31666</v>
      </c>
      <c r="G168">
        <v>12401</v>
      </c>
      <c r="I168">
        <f t="shared" si="3"/>
        <v>25223.285714285714</v>
      </c>
    </row>
    <row r="169" spans="1:9" x14ac:dyDescent="0.3">
      <c r="A169">
        <v>6783</v>
      </c>
      <c r="B169">
        <v>9122</v>
      </c>
      <c r="C169">
        <v>4680</v>
      </c>
      <c r="D169">
        <v>3869</v>
      </c>
      <c r="E169">
        <v>11123</v>
      </c>
      <c r="F169">
        <v>9571</v>
      </c>
      <c r="G169">
        <v>1676</v>
      </c>
      <c r="I169">
        <f t="shared" si="3"/>
        <v>6689.1428571428569</v>
      </c>
    </row>
    <row r="170" spans="1:9" x14ac:dyDescent="0.3">
      <c r="A170">
        <v>564</v>
      </c>
      <c r="B170">
        <v>873</v>
      </c>
      <c r="C170">
        <v>174</v>
      </c>
      <c r="D170">
        <v>136</v>
      </c>
      <c r="E170">
        <v>836</v>
      </c>
      <c r="F170">
        <v>776</v>
      </c>
      <c r="G170">
        <v>35</v>
      </c>
      <c r="I170">
        <f t="shared" si="3"/>
        <v>484.85714285714283</v>
      </c>
    </row>
    <row r="171" spans="1:9" x14ac:dyDescent="0.3">
      <c r="A171">
        <v>5</v>
      </c>
      <c r="B171">
        <v>8</v>
      </c>
      <c r="C171">
        <v>0</v>
      </c>
      <c r="D171">
        <v>0</v>
      </c>
      <c r="E171">
        <v>3</v>
      </c>
      <c r="F171">
        <v>8</v>
      </c>
      <c r="G171">
        <v>0</v>
      </c>
      <c r="I171">
        <f t="shared" si="3"/>
        <v>3.4285714285714284</v>
      </c>
    </row>
    <row r="172" spans="1: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172">
        <f t="shared" si="3"/>
        <v>0</v>
      </c>
    </row>
    <row r="173" spans="1: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I173">
        <f t="shared" si="3"/>
        <v>0</v>
      </c>
    </row>
    <row r="174" spans="1: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I174">
        <f t="shared" si="3"/>
        <v>0</v>
      </c>
    </row>
    <row r="194" spans="1:9" x14ac:dyDescent="0.3">
      <c r="A194" t="s">
        <v>58</v>
      </c>
    </row>
    <row r="195" spans="1:9" x14ac:dyDescent="0.3">
      <c r="A195">
        <v>3290</v>
      </c>
      <c r="B195">
        <v>3823</v>
      </c>
      <c r="C195">
        <v>2911</v>
      </c>
      <c r="D195">
        <v>3916</v>
      </c>
      <c r="E195">
        <v>3479</v>
      </c>
      <c r="F195">
        <v>2392</v>
      </c>
      <c r="G195">
        <v>3046</v>
      </c>
      <c r="I195">
        <f t="shared" ref="I195:I212" si="4">AVERAGE(A195:G195)</f>
        <v>3265.2857142857142</v>
      </c>
    </row>
    <row r="196" spans="1:9" x14ac:dyDescent="0.3">
      <c r="A196">
        <v>380907</v>
      </c>
      <c r="B196">
        <v>360916</v>
      </c>
      <c r="C196">
        <v>375722</v>
      </c>
      <c r="D196">
        <v>457758</v>
      </c>
      <c r="E196">
        <v>427870</v>
      </c>
      <c r="F196">
        <v>260123</v>
      </c>
      <c r="G196">
        <v>313413</v>
      </c>
      <c r="I196">
        <f t="shared" si="4"/>
        <v>368101.28571428574</v>
      </c>
    </row>
    <row r="197" spans="1:9" x14ac:dyDescent="0.3">
      <c r="A197">
        <v>23</v>
      </c>
      <c r="B197">
        <v>23</v>
      </c>
      <c r="C197">
        <v>23</v>
      </c>
      <c r="D197">
        <v>23</v>
      </c>
      <c r="E197">
        <v>23</v>
      </c>
      <c r="F197">
        <v>23</v>
      </c>
      <c r="G197">
        <v>23</v>
      </c>
      <c r="I197">
        <f t="shared" si="4"/>
        <v>23</v>
      </c>
    </row>
    <row r="198" spans="1:9" x14ac:dyDescent="0.3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I198">
        <f t="shared" si="4"/>
        <v>1</v>
      </c>
    </row>
    <row r="199" spans="1:9" x14ac:dyDescent="0.3">
      <c r="A199">
        <v>23</v>
      </c>
      <c r="B199">
        <v>23</v>
      </c>
      <c r="C199">
        <v>23</v>
      </c>
      <c r="D199">
        <v>23</v>
      </c>
      <c r="E199">
        <v>23</v>
      </c>
      <c r="F199">
        <v>23</v>
      </c>
      <c r="G199">
        <v>23</v>
      </c>
      <c r="I199">
        <f t="shared" si="4"/>
        <v>23</v>
      </c>
    </row>
    <row r="200" spans="1:9" x14ac:dyDescent="0.3">
      <c r="A200">
        <v>91</v>
      </c>
      <c r="B200">
        <v>89</v>
      </c>
      <c r="C200">
        <v>92</v>
      </c>
      <c r="D200">
        <v>88</v>
      </c>
      <c r="E200">
        <v>90</v>
      </c>
      <c r="F200">
        <v>101</v>
      </c>
      <c r="G200">
        <v>96</v>
      </c>
      <c r="I200">
        <f t="shared" si="4"/>
        <v>92.428571428571431</v>
      </c>
    </row>
    <row r="201" spans="1:9" x14ac:dyDescent="0.3">
      <c r="A201">
        <v>416</v>
      </c>
      <c r="B201">
        <v>392</v>
      </c>
      <c r="C201">
        <v>423</v>
      </c>
      <c r="D201">
        <v>387</v>
      </c>
      <c r="E201">
        <v>403</v>
      </c>
      <c r="F201">
        <v>498</v>
      </c>
      <c r="G201">
        <v>448</v>
      </c>
      <c r="I201">
        <f t="shared" si="4"/>
        <v>423.85714285714283</v>
      </c>
    </row>
    <row r="202" spans="1:9" x14ac:dyDescent="0.3">
      <c r="A202">
        <v>1861</v>
      </c>
      <c r="B202">
        <v>1709</v>
      </c>
      <c r="C202">
        <v>1881</v>
      </c>
      <c r="D202">
        <v>1677</v>
      </c>
      <c r="E202">
        <v>1775</v>
      </c>
      <c r="F202">
        <v>2306</v>
      </c>
      <c r="G202">
        <v>1985</v>
      </c>
      <c r="I202">
        <f t="shared" si="4"/>
        <v>1884.8571428571429</v>
      </c>
    </row>
    <row r="203" spans="1:9" x14ac:dyDescent="0.3">
      <c r="A203">
        <v>7454</v>
      </c>
      <c r="B203">
        <v>6672</v>
      </c>
      <c r="C203">
        <v>7388</v>
      </c>
      <c r="D203">
        <v>6668</v>
      </c>
      <c r="E203">
        <v>7068</v>
      </c>
      <c r="F203">
        <v>9076</v>
      </c>
      <c r="G203">
        <v>7672</v>
      </c>
      <c r="I203">
        <f t="shared" si="4"/>
        <v>7428.2857142857147</v>
      </c>
    </row>
    <row r="204" spans="1:9" x14ac:dyDescent="0.3">
      <c r="A204">
        <v>24747</v>
      </c>
      <c r="B204">
        <v>21832</v>
      </c>
      <c r="C204">
        <v>24108</v>
      </c>
      <c r="D204">
        <v>22969</v>
      </c>
      <c r="E204">
        <v>23955</v>
      </c>
      <c r="F204">
        <v>28075</v>
      </c>
      <c r="G204">
        <v>24421</v>
      </c>
      <c r="I204">
        <f t="shared" si="4"/>
        <v>24301</v>
      </c>
    </row>
    <row r="205" spans="1:9" x14ac:dyDescent="0.3">
      <c r="A205">
        <v>63253</v>
      </c>
      <c r="B205">
        <v>56580</v>
      </c>
      <c r="C205">
        <v>61430</v>
      </c>
      <c r="D205">
        <v>63878</v>
      </c>
      <c r="E205">
        <v>64630</v>
      </c>
      <c r="F205">
        <v>62640</v>
      </c>
      <c r="G205">
        <v>59990</v>
      </c>
      <c r="I205">
        <f t="shared" si="4"/>
        <v>61771.571428571428</v>
      </c>
    </row>
    <row r="206" spans="1:9" x14ac:dyDescent="0.3">
      <c r="A206">
        <v>113403</v>
      </c>
      <c r="B206">
        <v>107470</v>
      </c>
      <c r="C206">
        <v>111876</v>
      </c>
      <c r="D206">
        <v>129474</v>
      </c>
      <c r="E206">
        <v>125112</v>
      </c>
      <c r="F206">
        <v>87443</v>
      </c>
      <c r="G206">
        <v>101219</v>
      </c>
      <c r="I206">
        <f t="shared" si="4"/>
        <v>110856.71428571429</v>
      </c>
    </row>
    <row r="207" spans="1:9" x14ac:dyDescent="0.3">
      <c r="A207">
        <v>121666</v>
      </c>
      <c r="B207">
        <v>119082</v>
      </c>
      <c r="C207">
        <v>121378</v>
      </c>
      <c r="D207">
        <v>158797</v>
      </c>
      <c r="E207">
        <v>143305</v>
      </c>
      <c r="F207">
        <v>58325</v>
      </c>
      <c r="G207">
        <v>92021</v>
      </c>
      <c r="I207">
        <f t="shared" si="4"/>
        <v>116367.71428571429</v>
      </c>
    </row>
    <row r="208" spans="1:9" x14ac:dyDescent="0.3">
      <c r="A208">
        <v>43194</v>
      </c>
      <c r="B208">
        <v>42609</v>
      </c>
      <c r="C208">
        <v>42549</v>
      </c>
      <c r="D208">
        <v>65622</v>
      </c>
      <c r="E208">
        <v>55081</v>
      </c>
      <c r="F208">
        <v>11230</v>
      </c>
      <c r="G208">
        <v>24004</v>
      </c>
      <c r="I208">
        <f t="shared" si="4"/>
        <v>40612.714285714283</v>
      </c>
    </row>
    <row r="209" spans="1:9" x14ac:dyDescent="0.3">
      <c r="A209">
        <v>4732</v>
      </c>
      <c r="B209">
        <v>4421</v>
      </c>
      <c r="C209">
        <v>4521</v>
      </c>
      <c r="D209">
        <v>8057</v>
      </c>
      <c r="E209">
        <v>6331</v>
      </c>
      <c r="F209">
        <v>405</v>
      </c>
      <c r="G209">
        <v>1524</v>
      </c>
      <c r="I209">
        <f t="shared" si="4"/>
        <v>4284.4285714285716</v>
      </c>
    </row>
    <row r="210" spans="1:9" x14ac:dyDescent="0.3">
      <c r="A210">
        <v>66</v>
      </c>
      <c r="B210">
        <v>36</v>
      </c>
      <c r="C210">
        <v>52</v>
      </c>
      <c r="D210">
        <v>117</v>
      </c>
      <c r="E210">
        <v>96</v>
      </c>
      <c r="F210">
        <v>0</v>
      </c>
      <c r="G210">
        <v>9</v>
      </c>
      <c r="I210">
        <f t="shared" si="4"/>
        <v>53.714285714285715</v>
      </c>
    </row>
    <row r="211" spans="1:9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I211">
        <f t="shared" si="4"/>
        <v>0</v>
      </c>
    </row>
    <row r="212" spans="1:9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I212">
        <f t="shared" si="4"/>
        <v>0</v>
      </c>
    </row>
    <row r="234" spans="1:1" x14ac:dyDescent="0.3">
      <c r="A234">
        <v>9394</v>
      </c>
    </row>
    <row r="235" spans="1:1" x14ac:dyDescent="0.3">
      <c r="A235">
        <v>997094</v>
      </c>
    </row>
    <row r="236" spans="1:1" x14ac:dyDescent="0.3">
      <c r="A236">
        <v>25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76"/>
  <sheetViews>
    <sheetView workbookViewId="0">
      <selection activeCell="A78" sqref="A78"/>
    </sheetView>
  </sheetViews>
  <sheetFormatPr baseColWidth="10" defaultColWidth="12.7109375" defaultRowHeight="20" x14ac:dyDescent="0.3"/>
  <cols>
    <col min="1" max="2" width="15.28515625" customWidth="1"/>
    <col min="3" max="3" width="14.85546875" customWidth="1"/>
    <col min="4" max="4" width="15.42578125" customWidth="1"/>
    <col min="5" max="5" width="14.85546875" customWidth="1"/>
    <col min="6" max="7" width="16.42578125" customWidth="1"/>
  </cols>
  <sheetData>
    <row r="1" spans="1:7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3">
      <c r="A2">
        <v>211</v>
      </c>
      <c r="B2">
        <v>141</v>
      </c>
      <c r="C2">
        <v>221</v>
      </c>
      <c r="D2">
        <v>129</v>
      </c>
      <c r="E2">
        <v>218</v>
      </c>
      <c r="F2">
        <v>212</v>
      </c>
      <c r="G2">
        <v>120</v>
      </c>
    </row>
    <row r="3" spans="1:7" x14ac:dyDescent="0.3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</row>
    <row r="4" spans="1: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</row>
    <row r="6" spans="1:7" x14ac:dyDescent="0.3">
      <c r="A6">
        <v>15</v>
      </c>
      <c r="B6">
        <v>13</v>
      </c>
      <c r="C6">
        <v>14</v>
      </c>
      <c r="D6">
        <v>13</v>
      </c>
      <c r="E6">
        <v>14</v>
      </c>
      <c r="F6">
        <v>14</v>
      </c>
      <c r="G6">
        <v>13</v>
      </c>
    </row>
    <row r="7" spans="1:7" x14ac:dyDescent="0.3">
      <c r="A7">
        <v>23</v>
      </c>
      <c r="B7">
        <v>18</v>
      </c>
      <c r="C7">
        <v>22</v>
      </c>
      <c r="D7">
        <v>17</v>
      </c>
      <c r="E7">
        <v>22</v>
      </c>
      <c r="F7">
        <v>21</v>
      </c>
      <c r="G7">
        <v>15</v>
      </c>
    </row>
    <row r="8" spans="1:7" x14ac:dyDescent="0.3">
      <c r="A8">
        <v>33</v>
      </c>
      <c r="B8">
        <v>23</v>
      </c>
      <c r="C8">
        <v>33</v>
      </c>
      <c r="D8">
        <v>21</v>
      </c>
      <c r="E8">
        <v>33</v>
      </c>
      <c r="F8">
        <v>30</v>
      </c>
      <c r="G8">
        <v>16</v>
      </c>
    </row>
    <row r="9" spans="1:7" x14ac:dyDescent="0.3">
      <c r="A9">
        <v>41</v>
      </c>
      <c r="B9">
        <v>26</v>
      </c>
      <c r="C9">
        <v>41</v>
      </c>
      <c r="D9">
        <v>23</v>
      </c>
      <c r="E9">
        <v>41</v>
      </c>
      <c r="F9">
        <v>36</v>
      </c>
      <c r="G9">
        <v>18</v>
      </c>
    </row>
    <row r="10" spans="1:7" x14ac:dyDescent="0.3">
      <c r="A10">
        <v>42</v>
      </c>
      <c r="B10">
        <v>23</v>
      </c>
      <c r="C10">
        <v>42</v>
      </c>
      <c r="D10">
        <v>20</v>
      </c>
      <c r="E10">
        <v>43</v>
      </c>
      <c r="F10">
        <v>42</v>
      </c>
      <c r="G10">
        <v>19</v>
      </c>
    </row>
    <row r="11" spans="1:7" x14ac:dyDescent="0.3">
      <c r="A11">
        <v>30</v>
      </c>
      <c r="B11">
        <v>16</v>
      </c>
      <c r="C11">
        <v>35</v>
      </c>
      <c r="D11">
        <v>14</v>
      </c>
      <c r="E11">
        <v>34</v>
      </c>
      <c r="F11">
        <v>35</v>
      </c>
      <c r="G11">
        <v>16</v>
      </c>
    </row>
    <row r="12" spans="1:7" x14ac:dyDescent="0.3">
      <c r="A12">
        <v>14</v>
      </c>
      <c r="B12">
        <v>9</v>
      </c>
      <c r="C12">
        <v>19</v>
      </c>
      <c r="D12">
        <v>8</v>
      </c>
      <c r="E12">
        <v>17</v>
      </c>
      <c r="F12">
        <v>19</v>
      </c>
      <c r="G12">
        <v>10</v>
      </c>
    </row>
    <row r="13" spans="1:7" x14ac:dyDescent="0.3">
      <c r="A13">
        <v>3</v>
      </c>
      <c r="B13">
        <v>3</v>
      </c>
      <c r="C13">
        <v>5</v>
      </c>
      <c r="D13">
        <v>3</v>
      </c>
      <c r="E13">
        <v>4</v>
      </c>
      <c r="F13">
        <v>5</v>
      </c>
      <c r="G13">
        <v>3</v>
      </c>
    </row>
    <row r="14" spans="1: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38" spans="1:8" x14ac:dyDescent="0.3">
      <c r="H38" t="s">
        <v>50</v>
      </c>
    </row>
    <row r="39" spans="1:8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f>AVERAGE(A39:G39)</f>
        <v>0.5714285714285714</v>
      </c>
    </row>
    <row r="40" spans="1:8" x14ac:dyDescent="0.3">
      <c r="A40">
        <v>858</v>
      </c>
      <c r="B40">
        <v>1641</v>
      </c>
      <c r="C40">
        <v>2368</v>
      </c>
      <c r="D40">
        <v>1271</v>
      </c>
      <c r="E40">
        <v>2241</v>
      </c>
      <c r="F40">
        <v>1155</v>
      </c>
      <c r="G40">
        <v>2254</v>
      </c>
      <c r="H40">
        <f t="shared" ref="H40:H55" si="0">AVERAGE(A40:G40)</f>
        <v>1684</v>
      </c>
    </row>
    <row r="41" spans="1:8" x14ac:dyDescent="0.3">
      <c r="A41">
        <v>13</v>
      </c>
      <c r="B41">
        <v>13</v>
      </c>
      <c r="C41">
        <v>13</v>
      </c>
      <c r="D41">
        <v>13</v>
      </c>
      <c r="E41">
        <v>13</v>
      </c>
      <c r="F41">
        <v>13</v>
      </c>
      <c r="G41">
        <v>13</v>
      </c>
      <c r="H41">
        <f t="shared" si="0"/>
        <v>13</v>
      </c>
    </row>
    <row r="42" spans="1:8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 x14ac:dyDescent="0.3">
      <c r="A43">
        <v>13</v>
      </c>
      <c r="B43">
        <v>13</v>
      </c>
      <c r="C43">
        <v>13</v>
      </c>
      <c r="D43">
        <v>13</v>
      </c>
      <c r="E43">
        <v>13</v>
      </c>
      <c r="F43">
        <v>13</v>
      </c>
      <c r="G43">
        <v>13</v>
      </c>
      <c r="H43">
        <f t="shared" si="0"/>
        <v>13</v>
      </c>
    </row>
    <row r="44" spans="1:8" x14ac:dyDescent="0.3">
      <c r="A44">
        <v>25</v>
      </c>
      <c r="B44">
        <v>24</v>
      </c>
      <c r="C44">
        <v>29</v>
      </c>
      <c r="D44">
        <v>29</v>
      </c>
      <c r="E44">
        <v>25</v>
      </c>
      <c r="F44">
        <v>25</v>
      </c>
      <c r="G44">
        <v>33</v>
      </c>
      <c r="H44">
        <f t="shared" si="0"/>
        <v>27.142857142857142</v>
      </c>
    </row>
    <row r="45" spans="1:8" x14ac:dyDescent="0.3">
      <c r="A45">
        <v>44</v>
      </c>
      <c r="B45">
        <v>45</v>
      </c>
      <c r="C45">
        <v>71</v>
      </c>
      <c r="D45">
        <v>73</v>
      </c>
      <c r="E45">
        <v>56</v>
      </c>
      <c r="F45">
        <v>54</v>
      </c>
      <c r="G45">
        <v>86</v>
      </c>
      <c r="H45">
        <f t="shared" si="0"/>
        <v>61.285714285714285</v>
      </c>
    </row>
    <row r="46" spans="1:8" x14ac:dyDescent="0.3">
      <c r="A46">
        <v>64</v>
      </c>
      <c r="B46">
        <v>84</v>
      </c>
      <c r="C46">
        <v>170</v>
      </c>
      <c r="D46">
        <v>153</v>
      </c>
      <c r="E46">
        <v>125</v>
      </c>
      <c r="F46">
        <v>108</v>
      </c>
      <c r="G46">
        <v>203</v>
      </c>
      <c r="H46">
        <f t="shared" si="0"/>
        <v>129.57142857142858</v>
      </c>
    </row>
    <row r="47" spans="1:8" x14ac:dyDescent="0.3">
      <c r="A47">
        <v>99</v>
      </c>
      <c r="B47">
        <v>148</v>
      </c>
      <c r="C47">
        <v>342</v>
      </c>
      <c r="D47">
        <v>247</v>
      </c>
      <c r="E47">
        <v>249</v>
      </c>
      <c r="F47">
        <v>181</v>
      </c>
      <c r="G47">
        <v>383</v>
      </c>
      <c r="H47">
        <f t="shared" si="0"/>
        <v>235.57142857142858</v>
      </c>
    </row>
    <row r="48" spans="1:8" x14ac:dyDescent="0.3">
      <c r="A48">
        <v>160</v>
      </c>
      <c r="B48">
        <v>247</v>
      </c>
      <c r="C48">
        <v>534</v>
      </c>
      <c r="D48">
        <v>287</v>
      </c>
      <c r="E48">
        <v>432</v>
      </c>
      <c r="F48">
        <v>247</v>
      </c>
      <c r="G48">
        <v>552</v>
      </c>
      <c r="H48">
        <f t="shared" si="0"/>
        <v>351.28571428571428</v>
      </c>
    </row>
    <row r="49" spans="1:8" x14ac:dyDescent="0.3">
      <c r="A49">
        <v>213</v>
      </c>
      <c r="B49">
        <v>366</v>
      </c>
      <c r="C49">
        <v>611</v>
      </c>
      <c r="D49">
        <v>245</v>
      </c>
      <c r="E49">
        <v>580</v>
      </c>
      <c r="F49">
        <v>232</v>
      </c>
      <c r="G49">
        <v>555</v>
      </c>
      <c r="H49">
        <f t="shared" si="0"/>
        <v>400.28571428571428</v>
      </c>
    </row>
    <row r="50" spans="1:8" x14ac:dyDescent="0.3">
      <c r="A50">
        <v>176</v>
      </c>
      <c r="B50">
        <v>408</v>
      </c>
      <c r="C50">
        <v>439</v>
      </c>
      <c r="D50">
        <v>162</v>
      </c>
      <c r="E50">
        <v>510</v>
      </c>
      <c r="F50">
        <v>180</v>
      </c>
      <c r="G50">
        <v>332</v>
      </c>
      <c r="H50">
        <f t="shared" si="0"/>
        <v>315.28571428571428</v>
      </c>
    </row>
    <row r="51" spans="1:8" x14ac:dyDescent="0.3">
      <c r="A51">
        <v>64</v>
      </c>
      <c r="B51">
        <v>261</v>
      </c>
      <c r="C51">
        <v>149</v>
      </c>
      <c r="D51">
        <v>60</v>
      </c>
      <c r="E51">
        <v>225</v>
      </c>
      <c r="F51">
        <v>102</v>
      </c>
      <c r="G51">
        <v>92</v>
      </c>
      <c r="H51">
        <f t="shared" si="0"/>
        <v>136.14285714285714</v>
      </c>
    </row>
    <row r="52" spans="1:8" x14ac:dyDescent="0.3">
      <c r="A52">
        <v>0</v>
      </c>
      <c r="B52">
        <v>45</v>
      </c>
      <c r="C52">
        <v>10</v>
      </c>
      <c r="D52">
        <v>2</v>
      </c>
      <c r="E52">
        <v>26</v>
      </c>
      <c r="F52">
        <v>13</v>
      </c>
      <c r="G52">
        <v>5</v>
      </c>
      <c r="H52">
        <f t="shared" si="0"/>
        <v>14.428571428571429</v>
      </c>
    </row>
    <row r="53" spans="1:8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</row>
    <row r="54" spans="1:8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</row>
    <row r="55" spans="1:8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</row>
    <row r="76" spans="1:8" x14ac:dyDescent="0.3">
      <c r="H76" t="s">
        <v>50</v>
      </c>
    </row>
    <row r="77" spans="1:8" x14ac:dyDescent="0.3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f>AVERAGE(A77:G77)</f>
        <v>0.2857142857142857</v>
      </c>
    </row>
    <row r="78" spans="1:8" x14ac:dyDescent="0.3">
      <c r="A78">
        <v>5594</v>
      </c>
      <c r="B78">
        <v>5007</v>
      </c>
      <c r="C78">
        <v>5685</v>
      </c>
      <c r="D78">
        <v>7315</v>
      </c>
      <c r="E78">
        <v>5107</v>
      </c>
      <c r="F78">
        <v>5806</v>
      </c>
      <c r="G78">
        <v>7451</v>
      </c>
      <c r="H78">
        <f t="shared" ref="H78:H92" si="1">AVERAGE(A78:G78)</f>
        <v>5995</v>
      </c>
    </row>
    <row r="79" spans="1:8" x14ac:dyDescent="0.3">
      <c r="A79">
        <v>15</v>
      </c>
      <c r="B79">
        <v>15</v>
      </c>
      <c r="C79">
        <v>15</v>
      </c>
      <c r="D79">
        <v>15</v>
      </c>
      <c r="E79">
        <v>15</v>
      </c>
      <c r="F79">
        <v>15</v>
      </c>
      <c r="G79">
        <v>15</v>
      </c>
      <c r="H79">
        <f t="shared" si="1"/>
        <v>15</v>
      </c>
    </row>
    <row r="80" spans="1:8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1"/>
        <v>0</v>
      </c>
    </row>
    <row r="81" spans="1:8" x14ac:dyDescent="0.3">
      <c r="A81">
        <v>15</v>
      </c>
      <c r="B81">
        <v>15</v>
      </c>
      <c r="C81">
        <v>15</v>
      </c>
      <c r="D81">
        <v>15</v>
      </c>
      <c r="E81">
        <v>15</v>
      </c>
      <c r="F81">
        <v>15</v>
      </c>
      <c r="G81">
        <v>15</v>
      </c>
      <c r="H81">
        <f t="shared" si="1"/>
        <v>15</v>
      </c>
    </row>
    <row r="82" spans="1:8" x14ac:dyDescent="0.3">
      <c r="A82">
        <v>39</v>
      </c>
      <c r="B82">
        <v>33</v>
      </c>
      <c r="C82">
        <v>32</v>
      </c>
      <c r="D82">
        <v>38</v>
      </c>
      <c r="E82">
        <v>40</v>
      </c>
      <c r="F82">
        <v>42</v>
      </c>
      <c r="G82">
        <v>39</v>
      </c>
      <c r="H82">
        <f t="shared" si="1"/>
        <v>37.571428571428569</v>
      </c>
    </row>
    <row r="83" spans="1:8" x14ac:dyDescent="0.3">
      <c r="A83">
        <v>112</v>
      </c>
      <c r="B83">
        <v>75</v>
      </c>
      <c r="C83">
        <v>68</v>
      </c>
      <c r="D83">
        <v>104</v>
      </c>
      <c r="E83">
        <v>114</v>
      </c>
      <c r="F83">
        <v>128</v>
      </c>
      <c r="G83">
        <v>108</v>
      </c>
      <c r="H83">
        <f t="shared" si="1"/>
        <v>101.28571428571429</v>
      </c>
    </row>
    <row r="84" spans="1:8" x14ac:dyDescent="0.3">
      <c r="A84">
        <v>297</v>
      </c>
      <c r="B84">
        <v>158</v>
      </c>
      <c r="C84">
        <v>135</v>
      </c>
      <c r="D84">
        <v>277</v>
      </c>
      <c r="E84">
        <v>296</v>
      </c>
      <c r="F84">
        <v>355</v>
      </c>
      <c r="G84">
        <v>281</v>
      </c>
      <c r="H84">
        <f t="shared" si="1"/>
        <v>257</v>
      </c>
    </row>
    <row r="85" spans="1:8" x14ac:dyDescent="0.3">
      <c r="A85">
        <v>676</v>
      </c>
      <c r="B85">
        <v>321</v>
      </c>
      <c r="C85">
        <v>281</v>
      </c>
      <c r="D85">
        <v>674</v>
      </c>
      <c r="E85">
        <v>657</v>
      </c>
      <c r="F85">
        <v>815</v>
      </c>
      <c r="G85">
        <v>656</v>
      </c>
      <c r="H85">
        <f t="shared" si="1"/>
        <v>582.85714285714289</v>
      </c>
    </row>
    <row r="86" spans="1:8" x14ac:dyDescent="0.3">
      <c r="A86">
        <v>1204</v>
      </c>
      <c r="B86">
        <v>653</v>
      </c>
      <c r="C86">
        <v>599</v>
      </c>
      <c r="D86">
        <v>1341</v>
      </c>
      <c r="E86">
        <v>1125</v>
      </c>
      <c r="F86">
        <v>1379</v>
      </c>
      <c r="G86">
        <v>1303</v>
      </c>
      <c r="H86">
        <f t="shared" si="1"/>
        <v>1086.2857142857142</v>
      </c>
    </row>
    <row r="87" spans="1:8" x14ac:dyDescent="0.3">
      <c r="A87">
        <v>1503</v>
      </c>
      <c r="B87">
        <v>1124</v>
      </c>
      <c r="C87">
        <v>1129</v>
      </c>
      <c r="D87">
        <v>1958</v>
      </c>
      <c r="E87">
        <v>1397</v>
      </c>
      <c r="F87">
        <v>1546</v>
      </c>
      <c r="G87">
        <v>1972</v>
      </c>
      <c r="H87">
        <f t="shared" si="1"/>
        <v>1518.4285714285713</v>
      </c>
    </row>
    <row r="88" spans="1:8" x14ac:dyDescent="0.3">
      <c r="A88">
        <v>1168</v>
      </c>
      <c r="B88">
        <v>1414</v>
      </c>
      <c r="C88">
        <v>1604</v>
      </c>
      <c r="D88">
        <v>1876</v>
      </c>
      <c r="E88">
        <v>1078</v>
      </c>
      <c r="F88">
        <v>1080</v>
      </c>
      <c r="G88">
        <v>1946</v>
      </c>
      <c r="H88">
        <f t="shared" si="1"/>
        <v>1452.2857142857142</v>
      </c>
    </row>
    <row r="89" spans="1:8" x14ac:dyDescent="0.3">
      <c r="A89">
        <v>537</v>
      </c>
      <c r="B89">
        <v>1048</v>
      </c>
      <c r="C89">
        <v>1393</v>
      </c>
      <c r="D89">
        <v>904</v>
      </c>
      <c r="E89">
        <v>373</v>
      </c>
      <c r="F89">
        <v>422</v>
      </c>
      <c r="G89">
        <v>975</v>
      </c>
      <c r="H89">
        <f t="shared" si="1"/>
        <v>807.42857142857144</v>
      </c>
    </row>
    <row r="90" spans="1:8" x14ac:dyDescent="0.3">
      <c r="A90">
        <v>43</v>
      </c>
      <c r="B90">
        <v>166</v>
      </c>
      <c r="C90">
        <v>390</v>
      </c>
      <c r="D90">
        <v>123</v>
      </c>
      <c r="E90">
        <v>12</v>
      </c>
      <c r="F90">
        <v>24</v>
      </c>
      <c r="G90">
        <v>153</v>
      </c>
      <c r="H90">
        <f t="shared" si="1"/>
        <v>130.14285714285714</v>
      </c>
    </row>
    <row r="91" spans="1:8" x14ac:dyDescent="0.3">
      <c r="A91">
        <v>0</v>
      </c>
      <c r="B91">
        <v>0</v>
      </c>
      <c r="C91">
        <v>39</v>
      </c>
      <c r="D91">
        <v>5</v>
      </c>
      <c r="E91">
        <v>0</v>
      </c>
      <c r="F91">
        <v>0</v>
      </c>
      <c r="G91">
        <v>3</v>
      </c>
      <c r="H91">
        <f t="shared" si="1"/>
        <v>6.7142857142857144</v>
      </c>
    </row>
    <row r="92" spans="1:8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</row>
    <row r="93" spans="1:8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8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8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114" spans="1:8" x14ac:dyDescent="0.3">
      <c r="H114" t="s">
        <v>50</v>
      </c>
    </row>
    <row r="115" spans="1:8" x14ac:dyDescent="0.3">
      <c r="A115">
        <v>3</v>
      </c>
      <c r="B115">
        <v>4</v>
      </c>
      <c r="C115">
        <v>3</v>
      </c>
      <c r="D115">
        <v>3</v>
      </c>
      <c r="E115">
        <v>4</v>
      </c>
      <c r="F115">
        <v>5</v>
      </c>
      <c r="G115">
        <v>4</v>
      </c>
      <c r="H115">
        <f>AVERAGE(A115:G115)</f>
        <v>3.7142857142857144</v>
      </c>
    </row>
    <row r="116" spans="1:8" x14ac:dyDescent="0.3">
      <c r="A116">
        <v>26221</v>
      </c>
      <c r="B116">
        <v>34015</v>
      </c>
      <c r="C116">
        <v>33529</v>
      </c>
      <c r="D116">
        <v>30859</v>
      </c>
      <c r="E116">
        <v>37413</v>
      </c>
      <c r="F116">
        <v>43638</v>
      </c>
      <c r="G116">
        <v>35944</v>
      </c>
      <c r="H116">
        <f t="shared" ref="H116:H130" si="2">AVERAGE(A116:G116)</f>
        <v>34517</v>
      </c>
    </row>
    <row r="117" spans="1:8" x14ac:dyDescent="0.3">
      <c r="A117">
        <v>18</v>
      </c>
      <c r="B117">
        <v>18</v>
      </c>
      <c r="C117">
        <v>18</v>
      </c>
      <c r="D117">
        <v>18</v>
      </c>
      <c r="E117">
        <v>18</v>
      </c>
      <c r="F117">
        <v>18</v>
      </c>
      <c r="G117">
        <v>18</v>
      </c>
      <c r="H117">
        <f t="shared" si="2"/>
        <v>18</v>
      </c>
    </row>
    <row r="118" spans="1:8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2"/>
        <v>0</v>
      </c>
    </row>
    <row r="119" spans="1:8" x14ac:dyDescent="0.3">
      <c r="A119">
        <v>18</v>
      </c>
      <c r="B119">
        <v>18</v>
      </c>
      <c r="C119">
        <v>18</v>
      </c>
      <c r="D119">
        <v>18</v>
      </c>
      <c r="E119">
        <v>18</v>
      </c>
      <c r="F119">
        <v>18</v>
      </c>
      <c r="G119">
        <v>18</v>
      </c>
      <c r="H119">
        <f t="shared" si="2"/>
        <v>18</v>
      </c>
    </row>
    <row r="120" spans="1:8" x14ac:dyDescent="0.3">
      <c r="A120">
        <v>59</v>
      </c>
      <c r="B120">
        <v>60</v>
      </c>
      <c r="C120">
        <v>52</v>
      </c>
      <c r="D120">
        <v>60</v>
      </c>
      <c r="E120">
        <v>57</v>
      </c>
      <c r="F120">
        <v>54</v>
      </c>
      <c r="G120">
        <v>58</v>
      </c>
      <c r="H120">
        <f t="shared" si="2"/>
        <v>57.142857142857146</v>
      </c>
    </row>
    <row r="121" spans="1:8" x14ac:dyDescent="0.3">
      <c r="A121">
        <v>217</v>
      </c>
      <c r="B121">
        <v>223</v>
      </c>
      <c r="C121">
        <v>166</v>
      </c>
      <c r="D121">
        <v>225</v>
      </c>
      <c r="E121">
        <v>206</v>
      </c>
      <c r="F121">
        <v>178</v>
      </c>
      <c r="G121">
        <v>205</v>
      </c>
      <c r="H121">
        <f t="shared" si="2"/>
        <v>202.85714285714286</v>
      </c>
    </row>
    <row r="122" spans="1:8" x14ac:dyDescent="0.3">
      <c r="A122">
        <v>762</v>
      </c>
      <c r="B122">
        <v>798</v>
      </c>
      <c r="C122">
        <v>529</v>
      </c>
      <c r="D122">
        <v>783</v>
      </c>
      <c r="E122">
        <v>703</v>
      </c>
      <c r="F122">
        <v>580</v>
      </c>
      <c r="G122">
        <v>693</v>
      </c>
      <c r="H122">
        <f t="shared" si="2"/>
        <v>692.57142857142856</v>
      </c>
    </row>
    <row r="123" spans="1:8" x14ac:dyDescent="0.3">
      <c r="A123">
        <v>2284</v>
      </c>
      <c r="B123">
        <v>2483</v>
      </c>
      <c r="C123">
        <v>1521</v>
      </c>
      <c r="D123">
        <v>2288</v>
      </c>
      <c r="E123">
        <v>2080</v>
      </c>
      <c r="F123">
        <v>1747</v>
      </c>
      <c r="G123">
        <v>2071</v>
      </c>
      <c r="H123">
        <f t="shared" si="2"/>
        <v>2067.7142857142858</v>
      </c>
    </row>
    <row r="124" spans="1:8" x14ac:dyDescent="0.3">
      <c r="A124">
        <v>5114</v>
      </c>
      <c r="B124">
        <v>6034</v>
      </c>
      <c r="C124">
        <v>3712</v>
      </c>
      <c r="D124">
        <v>5162</v>
      </c>
      <c r="E124">
        <v>4989</v>
      </c>
      <c r="F124">
        <v>4580</v>
      </c>
      <c r="G124">
        <v>5089</v>
      </c>
      <c r="H124">
        <f t="shared" si="2"/>
        <v>4954.2857142857147</v>
      </c>
    </row>
    <row r="125" spans="1:8" x14ac:dyDescent="0.3">
      <c r="A125">
        <v>7489</v>
      </c>
      <c r="B125">
        <v>9956</v>
      </c>
      <c r="C125">
        <v>7243</v>
      </c>
      <c r="D125">
        <v>8192</v>
      </c>
      <c r="E125">
        <v>9026</v>
      </c>
      <c r="F125">
        <v>9552</v>
      </c>
      <c r="G125">
        <v>9383</v>
      </c>
      <c r="H125">
        <f t="shared" si="2"/>
        <v>8691.5714285714294</v>
      </c>
    </row>
    <row r="126" spans="1:8" x14ac:dyDescent="0.3">
      <c r="A126">
        <v>6432</v>
      </c>
      <c r="B126">
        <v>9545</v>
      </c>
      <c r="C126">
        <v>10228</v>
      </c>
      <c r="D126">
        <v>8627</v>
      </c>
      <c r="E126">
        <v>11110</v>
      </c>
      <c r="F126">
        <v>13645</v>
      </c>
      <c r="G126">
        <v>10923</v>
      </c>
      <c r="H126">
        <f t="shared" si="2"/>
        <v>10072.857142857143</v>
      </c>
    </row>
    <row r="127" spans="1:8" x14ac:dyDescent="0.3">
      <c r="A127">
        <v>3400</v>
      </c>
      <c r="B127">
        <v>4335</v>
      </c>
      <c r="C127">
        <v>8165</v>
      </c>
      <c r="D127">
        <v>4694</v>
      </c>
      <c r="E127">
        <v>7574</v>
      </c>
      <c r="F127">
        <v>10483</v>
      </c>
      <c r="G127">
        <v>6271</v>
      </c>
      <c r="H127">
        <f t="shared" si="2"/>
        <v>6417.4285714285716</v>
      </c>
    </row>
    <row r="128" spans="1:8" x14ac:dyDescent="0.3">
      <c r="A128">
        <v>439</v>
      </c>
      <c r="B128">
        <v>559</v>
      </c>
      <c r="C128">
        <v>1806</v>
      </c>
      <c r="D128">
        <v>772</v>
      </c>
      <c r="E128">
        <v>1556</v>
      </c>
      <c r="F128">
        <v>2648</v>
      </c>
      <c r="G128">
        <v>1191</v>
      </c>
      <c r="H128">
        <f t="shared" si="2"/>
        <v>1281.5714285714287</v>
      </c>
    </row>
    <row r="129" spans="1:8" x14ac:dyDescent="0.3">
      <c r="A129">
        <v>7</v>
      </c>
      <c r="B129">
        <v>4</v>
      </c>
      <c r="C129">
        <v>89</v>
      </c>
      <c r="D129">
        <v>38</v>
      </c>
      <c r="E129">
        <v>93</v>
      </c>
      <c r="F129">
        <v>151</v>
      </c>
      <c r="G129">
        <v>42</v>
      </c>
      <c r="H129">
        <f t="shared" si="2"/>
        <v>60.571428571428569</v>
      </c>
    </row>
    <row r="130" spans="1:8" x14ac:dyDescent="0.3">
      <c r="A130">
        <v>0</v>
      </c>
      <c r="B130">
        <v>0</v>
      </c>
      <c r="C130">
        <v>0</v>
      </c>
      <c r="D130">
        <v>0</v>
      </c>
      <c r="E130">
        <v>1</v>
      </c>
      <c r="F130">
        <v>2</v>
      </c>
      <c r="G130">
        <v>0</v>
      </c>
      <c r="H130">
        <f t="shared" si="2"/>
        <v>0.42857142857142855</v>
      </c>
    </row>
    <row r="131" spans="1:8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8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8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8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8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8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52" spans="1:8" x14ac:dyDescent="0.3">
      <c r="H152" t="s">
        <v>50</v>
      </c>
    </row>
    <row r="153" spans="1:8" x14ac:dyDescent="0.3">
      <c r="A153">
        <v>13</v>
      </c>
      <c r="B153">
        <v>17</v>
      </c>
      <c r="C153">
        <v>17</v>
      </c>
      <c r="D153">
        <v>15</v>
      </c>
      <c r="E153">
        <v>20</v>
      </c>
      <c r="F153">
        <v>19</v>
      </c>
      <c r="G153">
        <v>10</v>
      </c>
      <c r="H153">
        <f>AVERAGE(A153:G153)</f>
        <v>15.857142857142858</v>
      </c>
    </row>
    <row r="154" spans="1:8" x14ac:dyDescent="0.3">
      <c r="A154">
        <v>93221</v>
      </c>
      <c r="B154">
        <v>102872</v>
      </c>
      <c r="C154">
        <v>95786</v>
      </c>
      <c r="D154">
        <v>90747</v>
      </c>
      <c r="E154">
        <v>123029</v>
      </c>
      <c r="F154">
        <v>109027</v>
      </c>
      <c r="G154">
        <v>77019</v>
      </c>
      <c r="H154">
        <f t="shared" ref="H154:H168" si="3">AVERAGE(A154:G154)</f>
        <v>98814.428571428565</v>
      </c>
    </row>
    <row r="155" spans="1:8" x14ac:dyDescent="0.3">
      <c r="A155">
        <v>20</v>
      </c>
      <c r="B155">
        <v>20</v>
      </c>
      <c r="C155">
        <v>20</v>
      </c>
      <c r="D155">
        <v>20</v>
      </c>
      <c r="E155">
        <v>20</v>
      </c>
      <c r="F155">
        <v>20</v>
      </c>
      <c r="G155">
        <v>20</v>
      </c>
      <c r="H155">
        <f t="shared" si="3"/>
        <v>20</v>
      </c>
    </row>
    <row r="156" spans="1:8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3"/>
        <v>0</v>
      </c>
    </row>
    <row r="157" spans="1:8" x14ac:dyDescent="0.3">
      <c r="A157">
        <v>20</v>
      </c>
      <c r="B157">
        <v>20</v>
      </c>
      <c r="C157">
        <v>20</v>
      </c>
      <c r="D157">
        <v>20</v>
      </c>
      <c r="E157">
        <v>20</v>
      </c>
      <c r="F157">
        <v>20</v>
      </c>
      <c r="G157">
        <v>20</v>
      </c>
      <c r="H157">
        <f t="shared" si="3"/>
        <v>20</v>
      </c>
    </row>
    <row r="158" spans="1:8" x14ac:dyDescent="0.3">
      <c r="A158">
        <v>68</v>
      </c>
      <c r="B158">
        <v>67</v>
      </c>
      <c r="C158">
        <v>71</v>
      </c>
      <c r="D158">
        <v>70</v>
      </c>
      <c r="E158">
        <v>66</v>
      </c>
      <c r="F158">
        <v>66</v>
      </c>
      <c r="G158">
        <v>79</v>
      </c>
      <c r="H158">
        <f t="shared" si="3"/>
        <v>69.571428571428569</v>
      </c>
    </row>
    <row r="159" spans="1:8" x14ac:dyDescent="0.3">
      <c r="A159">
        <v>265</v>
      </c>
      <c r="B159">
        <v>255</v>
      </c>
      <c r="C159">
        <v>274</v>
      </c>
      <c r="D159">
        <v>280</v>
      </c>
      <c r="E159">
        <v>243</v>
      </c>
      <c r="F159">
        <v>242</v>
      </c>
      <c r="G159">
        <v>346</v>
      </c>
      <c r="H159">
        <f t="shared" si="3"/>
        <v>272.14285714285717</v>
      </c>
    </row>
    <row r="160" spans="1:8" x14ac:dyDescent="0.3">
      <c r="A160">
        <v>1007</v>
      </c>
      <c r="B160">
        <v>950</v>
      </c>
      <c r="C160">
        <v>1034</v>
      </c>
      <c r="D160">
        <v>1097</v>
      </c>
      <c r="E160">
        <v>901</v>
      </c>
      <c r="F160">
        <v>879</v>
      </c>
      <c r="G160">
        <v>1387</v>
      </c>
      <c r="H160">
        <f t="shared" si="3"/>
        <v>1036.4285714285713</v>
      </c>
    </row>
    <row r="161" spans="1:8" x14ac:dyDescent="0.3">
      <c r="A161">
        <v>3395</v>
      </c>
      <c r="B161">
        <v>3197</v>
      </c>
      <c r="C161">
        <v>3548</v>
      </c>
      <c r="D161">
        <v>3784</v>
      </c>
      <c r="E161">
        <v>3124</v>
      </c>
      <c r="F161">
        <v>2947</v>
      </c>
      <c r="G161">
        <v>4608</v>
      </c>
      <c r="H161">
        <f t="shared" si="3"/>
        <v>3514.7142857142858</v>
      </c>
    </row>
    <row r="162" spans="1:8" x14ac:dyDescent="0.3">
      <c r="A162">
        <v>9268</v>
      </c>
      <c r="B162">
        <v>8971</v>
      </c>
      <c r="C162">
        <v>10105</v>
      </c>
      <c r="D162">
        <v>10596</v>
      </c>
      <c r="E162">
        <v>9448</v>
      </c>
      <c r="F162">
        <v>8624</v>
      </c>
      <c r="G162">
        <v>11770</v>
      </c>
      <c r="H162">
        <f t="shared" si="3"/>
        <v>9826</v>
      </c>
    </row>
    <row r="163" spans="1:8" x14ac:dyDescent="0.3">
      <c r="A163">
        <v>19051</v>
      </c>
      <c r="B163">
        <v>19553</v>
      </c>
      <c r="C163">
        <v>21618</v>
      </c>
      <c r="D163">
        <v>21976</v>
      </c>
      <c r="E163">
        <v>22841</v>
      </c>
      <c r="F163">
        <v>20358</v>
      </c>
      <c r="G163">
        <v>21209</v>
      </c>
      <c r="H163">
        <f t="shared" si="3"/>
        <v>20943.714285714286</v>
      </c>
    </row>
    <row r="164" spans="1:8" x14ac:dyDescent="0.3">
      <c r="A164">
        <v>27702</v>
      </c>
      <c r="B164">
        <v>30849</v>
      </c>
      <c r="C164">
        <v>30881</v>
      </c>
      <c r="D164">
        <v>29711</v>
      </c>
      <c r="E164">
        <v>38617</v>
      </c>
      <c r="F164">
        <v>33870</v>
      </c>
      <c r="G164">
        <v>23488</v>
      </c>
      <c r="H164">
        <f t="shared" si="3"/>
        <v>30731.142857142859</v>
      </c>
    </row>
    <row r="165" spans="1:8" x14ac:dyDescent="0.3">
      <c r="A165">
        <v>25093</v>
      </c>
      <c r="B165">
        <v>29007</v>
      </c>
      <c r="C165">
        <v>23381</v>
      </c>
      <c r="D165">
        <v>19208</v>
      </c>
      <c r="E165">
        <v>35807</v>
      </c>
      <c r="F165">
        <v>31666</v>
      </c>
      <c r="G165">
        <v>12401</v>
      </c>
      <c r="H165">
        <f t="shared" si="3"/>
        <v>25223.285714285714</v>
      </c>
    </row>
    <row r="166" spans="1:8" x14ac:dyDescent="0.3">
      <c r="A166">
        <v>6783</v>
      </c>
      <c r="B166">
        <v>9122</v>
      </c>
      <c r="C166">
        <v>4680</v>
      </c>
      <c r="D166">
        <v>3869</v>
      </c>
      <c r="E166">
        <v>11123</v>
      </c>
      <c r="F166">
        <v>9571</v>
      </c>
      <c r="G166">
        <v>1676</v>
      </c>
      <c r="H166">
        <f t="shared" si="3"/>
        <v>6689.1428571428569</v>
      </c>
    </row>
    <row r="167" spans="1:8" x14ac:dyDescent="0.3">
      <c r="A167">
        <v>564</v>
      </c>
      <c r="B167">
        <v>873</v>
      </c>
      <c r="C167">
        <v>174</v>
      </c>
      <c r="D167">
        <v>136</v>
      </c>
      <c r="E167">
        <v>836</v>
      </c>
      <c r="F167">
        <v>776</v>
      </c>
      <c r="G167">
        <v>35</v>
      </c>
      <c r="H167">
        <f t="shared" si="3"/>
        <v>484.85714285714283</v>
      </c>
    </row>
    <row r="168" spans="1:8" x14ac:dyDescent="0.3">
      <c r="A168">
        <v>5</v>
      </c>
      <c r="B168">
        <v>8</v>
      </c>
      <c r="C168">
        <v>0</v>
      </c>
      <c r="D168">
        <v>0</v>
      </c>
      <c r="E168">
        <v>3</v>
      </c>
      <c r="F168">
        <v>8</v>
      </c>
      <c r="G168">
        <v>0</v>
      </c>
      <c r="H168">
        <f t="shared" si="3"/>
        <v>3.4285714285714284</v>
      </c>
    </row>
    <row r="169" spans="1:8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8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8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8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8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8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8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8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90" spans="1:8" x14ac:dyDescent="0.3">
      <c r="H190" t="s">
        <v>50</v>
      </c>
    </row>
    <row r="191" spans="1:8" x14ac:dyDescent="0.3">
      <c r="A191">
        <v>55</v>
      </c>
      <c r="B191">
        <v>50</v>
      </c>
      <c r="C191">
        <v>57</v>
      </c>
      <c r="D191">
        <v>67</v>
      </c>
      <c r="E191">
        <v>62</v>
      </c>
      <c r="F191">
        <v>37</v>
      </c>
      <c r="G191">
        <v>47</v>
      </c>
      <c r="H191">
        <f>AVERAGE(A191:G191)</f>
        <v>53.571428571428569</v>
      </c>
    </row>
    <row r="192" spans="1:8" x14ac:dyDescent="0.3">
      <c r="A192">
        <v>380906</v>
      </c>
      <c r="B192">
        <v>360915</v>
      </c>
      <c r="C192">
        <v>375721</v>
      </c>
      <c r="D192">
        <v>457757</v>
      </c>
      <c r="E192">
        <v>427869</v>
      </c>
      <c r="F192">
        <v>260122</v>
      </c>
      <c r="G192">
        <v>313412</v>
      </c>
      <c r="H192">
        <f t="shared" ref="H192:H206" si="4">AVERAGE(A192:G192)</f>
        <v>368100.28571428574</v>
      </c>
    </row>
    <row r="193" spans="1:8" x14ac:dyDescent="0.3">
      <c r="A193">
        <v>23</v>
      </c>
      <c r="B193">
        <v>23</v>
      </c>
      <c r="C193">
        <v>23</v>
      </c>
      <c r="D193">
        <v>23</v>
      </c>
      <c r="E193">
        <v>23</v>
      </c>
      <c r="F193">
        <v>23</v>
      </c>
      <c r="G193">
        <v>23</v>
      </c>
      <c r="H193">
        <f t="shared" si="4"/>
        <v>23</v>
      </c>
    </row>
    <row r="194" spans="1:8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f t="shared" si="4"/>
        <v>0</v>
      </c>
    </row>
    <row r="195" spans="1:8" x14ac:dyDescent="0.3">
      <c r="A195">
        <v>23</v>
      </c>
      <c r="B195">
        <v>23</v>
      </c>
      <c r="C195">
        <v>23</v>
      </c>
      <c r="D195">
        <v>23</v>
      </c>
      <c r="E195">
        <v>23</v>
      </c>
      <c r="F195">
        <v>23</v>
      </c>
      <c r="G195">
        <v>23</v>
      </c>
      <c r="H195">
        <f t="shared" si="4"/>
        <v>23</v>
      </c>
    </row>
    <row r="196" spans="1:8" x14ac:dyDescent="0.3">
      <c r="A196">
        <v>91</v>
      </c>
      <c r="B196">
        <v>89</v>
      </c>
      <c r="C196">
        <v>92</v>
      </c>
      <c r="D196">
        <v>88</v>
      </c>
      <c r="E196">
        <v>90</v>
      </c>
      <c r="F196">
        <v>101</v>
      </c>
      <c r="G196">
        <v>96</v>
      </c>
      <c r="H196">
        <f t="shared" si="4"/>
        <v>92.428571428571431</v>
      </c>
    </row>
    <row r="197" spans="1:8" x14ac:dyDescent="0.3">
      <c r="A197">
        <v>416</v>
      </c>
      <c r="B197">
        <v>392</v>
      </c>
      <c r="C197">
        <v>423</v>
      </c>
      <c r="D197">
        <v>387</v>
      </c>
      <c r="E197">
        <v>403</v>
      </c>
      <c r="F197">
        <v>498</v>
      </c>
      <c r="G197">
        <v>448</v>
      </c>
      <c r="H197">
        <f t="shared" si="4"/>
        <v>423.85714285714283</v>
      </c>
    </row>
    <row r="198" spans="1:8" x14ac:dyDescent="0.3">
      <c r="A198">
        <v>1861</v>
      </c>
      <c r="B198">
        <v>1709</v>
      </c>
      <c r="C198">
        <v>1881</v>
      </c>
      <c r="D198">
        <v>1677</v>
      </c>
      <c r="E198">
        <v>1775</v>
      </c>
      <c r="F198">
        <v>2306</v>
      </c>
      <c r="G198">
        <v>1985</v>
      </c>
      <c r="H198">
        <f t="shared" si="4"/>
        <v>1884.8571428571429</v>
      </c>
    </row>
    <row r="199" spans="1:8" x14ac:dyDescent="0.3">
      <c r="A199">
        <v>7454</v>
      </c>
      <c r="B199">
        <v>6672</v>
      </c>
      <c r="C199">
        <v>7388</v>
      </c>
      <c r="D199">
        <v>6668</v>
      </c>
      <c r="E199">
        <v>7068</v>
      </c>
      <c r="F199">
        <v>9076</v>
      </c>
      <c r="G199">
        <v>7672</v>
      </c>
      <c r="H199">
        <f t="shared" si="4"/>
        <v>7428.2857142857147</v>
      </c>
    </row>
    <row r="200" spans="1:8" x14ac:dyDescent="0.3">
      <c r="A200">
        <v>24747</v>
      </c>
      <c r="B200">
        <v>21832</v>
      </c>
      <c r="C200">
        <v>24108</v>
      </c>
      <c r="D200">
        <v>22969</v>
      </c>
      <c r="E200">
        <v>23955</v>
      </c>
      <c r="F200">
        <v>28075</v>
      </c>
      <c r="G200">
        <v>24421</v>
      </c>
      <c r="H200">
        <f t="shared" si="4"/>
        <v>24301</v>
      </c>
    </row>
    <row r="201" spans="1:8" x14ac:dyDescent="0.3">
      <c r="A201">
        <v>63253</v>
      </c>
      <c r="B201">
        <v>56580</v>
      </c>
      <c r="C201">
        <v>61430</v>
      </c>
      <c r="D201">
        <v>63878</v>
      </c>
      <c r="E201">
        <v>64630</v>
      </c>
      <c r="F201">
        <v>62640</v>
      </c>
      <c r="G201">
        <v>59990</v>
      </c>
      <c r="H201">
        <f t="shared" si="4"/>
        <v>61771.571428571428</v>
      </c>
    </row>
    <row r="202" spans="1:8" x14ac:dyDescent="0.3">
      <c r="A202">
        <v>113403</v>
      </c>
      <c r="B202">
        <v>107470</v>
      </c>
      <c r="C202">
        <v>111876</v>
      </c>
      <c r="D202">
        <v>129474</v>
      </c>
      <c r="E202">
        <v>125112</v>
      </c>
      <c r="F202">
        <v>87443</v>
      </c>
      <c r="G202">
        <v>101219</v>
      </c>
      <c r="H202">
        <f t="shared" si="4"/>
        <v>110856.71428571429</v>
      </c>
    </row>
    <row r="203" spans="1:8" x14ac:dyDescent="0.3">
      <c r="A203">
        <v>121666</v>
      </c>
      <c r="B203">
        <v>119082</v>
      </c>
      <c r="C203">
        <v>121378</v>
      </c>
      <c r="D203">
        <v>158797</v>
      </c>
      <c r="E203">
        <v>143305</v>
      </c>
      <c r="F203">
        <v>58325</v>
      </c>
      <c r="G203">
        <v>92021</v>
      </c>
      <c r="H203">
        <f t="shared" si="4"/>
        <v>116367.71428571429</v>
      </c>
    </row>
    <row r="204" spans="1:8" x14ac:dyDescent="0.3">
      <c r="A204">
        <v>43194</v>
      </c>
      <c r="B204">
        <v>42609</v>
      </c>
      <c r="C204">
        <v>42549</v>
      </c>
      <c r="D204">
        <v>65622</v>
      </c>
      <c r="E204">
        <v>55081</v>
      </c>
      <c r="F204">
        <v>11230</v>
      </c>
      <c r="G204">
        <v>24004</v>
      </c>
      <c r="H204">
        <f t="shared" si="4"/>
        <v>40612.714285714283</v>
      </c>
    </row>
    <row r="205" spans="1:8" x14ac:dyDescent="0.3">
      <c r="A205">
        <v>4732</v>
      </c>
      <c r="B205">
        <v>4421</v>
      </c>
      <c r="C205">
        <v>4521</v>
      </c>
      <c r="D205">
        <v>8057</v>
      </c>
      <c r="E205">
        <v>6331</v>
      </c>
      <c r="F205">
        <v>405</v>
      </c>
      <c r="G205">
        <v>1524</v>
      </c>
      <c r="H205">
        <f t="shared" si="4"/>
        <v>4284.4285714285716</v>
      </c>
    </row>
    <row r="206" spans="1:8" x14ac:dyDescent="0.3">
      <c r="A206">
        <v>66</v>
      </c>
      <c r="B206">
        <v>36</v>
      </c>
      <c r="C206">
        <v>52</v>
      </c>
      <c r="D206">
        <v>117</v>
      </c>
      <c r="E206">
        <v>96</v>
      </c>
      <c r="F206">
        <v>0</v>
      </c>
      <c r="G206">
        <v>9</v>
      </c>
      <c r="H206">
        <f t="shared" si="4"/>
        <v>53.714285714285715</v>
      </c>
    </row>
    <row r="207" spans="1:8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8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28" spans="1:8" x14ac:dyDescent="0.3">
      <c r="H228" t="s">
        <v>50</v>
      </c>
    </row>
    <row r="229" spans="1:8" x14ac:dyDescent="0.3">
      <c r="A229">
        <v>135</v>
      </c>
      <c r="B229">
        <v>114</v>
      </c>
      <c r="C229">
        <v>130</v>
      </c>
      <c r="D229">
        <v>142</v>
      </c>
      <c r="E229">
        <v>131</v>
      </c>
      <c r="F229">
        <v>107</v>
      </c>
      <c r="G229">
        <v>156</v>
      </c>
      <c r="H229">
        <f>AVERAGE(A229:G229)</f>
        <v>130.71428571428572</v>
      </c>
    </row>
    <row r="230" spans="1:8" x14ac:dyDescent="0.3">
      <c r="A230">
        <v>997093</v>
      </c>
      <c r="B230">
        <v>868793</v>
      </c>
      <c r="C230">
        <v>965817</v>
      </c>
      <c r="D230">
        <v>996166</v>
      </c>
      <c r="E230">
        <v>866192</v>
      </c>
      <c r="F230">
        <v>779798</v>
      </c>
      <c r="G230">
        <v>1053349</v>
      </c>
      <c r="H230">
        <f t="shared" ref="H230:H244" si="5">AVERAGE(A230:G230)</f>
        <v>932458.28571428568</v>
      </c>
    </row>
    <row r="231" spans="1:8" x14ac:dyDescent="0.3">
      <c r="A231">
        <v>25</v>
      </c>
      <c r="B231">
        <v>25</v>
      </c>
      <c r="C231">
        <v>25</v>
      </c>
      <c r="D231">
        <v>25</v>
      </c>
      <c r="E231">
        <v>25</v>
      </c>
      <c r="F231">
        <v>25</v>
      </c>
      <c r="G231">
        <v>25</v>
      </c>
      <c r="H231">
        <f t="shared" si="5"/>
        <v>25</v>
      </c>
    </row>
    <row r="232" spans="1:8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5"/>
        <v>0</v>
      </c>
    </row>
    <row r="233" spans="1:8" x14ac:dyDescent="0.3">
      <c r="A233">
        <v>25</v>
      </c>
      <c r="B233">
        <v>25</v>
      </c>
      <c r="C233">
        <v>25</v>
      </c>
      <c r="D233">
        <v>25</v>
      </c>
      <c r="E233">
        <v>25</v>
      </c>
      <c r="F233">
        <v>25</v>
      </c>
      <c r="G233">
        <v>25</v>
      </c>
      <c r="H233">
        <f t="shared" si="5"/>
        <v>25</v>
      </c>
    </row>
    <row r="234" spans="1:8" x14ac:dyDescent="0.3">
      <c r="A234">
        <v>107</v>
      </c>
      <c r="B234">
        <v>106</v>
      </c>
      <c r="C234">
        <v>107</v>
      </c>
      <c r="D234">
        <v>106</v>
      </c>
      <c r="E234">
        <v>109</v>
      </c>
      <c r="F234">
        <v>112</v>
      </c>
      <c r="G234">
        <v>105</v>
      </c>
      <c r="H234">
        <f t="shared" si="5"/>
        <v>107.42857142857143</v>
      </c>
    </row>
    <row r="235" spans="1:8" x14ac:dyDescent="0.3">
      <c r="A235">
        <v>526</v>
      </c>
      <c r="B235">
        <v>512</v>
      </c>
      <c r="C235">
        <v>527</v>
      </c>
      <c r="D235">
        <v>516</v>
      </c>
      <c r="E235">
        <v>542</v>
      </c>
      <c r="F235">
        <v>572</v>
      </c>
      <c r="G235">
        <v>513</v>
      </c>
      <c r="H235">
        <f t="shared" si="5"/>
        <v>529.71428571428567</v>
      </c>
    </row>
    <row r="236" spans="1:8" x14ac:dyDescent="0.3">
      <c r="A236">
        <v>2553</v>
      </c>
      <c r="B236">
        <v>2436</v>
      </c>
      <c r="C236">
        <v>2575</v>
      </c>
      <c r="D236">
        <v>2491</v>
      </c>
      <c r="E236">
        <v>2619</v>
      </c>
      <c r="F236">
        <v>2822</v>
      </c>
      <c r="G236">
        <v>2483</v>
      </c>
      <c r="H236">
        <f t="shared" si="5"/>
        <v>2568.4285714285716</v>
      </c>
    </row>
    <row r="237" spans="1:8" x14ac:dyDescent="0.3">
      <c r="A237">
        <v>11323</v>
      </c>
      <c r="B237">
        <v>10440</v>
      </c>
      <c r="C237">
        <v>11490</v>
      </c>
      <c r="D237">
        <v>10961</v>
      </c>
      <c r="E237">
        <v>11283</v>
      </c>
      <c r="F237">
        <v>12305</v>
      </c>
      <c r="G237">
        <v>10948</v>
      </c>
      <c r="H237">
        <f t="shared" si="5"/>
        <v>11250</v>
      </c>
    </row>
    <row r="238" spans="1:8" x14ac:dyDescent="0.3">
      <c r="A238">
        <v>42858</v>
      </c>
      <c r="B238">
        <v>38027</v>
      </c>
      <c r="C238">
        <v>43751</v>
      </c>
      <c r="D238">
        <v>41397</v>
      </c>
      <c r="E238">
        <v>40943</v>
      </c>
      <c r="F238">
        <v>44509</v>
      </c>
      <c r="G238">
        <v>41480</v>
      </c>
      <c r="H238">
        <f t="shared" si="5"/>
        <v>41852.142857142855</v>
      </c>
    </row>
    <row r="239" spans="1:8" x14ac:dyDescent="0.3">
      <c r="A239">
        <v>128675</v>
      </c>
      <c r="B239">
        <v>111685</v>
      </c>
      <c r="C239">
        <v>131645</v>
      </c>
      <c r="D239">
        <v>125657</v>
      </c>
      <c r="E239">
        <v>117845</v>
      </c>
      <c r="F239">
        <v>124500</v>
      </c>
      <c r="G239">
        <v>126839</v>
      </c>
      <c r="H239">
        <f t="shared" si="5"/>
        <v>123835.14285714286</v>
      </c>
    </row>
    <row r="240" spans="1:8" x14ac:dyDescent="0.3">
      <c r="A240">
        <v>277593</v>
      </c>
      <c r="B240">
        <v>243346</v>
      </c>
      <c r="C240">
        <v>279307</v>
      </c>
      <c r="D240">
        <v>276642</v>
      </c>
      <c r="E240">
        <v>244900</v>
      </c>
      <c r="F240">
        <v>240516</v>
      </c>
      <c r="G240">
        <v>284378</v>
      </c>
      <c r="H240">
        <f t="shared" si="5"/>
        <v>263811.71428571426</v>
      </c>
    </row>
    <row r="241" spans="1:8" x14ac:dyDescent="0.3">
      <c r="A241">
        <v>358303</v>
      </c>
      <c r="B241">
        <v>315598</v>
      </c>
      <c r="C241">
        <v>340923</v>
      </c>
      <c r="D241">
        <v>358863</v>
      </c>
      <c r="E241">
        <v>304707</v>
      </c>
      <c r="F241">
        <v>256418</v>
      </c>
      <c r="G241">
        <v>385247</v>
      </c>
      <c r="H241">
        <f t="shared" si="5"/>
        <v>331437</v>
      </c>
    </row>
    <row r="242" spans="1:8" x14ac:dyDescent="0.3">
      <c r="A242">
        <v>153960</v>
      </c>
      <c r="B242">
        <v>130899</v>
      </c>
      <c r="C242">
        <v>139292</v>
      </c>
      <c r="D242">
        <v>158612</v>
      </c>
      <c r="E242">
        <v>126302</v>
      </c>
      <c r="F242">
        <v>89330</v>
      </c>
      <c r="G242">
        <v>176200</v>
      </c>
      <c r="H242">
        <f t="shared" si="5"/>
        <v>139227.85714285713</v>
      </c>
    </row>
    <row r="243" spans="1:8" x14ac:dyDescent="0.3">
      <c r="A243">
        <v>20791</v>
      </c>
      <c r="B243">
        <v>15527</v>
      </c>
      <c r="C243">
        <v>15946</v>
      </c>
      <c r="D243">
        <v>20583</v>
      </c>
      <c r="E243">
        <v>16614</v>
      </c>
      <c r="F243">
        <v>8608</v>
      </c>
      <c r="G243">
        <v>24679</v>
      </c>
      <c r="H243">
        <f t="shared" si="5"/>
        <v>17535.428571428572</v>
      </c>
    </row>
    <row r="244" spans="1:8" x14ac:dyDescent="0.3">
      <c r="A244">
        <v>379</v>
      </c>
      <c r="B244">
        <v>192</v>
      </c>
      <c r="C244">
        <v>229</v>
      </c>
      <c r="D244">
        <v>313</v>
      </c>
      <c r="E244">
        <v>303</v>
      </c>
      <c r="F244">
        <v>81</v>
      </c>
      <c r="G244">
        <v>452</v>
      </c>
      <c r="H244">
        <f t="shared" si="5"/>
        <v>278.42857142857144</v>
      </c>
    </row>
    <row r="245" spans="1:8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8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8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8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8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8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8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8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8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8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8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8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8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66" spans="1:8" x14ac:dyDescent="0.3">
      <c r="H266" t="s">
        <v>50</v>
      </c>
    </row>
    <row r="267" spans="1:8" x14ac:dyDescent="0.3">
      <c r="A267">
        <v>388</v>
      </c>
      <c r="B267">
        <v>403</v>
      </c>
      <c r="C267">
        <v>421</v>
      </c>
      <c r="D267">
        <v>463</v>
      </c>
      <c r="E267">
        <v>380</v>
      </c>
      <c r="F267">
        <v>401</v>
      </c>
      <c r="G267">
        <v>345</v>
      </c>
      <c r="H267">
        <f>AVERAGE(A267:G267)</f>
        <v>400.14285714285717</v>
      </c>
    </row>
    <row r="268" spans="1:8" x14ac:dyDescent="0.3">
      <c r="A268">
        <v>2979453</v>
      </c>
      <c r="B268">
        <v>3036452</v>
      </c>
      <c r="C268">
        <v>3196088</v>
      </c>
      <c r="D268">
        <v>3043390</v>
      </c>
      <c r="E268">
        <v>2781708</v>
      </c>
      <c r="F268">
        <v>3295122</v>
      </c>
      <c r="G268">
        <v>2806412</v>
      </c>
      <c r="H268">
        <f t="shared" ref="H268:H282" si="6">AVERAGE(A268:G268)</f>
        <v>3019803.5714285714</v>
      </c>
    </row>
    <row r="269" spans="1:8" x14ac:dyDescent="0.3">
      <c r="A269">
        <v>28</v>
      </c>
      <c r="B269">
        <v>28</v>
      </c>
      <c r="C269">
        <v>28</v>
      </c>
      <c r="D269">
        <v>28</v>
      </c>
      <c r="E269">
        <v>28</v>
      </c>
      <c r="F269">
        <v>28</v>
      </c>
      <c r="G269">
        <v>28</v>
      </c>
      <c r="H269">
        <f t="shared" si="6"/>
        <v>28</v>
      </c>
    </row>
    <row r="270" spans="1:8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f t="shared" si="6"/>
        <v>0</v>
      </c>
    </row>
    <row r="271" spans="1:8" x14ac:dyDescent="0.3">
      <c r="A271">
        <v>28</v>
      </c>
      <c r="B271">
        <v>28</v>
      </c>
      <c r="C271">
        <v>28</v>
      </c>
      <c r="D271">
        <v>28</v>
      </c>
      <c r="E271">
        <v>28</v>
      </c>
      <c r="F271">
        <v>28</v>
      </c>
      <c r="G271">
        <v>28</v>
      </c>
      <c r="H271">
        <f t="shared" si="6"/>
        <v>28</v>
      </c>
    </row>
    <row r="272" spans="1:8" x14ac:dyDescent="0.3">
      <c r="A272">
        <v>136</v>
      </c>
      <c r="B272">
        <v>134</v>
      </c>
      <c r="C272">
        <v>133</v>
      </c>
      <c r="D272">
        <v>135</v>
      </c>
      <c r="E272">
        <v>138</v>
      </c>
      <c r="F272">
        <v>132</v>
      </c>
      <c r="G272">
        <v>138</v>
      </c>
      <c r="H272">
        <f t="shared" si="6"/>
        <v>135.14285714285714</v>
      </c>
    </row>
    <row r="273" spans="1:8" x14ac:dyDescent="0.3">
      <c r="A273">
        <v>764</v>
      </c>
      <c r="B273">
        <v>733</v>
      </c>
      <c r="C273">
        <v>733</v>
      </c>
      <c r="D273">
        <v>747</v>
      </c>
      <c r="E273">
        <v>784</v>
      </c>
      <c r="F273">
        <v>717</v>
      </c>
      <c r="G273">
        <v>778</v>
      </c>
      <c r="H273">
        <f t="shared" si="6"/>
        <v>750.85714285714289</v>
      </c>
    </row>
    <row r="274" spans="1:8" x14ac:dyDescent="0.3">
      <c r="A274">
        <v>4262</v>
      </c>
      <c r="B274">
        <v>3995</v>
      </c>
      <c r="C274">
        <v>4017</v>
      </c>
      <c r="D274">
        <v>4120</v>
      </c>
      <c r="E274">
        <v>4388</v>
      </c>
      <c r="F274">
        <v>3924</v>
      </c>
      <c r="G274">
        <v>4343</v>
      </c>
      <c r="H274">
        <f t="shared" si="6"/>
        <v>4149.8571428571431</v>
      </c>
    </row>
    <row r="275" spans="1:8" x14ac:dyDescent="0.3">
      <c r="A275">
        <v>21664</v>
      </c>
      <c r="B275">
        <v>20118</v>
      </c>
      <c r="C275">
        <v>20177</v>
      </c>
      <c r="D275">
        <v>20890</v>
      </c>
      <c r="E275">
        <v>22134</v>
      </c>
      <c r="F275">
        <v>19900</v>
      </c>
      <c r="G275">
        <v>22064</v>
      </c>
      <c r="H275">
        <f t="shared" si="6"/>
        <v>20992.428571428572</v>
      </c>
    </row>
    <row r="276" spans="1:8" x14ac:dyDescent="0.3">
      <c r="A276">
        <v>93760</v>
      </c>
      <c r="B276">
        <v>87966</v>
      </c>
      <c r="C276">
        <v>87649</v>
      </c>
      <c r="D276">
        <v>90834</v>
      </c>
      <c r="E276">
        <v>94193</v>
      </c>
      <c r="F276">
        <v>87750</v>
      </c>
      <c r="G276">
        <v>95367</v>
      </c>
      <c r="H276">
        <f t="shared" si="6"/>
        <v>91074.142857142855</v>
      </c>
    </row>
    <row r="277" spans="1:8" x14ac:dyDescent="0.3">
      <c r="A277">
        <v>320627</v>
      </c>
      <c r="B277">
        <v>308811</v>
      </c>
      <c r="C277">
        <v>307744</v>
      </c>
      <c r="D277">
        <v>314223</v>
      </c>
      <c r="E277">
        <v>314791</v>
      </c>
      <c r="F277">
        <v>313384</v>
      </c>
      <c r="G277">
        <v>323678</v>
      </c>
      <c r="H277">
        <f t="shared" si="6"/>
        <v>314751.14285714284</v>
      </c>
    </row>
    <row r="278" spans="1:8" x14ac:dyDescent="0.3">
      <c r="A278">
        <v>782096</v>
      </c>
      <c r="B278">
        <v>779626</v>
      </c>
      <c r="C278">
        <v>790098</v>
      </c>
      <c r="D278">
        <v>781826</v>
      </c>
      <c r="E278">
        <v>746777</v>
      </c>
      <c r="F278">
        <v>815607</v>
      </c>
      <c r="G278">
        <v>768752</v>
      </c>
      <c r="H278">
        <f t="shared" si="6"/>
        <v>780683.14285714284</v>
      </c>
    </row>
    <row r="279" spans="1:8" x14ac:dyDescent="0.3">
      <c r="A279">
        <v>1128783</v>
      </c>
      <c r="B279">
        <v>1159062</v>
      </c>
      <c r="C279">
        <v>1227227</v>
      </c>
      <c r="D279">
        <v>1158301</v>
      </c>
      <c r="E279">
        <v>1041641</v>
      </c>
      <c r="F279">
        <v>1267363</v>
      </c>
      <c r="G279">
        <v>1040694</v>
      </c>
      <c r="H279">
        <f t="shared" si="6"/>
        <v>1146153</v>
      </c>
    </row>
    <row r="280" spans="1:8" x14ac:dyDescent="0.3">
      <c r="A280">
        <v>547014</v>
      </c>
      <c r="B280">
        <v>587315</v>
      </c>
      <c r="C280">
        <v>651052</v>
      </c>
      <c r="D280">
        <v>581864</v>
      </c>
      <c r="E280">
        <v>487512</v>
      </c>
      <c r="F280">
        <v>675355</v>
      </c>
      <c r="G280">
        <v>484505</v>
      </c>
      <c r="H280">
        <f t="shared" si="6"/>
        <v>573516.71428571432</v>
      </c>
    </row>
    <row r="281" spans="1:8" x14ac:dyDescent="0.3">
      <c r="A281">
        <v>78884</v>
      </c>
      <c r="B281">
        <v>87166</v>
      </c>
      <c r="C281">
        <v>105118</v>
      </c>
      <c r="D281">
        <v>88734</v>
      </c>
      <c r="E281">
        <v>68108</v>
      </c>
      <c r="F281">
        <v>108691</v>
      </c>
      <c r="G281">
        <v>65022</v>
      </c>
      <c r="H281">
        <f t="shared" si="6"/>
        <v>85960.428571428565</v>
      </c>
    </row>
    <row r="282" spans="1:8" x14ac:dyDescent="0.3">
      <c r="A282">
        <v>1435</v>
      </c>
      <c r="B282">
        <v>1498</v>
      </c>
      <c r="C282">
        <v>2112</v>
      </c>
      <c r="D282">
        <v>1688</v>
      </c>
      <c r="E282">
        <v>1214</v>
      </c>
      <c r="F282">
        <v>2271</v>
      </c>
      <c r="G282">
        <v>1043</v>
      </c>
      <c r="H282">
        <f t="shared" si="6"/>
        <v>1608.7142857142858</v>
      </c>
    </row>
    <row r="283" spans="1:8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8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8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8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8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8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8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8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8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8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8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8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8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8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8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8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304" spans="1:8" x14ac:dyDescent="0.3">
      <c r="H304" t="s">
        <v>50</v>
      </c>
    </row>
    <row r="305" spans="1:8" x14ac:dyDescent="0.3">
      <c r="A305">
        <v>835</v>
      </c>
      <c r="B305">
        <v>533</v>
      </c>
      <c r="C305">
        <v>771</v>
      </c>
      <c r="D305">
        <v>631</v>
      </c>
      <c r="E305">
        <v>758</v>
      </c>
      <c r="F305">
        <v>778</v>
      </c>
      <c r="G305">
        <v>823</v>
      </c>
      <c r="H305">
        <f>AVERAGE(A305:G305)</f>
        <v>732.71428571428567</v>
      </c>
    </row>
    <row r="306" spans="1:8" x14ac:dyDescent="0.3">
      <c r="A306">
        <v>6153359</v>
      </c>
      <c r="B306">
        <v>4261048</v>
      </c>
      <c r="C306">
        <v>6233799</v>
      </c>
      <c r="D306">
        <v>5026681</v>
      </c>
      <c r="E306">
        <v>6157193</v>
      </c>
      <c r="F306">
        <v>5702286</v>
      </c>
      <c r="G306">
        <v>6546428</v>
      </c>
      <c r="H306">
        <f t="shared" ref="H306:H320" si="7">AVERAGE(A306:G306)</f>
        <v>5725827.7142857146</v>
      </c>
    </row>
    <row r="307" spans="1:8" x14ac:dyDescent="0.3">
      <c r="A307">
        <v>30</v>
      </c>
      <c r="B307">
        <v>30</v>
      </c>
      <c r="C307">
        <v>30</v>
      </c>
      <c r="D307">
        <v>30</v>
      </c>
      <c r="E307">
        <v>30</v>
      </c>
      <c r="F307">
        <v>30</v>
      </c>
      <c r="G307">
        <v>30</v>
      </c>
      <c r="H307">
        <f t="shared" si="7"/>
        <v>30</v>
      </c>
    </row>
    <row r="308" spans="1:8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 t="shared" si="7"/>
        <v>0</v>
      </c>
    </row>
    <row r="309" spans="1:8" x14ac:dyDescent="0.3">
      <c r="A309">
        <v>30</v>
      </c>
      <c r="B309">
        <v>30</v>
      </c>
      <c r="C309">
        <v>30</v>
      </c>
      <c r="D309">
        <v>30</v>
      </c>
      <c r="E309">
        <v>30</v>
      </c>
      <c r="F309">
        <v>30</v>
      </c>
      <c r="G309">
        <v>30</v>
      </c>
      <c r="H309">
        <f t="shared" si="7"/>
        <v>30</v>
      </c>
    </row>
    <row r="310" spans="1:8" x14ac:dyDescent="0.3">
      <c r="A310">
        <v>156</v>
      </c>
      <c r="B310">
        <v>169</v>
      </c>
      <c r="C310">
        <v>154</v>
      </c>
      <c r="D310">
        <v>162</v>
      </c>
      <c r="E310">
        <v>155</v>
      </c>
      <c r="F310">
        <v>158</v>
      </c>
      <c r="G310">
        <v>153</v>
      </c>
      <c r="H310">
        <f t="shared" si="7"/>
        <v>158.14285714285714</v>
      </c>
    </row>
    <row r="311" spans="1:8" x14ac:dyDescent="0.3">
      <c r="A311">
        <v>939</v>
      </c>
      <c r="B311">
        <v>1081</v>
      </c>
      <c r="C311">
        <v>911</v>
      </c>
      <c r="D311">
        <v>1007</v>
      </c>
      <c r="E311">
        <v>924</v>
      </c>
      <c r="F311">
        <v>958</v>
      </c>
      <c r="G311">
        <v>905</v>
      </c>
      <c r="H311">
        <f t="shared" si="7"/>
        <v>960.71428571428567</v>
      </c>
    </row>
    <row r="312" spans="1:8" x14ac:dyDescent="0.3">
      <c r="A312">
        <v>5639</v>
      </c>
      <c r="B312">
        <v>6704</v>
      </c>
      <c r="C312">
        <v>5381</v>
      </c>
      <c r="D312">
        <v>6130</v>
      </c>
      <c r="E312">
        <v>5489</v>
      </c>
      <c r="F312">
        <v>5769</v>
      </c>
      <c r="G312">
        <v>5371</v>
      </c>
      <c r="H312">
        <f t="shared" si="7"/>
        <v>5783.2857142857147</v>
      </c>
    </row>
    <row r="313" spans="1:8" x14ac:dyDescent="0.3">
      <c r="A313">
        <v>31024</v>
      </c>
      <c r="B313">
        <v>36708</v>
      </c>
      <c r="C313">
        <v>29233</v>
      </c>
      <c r="D313">
        <v>33348</v>
      </c>
      <c r="E313">
        <v>29897</v>
      </c>
      <c r="F313">
        <v>31697</v>
      </c>
      <c r="G313">
        <v>29460</v>
      </c>
      <c r="H313">
        <f t="shared" si="7"/>
        <v>31623.857142857141</v>
      </c>
    </row>
    <row r="314" spans="1:8" x14ac:dyDescent="0.3">
      <c r="A314">
        <v>146469</v>
      </c>
      <c r="B314">
        <v>164673</v>
      </c>
      <c r="C314">
        <v>137594</v>
      </c>
      <c r="D314">
        <v>151345</v>
      </c>
      <c r="E314">
        <v>140494</v>
      </c>
      <c r="F314">
        <v>148567</v>
      </c>
      <c r="G314">
        <v>140293</v>
      </c>
      <c r="H314">
        <f t="shared" si="7"/>
        <v>147062.14285714287</v>
      </c>
    </row>
    <row r="315" spans="1:8" x14ac:dyDescent="0.3">
      <c r="A315">
        <v>551595</v>
      </c>
      <c r="B315">
        <v>557273</v>
      </c>
      <c r="C315">
        <v>524513</v>
      </c>
      <c r="D315">
        <v>533192</v>
      </c>
      <c r="E315">
        <v>532092</v>
      </c>
      <c r="F315">
        <v>550260</v>
      </c>
      <c r="G315">
        <v>540239</v>
      </c>
      <c r="H315">
        <f t="shared" si="7"/>
        <v>541309.14285714284</v>
      </c>
    </row>
    <row r="316" spans="1:8" x14ac:dyDescent="0.3">
      <c r="A316">
        <v>1493985</v>
      </c>
      <c r="B316">
        <v>1265324</v>
      </c>
      <c r="C316">
        <v>1461988</v>
      </c>
      <c r="D316">
        <v>1321442</v>
      </c>
      <c r="E316">
        <v>1463707</v>
      </c>
      <c r="F316">
        <v>1442937</v>
      </c>
      <c r="G316">
        <v>1516575</v>
      </c>
      <c r="H316">
        <f t="shared" si="7"/>
        <v>1423708.2857142857</v>
      </c>
    </row>
    <row r="317" spans="1:8" x14ac:dyDescent="0.3">
      <c r="A317">
        <v>2396369</v>
      </c>
      <c r="B317">
        <v>1548152</v>
      </c>
      <c r="C317">
        <v>2439044</v>
      </c>
      <c r="D317">
        <v>1917017</v>
      </c>
      <c r="E317">
        <v>2400886</v>
      </c>
      <c r="F317">
        <v>2195819</v>
      </c>
      <c r="G317">
        <v>2557093</v>
      </c>
      <c r="H317">
        <f t="shared" si="7"/>
        <v>2207768.5714285714</v>
      </c>
    </row>
    <row r="318" spans="1:8" x14ac:dyDescent="0.3">
      <c r="A318">
        <v>1308658</v>
      </c>
      <c r="B318">
        <v>619690</v>
      </c>
      <c r="C318">
        <v>1390332</v>
      </c>
      <c r="D318">
        <v>927245</v>
      </c>
      <c r="E318">
        <v>1349498</v>
      </c>
      <c r="F318">
        <v>1146671</v>
      </c>
      <c r="G318">
        <v>1486038</v>
      </c>
      <c r="H318">
        <f t="shared" si="7"/>
        <v>1175447.4285714286</v>
      </c>
    </row>
    <row r="319" spans="1:8" x14ac:dyDescent="0.3">
      <c r="A319">
        <v>214190</v>
      </c>
      <c r="B319">
        <v>60808</v>
      </c>
      <c r="C319">
        <v>239478</v>
      </c>
      <c r="D319">
        <v>133338</v>
      </c>
      <c r="E319">
        <v>228995</v>
      </c>
      <c r="F319">
        <v>176084</v>
      </c>
      <c r="G319">
        <v>264202</v>
      </c>
      <c r="H319">
        <f t="shared" si="7"/>
        <v>188156.42857142858</v>
      </c>
    </row>
    <row r="320" spans="1:8" x14ac:dyDescent="0.3">
      <c r="A320">
        <v>4305</v>
      </c>
      <c r="B320">
        <v>436</v>
      </c>
      <c r="C320">
        <v>5141</v>
      </c>
      <c r="D320">
        <v>2425</v>
      </c>
      <c r="E320">
        <v>5026</v>
      </c>
      <c r="F320">
        <v>3336</v>
      </c>
      <c r="G320">
        <v>6069</v>
      </c>
      <c r="H320">
        <f t="shared" si="7"/>
        <v>3819.7142857142858</v>
      </c>
    </row>
    <row r="321" spans="1:7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8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8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42" spans="1:8" x14ac:dyDescent="0.3">
      <c r="H342" t="s">
        <v>50</v>
      </c>
    </row>
    <row r="343" spans="1:8" x14ac:dyDescent="0.3">
      <c r="A343">
        <v>2094</v>
      </c>
      <c r="B343">
        <v>2029</v>
      </c>
      <c r="C343">
        <v>1739</v>
      </c>
      <c r="D343">
        <v>1854</v>
      </c>
      <c r="E343">
        <v>1917</v>
      </c>
      <c r="F343">
        <v>1746</v>
      </c>
      <c r="G343">
        <v>2079</v>
      </c>
      <c r="H343">
        <f>AVERAGE(A343:G343)</f>
        <v>1922.5714285714287</v>
      </c>
    </row>
    <row r="344" spans="1:8" x14ac:dyDescent="0.3">
      <c r="A344">
        <v>16099481</v>
      </c>
      <c r="B344">
        <v>16022662</v>
      </c>
      <c r="C344">
        <v>14073905</v>
      </c>
      <c r="D344">
        <v>14652355</v>
      </c>
      <c r="E344">
        <v>15169957</v>
      </c>
      <c r="F344">
        <v>14319778</v>
      </c>
      <c r="G344">
        <v>16248964</v>
      </c>
      <c r="H344">
        <f t="shared" ref="H344:H368" si="8">AVERAGE(A344:G344)</f>
        <v>15226728.857142856</v>
      </c>
    </row>
    <row r="345" spans="1:8" x14ac:dyDescent="0.3">
      <c r="A345">
        <v>33</v>
      </c>
      <c r="B345">
        <v>33</v>
      </c>
      <c r="C345">
        <v>33</v>
      </c>
      <c r="D345">
        <v>33</v>
      </c>
      <c r="E345">
        <v>33</v>
      </c>
      <c r="F345">
        <v>33</v>
      </c>
      <c r="G345">
        <v>33</v>
      </c>
      <c r="H345">
        <f t="shared" si="8"/>
        <v>33</v>
      </c>
    </row>
    <row r="346" spans="1:8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 t="shared" si="8"/>
        <v>0</v>
      </c>
    </row>
    <row r="347" spans="1:8" x14ac:dyDescent="0.3">
      <c r="A347">
        <v>33</v>
      </c>
      <c r="B347">
        <v>33</v>
      </c>
      <c r="C347">
        <v>33</v>
      </c>
      <c r="D347">
        <v>33</v>
      </c>
      <c r="E347">
        <v>33</v>
      </c>
      <c r="F347">
        <v>33</v>
      </c>
      <c r="G347">
        <v>33</v>
      </c>
      <c r="H347">
        <f t="shared" si="8"/>
        <v>33</v>
      </c>
    </row>
    <row r="348" spans="1:8" x14ac:dyDescent="0.3">
      <c r="A348">
        <v>189</v>
      </c>
      <c r="B348">
        <v>189</v>
      </c>
      <c r="C348">
        <v>194</v>
      </c>
      <c r="D348">
        <v>193</v>
      </c>
      <c r="E348">
        <v>191</v>
      </c>
      <c r="F348">
        <v>193</v>
      </c>
      <c r="G348">
        <v>188</v>
      </c>
      <c r="H348">
        <f t="shared" si="8"/>
        <v>191</v>
      </c>
    </row>
    <row r="349" spans="1:8" x14ac:dyDescent="0.3">
      <c r="A349">
        <v>1252</v>
      </c>
      <c r="B349">
        <v>1254</v>
      </c>
      <c r="C349">
        <v>1317</v>
      </c>
      <c r="D349">
        <v>1306</v>
      </c>
      <c r="E349">
        <v>1276</v>
      </c>
      <c r="F349">
        <v>1300</v>
      </c>
      <c r="G349">
        <v>1238</v>
      </c>
      <c r="H349">
        <f t="shared" si="8"/>
        <v>1277.5714285714287</v>
      </c>
    </row>
    <row r="350" spans="1:8" x14ac:dyDescent="0.3">
      <c r="A350">
        <v>8319</v>
      </c>
      <c r="B350">
        <v>8325</v>
      </c>
      <c r="C350">
        <v>8836</v>
      </c>
      <c r="D350">
        <v>8760</v>
      </c>
      <c r="E350">
        <v>8499</v>
      </c>
      <c r="F350">
        <v>8702</v>
      </c>
      <c r="G350">
        <v>8168</v>
      </c>
      <c r="H350">
        <f t="shared" si="8"/>
        <v>8515.5714285714294</v>
      </c>
    </row>
    <row r="351" spans="1:8" x14ac:dyDescent="0.3">
      <c r="A351">
        <v>51019</v>
      </c>
      <c r="B351">
        <v>50832</v>
      </c>
      <c r="C351">
        <v>53661</v>
      </c>
      <c r="D351">
        <v>53378</v>
      </c>
      <c r="E351">
        <v>51894</v>
      </c>
      <c r="F351">
        <v>53147</v>
      </c>
      <c r="G351">
        <v>49756</v>
      </c>
      <c r="H351">
        <f t="shared" si="8"/>
        <v>51955.285714285717</v>
      </c>
    </row>
    <row r="352" spans="1:8" x14ac:dyDescent="0.3">
      <c r="A352">
        <v>270407</v>
      </c>
      <c r="B352">
        <v>267822</v>
      </c>
      <c r="C352">
        <v>276226</v>
      </c>
      <c r="D352">
        <v>276731</v>
      </c>
      <c r="E352">
        <v>272026</v>
      </c>
      <c r="F352">
        <v>277033</v>
      </c>
      <c r="G352">
        <v>262945</v>
      </c>
      <c r="H352">
        <f t="shared" si="8"/>
        <v>271884.28571428574</v>
      </c>
    </row>
    <row r="353" spans="1:8" x14ac:dyDescent="0.3">
      <c r="A353">
        <v>1149189</v>
      </c>
      <c r="B353">
        <v>1133431</v>
      </c>
      <c r="C353">
        <v>1122661</v>
      </c>
      <c r="D353">
        <v>1136239</v>
      </c>
      <c r="E353">
        <v>1136504</v>
      </c>
      <c r="F353">
        <v>1142207</v>
      </c>
      <c r="G353">
        <v>1122621</v>
      </c>
      <c r="H353">
        <f t="shared" si="8"/>
        <v>1134693.142857143</v>
      </c>
    </row>
    <row r="354" spans="1:8" x14ac:dyDescent="0.3">
      <c r="A354">
        <v>3518377</v>
      </c>
      <c r="B354">
        <v>3471613</v>
      </c>
      <c r="C354">
        <v>3255460</v>
      </c>
      <c r="D354">
        <v>3335742</v>
      </c>
      <c r="E354">
        <v>3402737</v>
      </c>
      <c r="F354">
        <v>3336178</v>
      </c>
      <c r="G354">
        <v>3482040</v>
      </c>
      <c r="H354">
        <f t="shared" si="8"/>
        <v>3400306.7142857141</v>
      </c>
    </row>
    <row r="355" spans="1:8" x14ac:dyDescent="0.3">
      <c r="A355">
        <v>6368068</v>
      </c>
      <c r="B355">
        <v>6328709</v>
      </c>
      <c r="C355">
        <v>5555414</v>
      </c>
      <c r="D355">
        <v>5782366</v>
      </c>
      <c r="E355">
        <v>5996514</v>
      </c>
      <c r="F355">
        <v>5646501</v>
      </c>
      <c r="G355">
        <v>6435169</v>
      </c>
      <c r="H355">
        <f t="shared" si="8"/>
        <v>6016105.8571428573</v>
      </c>
    </row>
    <row r="356" spans="1:8" x14ac:dyDescent="0.3">
      <c r="A356">
        <v>3975937</v>
      </c>
      <c r="B356">
        <v>3984444</v>
      </c>
      <c r="C356">
        <v>3226693</v>
      </c>
      <c r="D356">
        <v>3430271</v>
      </c>
      <c r="E356">
        <v>3631784</v>
      </c>
      <c r="F356">
        <v>3285679</v>
      </c>
      <c r="G356">
        <v>4088142</v>
      </c>
      <c r="H356">
        <f t="shared" si="8"/>
        <v>3660421.4285714286</v>
      </c>
    </row>
    <row r="357" spans="1:8" x14ac:dyDescent="0.3">
      <c r="A357">
        <v>739802</v>
      </c>
      <c r="B357">
        <v>757851</v>
      </c>
      <c r="C357">
        <v>561177</v>
      </c>
      <c r="D357">
        <v>613428</v>
      </c>
      <c r="E357">
        <v>654005</v>
      </c>
      <c r="F357">
        <v>557315</v>
      </c>
      <c r="G357">
        <v>779926</v>
      </c>
      <c r="H357">
        <f t="shared" si="8"/>
        <v>666214.85714285716</v>
      </c>
    </row>
    <row r="358" spans="1:8" x14ac:dyDescent="0.3">
      <c r="A358">
        <v>16889</v>
      </c>
      <c r="B358">
        <v>18159</v>
      </c>
      <c r="C358">
        <v>12233</v>
      </c>
      <c r="D358">
        <v>13908</v>
      </c>
      <c r="E358">
        <v>14494</v>
      </c>
      <c r="F358">
        <v>11490</v>
      </c>
      <c r="G358">
        <v>18738</v>
      </c>
      <c r="H358">
        <f t="shared" si="8"/>
        <v>15130.142857142857</v>
      </c>
    </row>
    <row r="359" spans="1:8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 t="shared" si="8"/>
        <v>0</v>
      </c>
    </row>
    <row r="360" spans="1:8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f t="shared" si="8"/>
        <v>0</v>
      </c>
    </row>
    <row r="361" spans="1:8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f t="shared" si="8"/>
        <v>0</v>
      </c>
    </row>
    <row r="362" spans="1:8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f t="shared" si="8"/>
        <v>0</v>
      </c>
    </row>
    <row r="363" spans="1:8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f t="shared" si="8"/>
        <v>0</v>
      </c>
    </row>
    <row r="364" spans="1:8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f t="shared" si="8"/>
        <v>0</v>
      </c>
    </row>
    <row r="365" spans="1:8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f t="shared" si="8"/>
        <v>0</v>
      </c>
    </row>
    <row r="366" spans="1:8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 t="shared" si="8"/>
        <v>0</v>
      </c>
    </row>
    <row r="367" spans="1:8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f t="shared" si="8"/>
        <v>0</v>
      </c>
    </row>
    <row r="368" spans="1:8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f t="shared" si="8"/>
        <v>0</v>
      </c>
    </row>
    <row r="369" spans="1:8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8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8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8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8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8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8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8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8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80" spans="1:8" x14ac:dyDescent="0.3">
      <c r="H380" t="s">
        <v>50</v>
      </c>
    </row>
    <row r="381" spans="1:8" x14ac:dyDescent="0.3">
      <c r="A381">
        <v>3347</v>
      </c>
      <c r="B381">
        <v>3680</v>
      </c>
      <c r="C381">
        <v>3142</v>
      </c>
      <c r="D381">
        <v>3482</v>
      </c>
      <c r="E381">
        <v>3475</v>
      </c>
      <c r="F381">
        <v>3443</v>
      </c>
      <c r="G381">
        <v>3629</v>
      </c>
      <c r="H381">
        <f>AVERAGE(A381:G381)</f>
        <v>3456.8571428571427</v>
      </c>
    </row>
    <row r="382" spans="1:8" x14ac:dyDescent="0.3">
      <c r="A382">
        <v>27353644</v>
      </c>
      <c r="B382">
        <v>29148817</v>
      </c>
      <c r="C382">
        <v>25439249</v>
      </c>
      <c r="D382">
        <v>27970845</v>
      </c>
      <c r="E382">
        <v>27817759</v>
      </c>
      <c r="F382">
        <v>27217293</v>
      </c>
      <c r="G382">
        <v>28563334</v>
      </c>
      <c r="H382">
        <f t="shared" ref="H382:H406" si="9">AVERAGE(A382:G382)</f>
        <v>27644420.142857142</v>
      </c>
    </row>
    <row r="383" spans="1:8" x14ac:dyDescent="0.3">
      <c r="A383">
        <v>35</v>
      </c>
      <c r="B383">
        <v>35</v>
      </c>
      <c r="C383">
        <v>35</v>
      </c>
      <c r="D383">
        <v>35</v>
      </c>
      <c r="E383">
        <v>35</v>
      </c>
      <c r="F383">
        <v>35</v>
      </c>
      <c r="G383">
        <v>35</v>
      </c>
      <c r="H383">
        <f t="shared" si="9"/>
        <v>35</v>
      </c>
    </row>
    <row r="384" spans="1:8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 t="shared" si="9"/>
        <v>0</v>
      </c>
    </row>
    <row r="385" spans="1:8" x14ac:dyDescent="0.3">
      <c r="A385">
        <v>35</v>
      </c>
      <c r="B385">
        <v>35</v>
      </c>
      <c r="C385">
        <v>35</v>
      </c>
      <c r="D385">
        <v>35</v>
      </c>
      <c r="E385">
        <v>35</v>
      </c>
      <c r="F385">
        <v>35</v>
      </c>
      <c r="G385">
        <v>35</v>
      </c>
      <c r="H385">
        <f t="shared" si="9"/>
        <v>35</v>
      </c>
    </row>
    <row r="386" spans="1:8" x14ac:dyDescent="0.3">
      <c r="A386">
        <v>216</v>
      </c>
      <c r="B386">
        <v>213</v>
      </c>
      <c r="C386">
        <v>219</v>
      </c>
      <c r="D386">
        <v>215</v>
      </c>
      <c r="E386">
        <v>215</v>
      </c>
      <c r="F386">
        <v>216</v>
      </c>
      <c r="G386">
        <v>214</v>
      </c>
      <c r="H386">
        <f t="shared" si="9"/>
        <v>215.42857142857142</v>
      </c>
    </row>
    <row r="387" spans="1:8" x14ac:dyDescent="0.3">
      <c r="A387">
        <v>1546</v>
      </c>
      <c r="B387">
        <v>1503</v>
      </c>
      <c r="C387">
        <v>1585</v>
      </c>
      <c r="D387">
        <v>1530</v>
      </c>
      <c r="E387">
        <v>1532</v>
      </c>
      <c r="F387">
        <v>1546</v>
      </c>
      <c r="G387">
        <v>1516</v>
      </c>
      <c r="H387">
        <f t="shared" si="9"/>
        <v>1536.8571428571429</v>
      </c>
    </row>
    <row r="388" spans="1:8" x14ac:dyDescent="0.3">
      <c r="A388">
        <v>11033</v>
      </c>
      <c r="B388">
        <v>10638</v>
      </c>
      <c r="C388">
        <v>11378</v>
      </c>
      <c r="D388">
        <v>10872</v>
      </c>
      <c r="E388">
        <v>10919</v>
      </c>
      <c r="F388">
        <v>11020</v>
      </c>
      <c r="G388">
        <v>10744</v>
      </c>
      <c r="H388">
        <f t="shared" si="9"/>
        <v>10943.428571428571</v>
      </c>
    </row>
    <row r="389" spans="1:8" x14ac:dyDescent="0.3">
      <c r="A389">
        <v>71991</v>
      </c>
      <c r="B389">
        <v>69455</v>
      </c>
      <c r="C389">
        <v>74188</v>
      </c>
      <c r="D389">
        <v>70843</v>
      </c>
      <c r="E389">
        <v>71394</v>
      </c>
      <c r="F389">
        <v>71732</v>
      </c>
      <c r="G389">
        <v>70054</v>
      </c>
      <c r="H389">
        <f t="shared" si="9"/>
        <v>71379.571428571435</v>
      </c>
    </row>
    <row r="390" spans="1:8" x14ac:dyDescent="0.3">
      <c r="A390">
        <v>402415</v>
      </c>
      <c r="B390">
        <v>392286</v>
      </c>
      <c r="C390">
        <v>410891</v>
      </c>
      <c r="D390">
        <v>396971</v>
      </c>
      <c r="E390">
        <v>400978</v>
      </c>
      <c r="F390">
        <v>399637</v>
      </c>
      <c r="G390">
        <v>394204</v>
      </c>
      <c r="H390">
        <f t="shared" si="9"/>
        <v>399626</v>
      </c>
    </row>
    <row r="391" spans="1:8" x14ac:dyDescent="0.3">
      <c r="A391">
        <v>1793068</v>
      </c>
      <c r="B391">
        <v>1783132</v>
      </c>
      <c r="C391">
        <v>1795747</v>
      </c>
      <c r="D391">
        <v>1781003</v>
      </c>
      <c r="E391">
        <v>1798249</v>
      </c>
      <c r="F391">
        <v>1775123</v>
      </c>
      <c r="G391">
        <v>1781411</v>
      </c>
      <c r="H391">
        <f t="shared" si="9"/>
        <v>1786819</v>
      </c>
    </row>
    <row r="392" spans="1:8" x14ac:dyDescent="0.3">
      <c r="A392">
        <v>5738012</v>
      </c>
      <c r="B392">
        <v>5875008</v>
      </c>
      <c r="C392">
        <v>5574115</v>
      </c>
      <c r="D392">
        <v>5766473</v>
      </c>
      <c r="E392">
        <v>5794962</v>
      </c>
      <c r="F392">
        <v>5676212</v>
      </c>
      <c r="G392">
        <v>5822397</v>
      </c>
      <c r="H392">
        <f t="shared" si="9"/>
        <v>5749597</v>
      </c>
    </row>
    <row r="393" spans="1:8" x14ac:dyDescent="0.3">
      <c r="A393">
        <v>10843830</v>
      </c>
      <c r="B393">
        <v>11530795</v>
      </c>
      <c r="C393">
        <v>10108891</v>
      </c>
      <c r="D393">
        <v>11082080</v>
      </c>
      <c r="E393">
        <v>11024869</v>
      </c>
      <c r="F393">
        <v>10775669</v>
      </c>
      <c r="G393">
        <v>11314693</v>
      </c>
      <c r="H393">
        <f t="shared" si="9"/>
        <v>10954403.857142856</v>
      </c>
    </row>
    <row r="394" spans="1:8" x14ac:dyDescent="0.3">
      <c r="A394">
        <v>7072678</v>
      </c>
      <c r="B394">
        <v>7836171</v>
      </c>
      <c r="C394">
        <v>6280610</v>
      </c>
      <c r="D394">
        <v>7351614</v>
      </c>
      <c r="E394">
        <v>7249070</v>
      </c>
      <c r="F394">
        <v>7066646</v>
      </c>
      <c r="G394">
        <v>7592107</v>
      </c>
      <c r="H394">
        <f t="shared" si="9"/>
        <v>7206985.1428571427</v>
      </c>
    </row>
    <row r="395" spans="1:8" x14ac:dyDescent="0.3">
      <c r="A395">
        <v>1384962</v>
      </c>
      <c r="B395">
        <v>1608183</v>
      </c>
      <c r="C395">
        <v>1155414</v>
      </c>
      <c r="D395">
        <v>1472049</v>
      </c>
      <c r="E395">
        <v>1430160</v>
      </c>
      <c r="F395">
        <v>1404110</v>
      </c>
      <c r="G395">
        <v>1536740</v>
      </c>
      <c r="H395">
        <f t="shared" si="9"/>
        <v>1427374</v>
      </c>
    </row>
    <row r="396" spans="1:8" x14ac:dyDescent="0.3">
      <c r="A396">
        <v>33858</v>
      </c>
      <c r="B396">
        <v>41398</v>
      </c>
      <c r="C396">
        <v>26176</v>
      </c>
      <c r="D396">
        <v>37160</v>
      </c>
      <c r="E396">
        <v>35376</v>
      </c>
      <c r="F396">
        <v>35347</v>
      </c>
      <c r="G396">
        <v>39219</v>
      </c>
      <c r="H396">
        <f t="shared" si="9"/>
        <v>35504.857142857145</v>
      </c>
    </row>
    <row r="397" spans="1:8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 t="shared" si="9"/>
        <v>0</v>
      </c>
    </row>
    <row r="398" spans="1:8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9"/>
        <v>0</v>
      </c>
    </row>
    <row r="399" spans="1:8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 t="shared" si="9"/>
        <v>0</v>
      </c>
    </row>
    <row r="400" spans="1:8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9"/>
        <v>0</v>
      </c>
    </row>
    <row r="401" spans="1:8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 t="shared" si="9"/>
        <v>0</v>
      </c>
    </row>
    <row r="402" spans="1:8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f t="shared" si="9"/>
        <v>0</v>
      </c>
    </row>
    <row r="403" spans="1:8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f t="shared" si="9"/>
        <v>0</v>
      </c>
    </row>
    <row r="404" spans="1:8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 t="shared" si="9"/>
        <v>0</v>
      </c>
    </row>
    <row r="405" spans="1:8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 t="shared" si="9"/>
        <v>0</v>
      </c>
    </row>
    <row r="406" spans="1:8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f t="shared" si="9"/>
        <v>0</v>
      </c>
    </row>
    <row r="407" spans="1:8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8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8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8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8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8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8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8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8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8" spans="1:8" x14ac:dyDescent="0.3">
      <c r="A418">
        <v>112</v>
      </c>
      <c r="B418">
        <v>99</v>
      </c>
      <c r="C418">
        <v>83</v>
      </c>
      <c r="D418">
        <v>115</v>
      </c>
      <c r="E418">
        <v>102</v>
      </c>
      <c r="F418">
        <v>105</v>
      </c>
      <c r="G418">
        <v>134</v>
      </c>
      <c r="H418" t="s">
        <v>50</v>
      </c>
    </row>
    <row r="419" spans="1:8" x14ac:dyDescent="0.3">
      <c r="A419">
        <v>875088</v>
      </c>
      <c r="B419">
        <v>867197</v>
      </c>
      <c r="C419">
        <v>642790</v>
      </c>
      <c r="D419">
        <v>908733</v>
      </c>
      <c r="E419">
        <v>804327</v>
      </c>
      <c r="F419">
        <v>846338</v>
      </c>
      <c r="G419">
        <v>1013234</v>
      </c>
      <c r="H419">
        <f>AVERAGE(A419:G419)</f>
        <v>851101</v>
      </c>
    </row>
    <row r="420" spans="1:8" x14ac:dyDescent="0.3">
      <c r="A420">
        <v>24</v>
      </c>
      <c r="B420">
        <v>24</v>
      </c>
      <c r="C420">
        <v>24</v>
      </c>
      <c r="D420">
        <v>24</v>
      </c>
      <c r="E420">
        <v>24</v>
      </c>
      <c r="F420">
        <v>24</v>
      </c>
      <c r="G420">
        <v>24</v>
      </c>
      <c r="H420">
        <f t="shared" ref="H420:H444" si="10">AVERAGE(A420:G420)</f>
        <v>24</v>
      </c>
    </row>
    <row r="421" spans="1:8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f t="shared" si="10"/>
        <v>0</v>
      </c>
    </row>
    <row r="422" spans="1:8" x14ac:dyDescent="0.3">
      <c r="A422">
        <v>24</v>
      </c>
      <c r="B422">
        <v>24</v>
      </c>
      <c r="C422">
        <v>24</v>
      </c>
      <c r="D422">
        <v>24</v>
      </c>
      <c r="E422">
        <v>24</v>
      </c>
      <c r="F422">
        <v>24</v>
      </c>
      <c r="G422">
        <v>24</v>
      </c>
      <c r="H422">
        <f t="shared" si="10"/>
        <v>24</v>
      </c>
    </row>
    <row r="423" spans="1:8" x14ac:dyDescent="0.3">
      <c r="A423">
        <v>87</v>
      </c>
      <c r="B423">
        <v>85</v>
      </c>
      <c r="C423">
        <v>86</v>
      </c>
      <c r="D423">
        <v>84</v>
      </c>
      <c r="E423">
        <v>87</v>
      </c>
      <c r="F423">
        <v>87</v>
      </c>
      <c r="G423">
        <v>84</v>
      </c>
      <c r="H423">
        <f t="shared" si="10"/>
        <v>85.714285714285708</v>
      </c>
    </row>
    <row r="424" spans="1:8" x14ac:dyDescent="0.3">
      <c r="A424">
        <v>366</v>
      </c>
      <c r="B424">
        <v>343</v>
      </c>
      <c r="C424">
        <v>362</v>
      </c>
      <c r="D424">
        <v>343</v>
      </c>
      <c r="E424">
        <v>371</v>
      </c>
      <c r="F424">
        <v>365</v>
      </c>
      <c r="G424">
        <v>346</v>
      </c>
      <c r="H424">
        <f t="shared" si="10"/>
        <v>356.57142857142856</v>
      </c>
    </row>
    <row r="425" spans="1:8" x14ac:dyDescent="0.3">
      <c r="A425">
        <v>1552</v>
      </c>
      <c r="B425">
        <v>1396</v>
      </c>
      <c r="C425">
        <v>1525</v>
      </c>
      <c r="D425">
        <v>1391</v>
      </c>
      <c r="E425">
        <v>1594</v>
      </c>
      <c r="F425">
        <v>1525</v>
      </c>
      <c r="G425">
        <v>1449</v>
      </c>
      <c r="H425">
        <f t="shared" si="10"/>
        <v>1490.2857142857142</v>
      </c>
    </row>
    <row r="426" spans="1:8" x14ac:dyDescent="0.3">
      <c r="A426">
        <v>6203</v>
      </c>
      <c r="B426">
        <v>5361</v>
      </c>
      <c r="C426">
        <v>5783</v>
      </c>
      <c r="D426">
        <v>5198</v>
      </c>
      <c r="E426">
        <v>6381</v>
      </c>
      <c r="F426">
        <v>5974</v>
      </c>
      <c r="G426">
        <v>5708</v>
      </c>
      <c r="H426">
        <f t="shared" si="10"/>
        <v>5801.1428571428569</v>
      </c>
    </row>
    <row r="427" spans="1:8" x14ac:dyDescent="0.3">
      <c r="A427">
        <v>22079</v>
      </c>
      <c r="B427">
        <v>18497</v>
      </c>
      <c r="C427">
        <v>18746</v>
      </c>
      <c r="D427">
        <v>17250</v>
      </c>
      <c r="E427">
        <v>22550</v>
      </c>
      <c r="F427">
        <v>20889</v>
      </c>
      <c r="G427">
        <v>20137</v>
      </c>
      <c r="H427">
        <f t="shared" si="10"/>
        <v>20021.142857142859</v>
      </c>
    </row>
    <row r="428" spans="1:8" x14ac:dyDescent="0.3">
      <c r="A428">
        <v>65679</v>
      </c>
      <c r="B428">
        <v>54351</v>
      </c>
      <c r="C428">
        <v>49872</v>
      </c>
      <c r="D428">
        <v>49536</v>
      </c>
      <c r="E428">
        <v>66412</v>
      </c>
      <c r="F428">
        <v>61795</v>
      </c>
      <c r="G428">
        <v>60969</v>
      </c>
      <c r="H428">
        <f t="shared" si="10"/>
        <v>58373.428571428572</v>
      </c>
    </row>
    <row r="429" spans="1:8" x14ac:dyDescent="0.3">
      <c r="A429">
        <v>152149</v>
      </c>
      <c r="B429">
        <v>127844</v>
      </c>
      <c r="C429">
        <v>105035</v>
      </c>
      <c r="D429">
        <v>118630</v>
      </c>
      <c r="E429">
        <v>151833</v>
      </c>
      <c r="F429">
        <v>144328</v>
      </c>
      <c r="G429">
        <v>150247</v>
      </c>
      <c r="H429">
        <f t="shared" si="10"/>
        <v>135723.71428571429</v>
      </c>
    </row>
    <row r="430" spans="1:8" x14ac:dyDescent="0.3">
      <c r="A430">
        <v>250740</v>
      </c>
      <c r="B430">
        <v>223998</v>
      </c>
      <c r="C430">
        <v>168094</v>
      </c>
      <c r="D430">
        <v>221225</v>
      </c>
      <c r="E430">
        <v>241264</v>
      </c>
      <c r="F430">
        <v>241601</v>
      </c>
      <c r="G430">
        <v>276181</v>
      </c>
      <c r="H430">
        <f t="shared" si="10"/>
        <v>231871.85714285713</v>
      </c>
    </row>
    <row r="431" spans="1:8" x14ac:dyDescent="0.3">
      <c r="A431">
        <v>253386</v>
      </c>
      <c r="B431">
        <v>262509</v>
      </c>
      <c r="C431">
        <v>185205</v>
      </c>
      <c r="D431">
        <v>283951</v>
      </c>
      <c r="E431">
        <v>221388</v>
      </c>
      <c r="F431">
        <v>247306</v>
      </c>
      <c r="G431">
        <v>320979</v>
      </c>
      <c r="H431">
        <f t="shared" si="10"/>
        <v>253532</v>
      </c>
    </row>
    <row r="432" spans="1:8" x14ac:dyDescent="0.3">
      <c r="A432">
        <v>117037</v>
      </c>
      <c r="B432">
        <v>159441</v>
      </c>
      <c r="C432">
        <v>104514</v>
      </c>
      <c r="D432">
        <v>190899</v>
      </c>
      <c r="E432">
        <v>87889</v>
      </c>
      <c r="F432">
        <v>116074</v>
      </c>
      <c r="G432">
        <v>164152</v>
      </c>
      <c r="H432">
        <f t="shared" si="10"/>
        <v>134286.57142857142</v>
      </c>
    </row>
    <row r="433" spans="1:8" x14ac:dyDescent="0.3">
      <c r="A433">
        <v>5781</v>
      </c>
      <c r="B433">
        <v>13271</v>
      </c>
      <c r="C433">
        <v>3510</v>
      </c>
      <c r="D433">
        <v>20065</v>
      </c>
      <c r="E433">
        <v>4534</v>
      </c>
      <c r="F433">
        <v>6363</v>
      </c>
      <c r="G433">
        <v>12916</v>
      </c>
      <c r="H433">
        <f t="shared" si="10"/>
        <v>9491.4285714285706</v>
      </c>
    </row>
    <row r="434" spans="1:8" x14ac:dyDescent="0.3">
      <c r="A434">
        <v>5</v>
      </c>
      <c r="B434">
        <v>77</v>
      </c>
      <c r="C434">
        <v>34</v>
      </c>
      <c r="D434">
        <v>137</v>
      </c>
      <c r="E434">
        <v>0</v>
      </c>
      <c r="F434">
        <v>7</v>
      </c>
      <c r="G434">
        <v>42</v>
      </c>
      <c r="H434">
        <f t="shared" si="10"/>
        <v>43.142857142857146</v>
      </c>
    </row>
    <row r="435" spans="1:8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10"/>
        <v>0</v>
      </c>
    </row>
    <row r="436" spans="1:8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10"/>
        <v>0</v>
      </c>
    </row>
    <row r="437" spans="1:8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10"/>
        <v>0</v>
      </c>
    </row>
    <row r="438" spans="1:8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f t="shared" si="10"/>
        <v>0</v>
      </c>
    </row>
    <row r="439" spans="1:8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f t="shared" si="10"/>
        <v>0</v>
      </c>
    </row>
    <row r="440" spans="1:8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10"/>
        <v>0</v>
      </c>
    </row>
    <row r="441" spans="1:8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10"/>
        <v>0</v>
      </c>
    </row>
    <row r="442" spans="1:8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 t="shared" si="10"/>
        <v>0</v>
      </c>
    </row>
    <row r="443" spans="1:8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 t="shared" si="10"/>
        <v>0</v>
      </c>
    </row>
    <row r="444" spans="1:8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 t="shared" si="10"/>
        <v>0</v>
      </c>
    </row>
    <row r="445" spans="1:8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55" spans="1:8" x14ac:dyDescent="0.3">
      <c r="H455" t="s">
        <v>50</v>
      </c>
    </row>
    <row r="456" spans="1:8" x14ac:dyDescent="0.3">
      <c r="A456">
        <v>1497</v>
      </c>
      <c r="B456">
        <v>1243</v>
      </c>
      <c r="C456">
        <v>1032</v>
      </c>
      <c r="D456">
        <v>1573</v>
      </c>
      <c r="E456">
        <v>1450</v>
      </c>
      <c r="F456">
        <v>1365</v>
      </c>
      <c r="G456">
        <v>1459</v>
      </c>
      <c r="H456">
        <f>AVERAGE(A456:G456)</f>
        <v>1374.1428571428571</v>
      </c>
    </row>
    <row r="457" spans="1:8" x14ac:dyDescent="0.3">
      <c r="A457">
        <v>13154124</v>
      </c>
      <c r="B457">
        <v>10845235</v>
      </c>
      <c r="C457">
        <v>8985917</v>
      </c>
      <c r="D457">
        <v>13749979</v>
      </c>
      <c r="E457">
        <v>12709462</v>
      </c>
      <c r="F457">
        <v>12064710</v>
      </c>
      <c r="G457">
        <v>12641643</v>
      </c>
      <c r="H457">
        <f t="shared" ref="H457:H481" si="11">AVERAGE(A457:G457)</f>
        <v>12021581.428571429</v>
      </c>
    </row>
    <row r="458" spans="1:8" x14ac:dyDescent="0.3">
      <c r="A458">
        <v>30</v>
      </c>
      <c r="B458">
        <v>30</v>
      </c>
      <c r="C458">
        <v>30</v>
      </c>
      <c r="D458">
        <v>30</v>
      </c>
      <c r="E458">
        <v>30</v>
      </c>
      <c r="F458">
        <v>30</v>
      </c>
      <c r="G458">
        <v>30</v>
      </c>
      <c r="H458">
        <f t="shared" si="11"/>
        <v>30</v>
      </c>
    </row>
    <row r="459" spans="1:8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11"/>
        <v>0</v>
      </c>
    </row>
    <row r="460" spans="1:8" x14ac:dyDescent="0.3">
      <c r="A460">
        <v>30</v>
      </c>
      <c r="B460">
        <v>30</v>
      </c>
      <c r="C460">
        <v>30</v>
      </c>
      <c r="D460">
        <v>30</v>
      </c>
      <c r="E460">
        <v>30</v>
      </c>
      <c r="F460">
        <v>30</v>
      </c>
      <c r="G460">
        <v>30</v>
      </c>
      <c r="H460">
        <f t="shared" si="11"/>
        <v>30</v>
      </c>
    </row>
    <row r="461" spans="1:8" x14ac:dyDescent="0.3">
      <c r="A461">
        <v>134</v>
      </c>
      <c r="B461">
        <v>133</v>
      </c>
      <c r="C461">
        <v>139</v>
      </c>
      <c r="D461">
        <v>130</v>
      </c>
      <c r="E461">
        <v>136</v>
      </c>
      <c r="F461">
        <v>133</v>
      </c>
      <c r="G461">
        <v>133</v>
      </c>
      <c r="H461">
        <f t="shared" si="11"/>
        <v>134</v>
      </c>
    </row>
    <row r="462" spans="1:8" x14ac:dyDescent="0.3">
      <c r="A462">
        <v>701</v>
      </c>
      <c r="B462">
        <v>696</v>
      </c>
      <c r="C462">
        <v>764</v>
      </c>
      <c r="D462">
        <v>666</v>
      </c>
      <c r="E462">
        <v>717</v>
      </c>
      <c r="F462">
        <v>699</v>
      </c>
      <c r="G462">
        <v>693</v>
      </c>
      <c r="H462">
        <f t="shared" si="11"/>
        <v>705.14285714285711</v>
      </c>
    </row>
    <row r="463" spans="1:8" x14ac:dyDescent="0.3">
      <c r="A463">
        <v>3764</v>
      </c>
      <c r="B463">
        <v>3740</v>
      </c>
      <c r="C463">
        <v>4210</v>
      </c>
      <c r="D463">
        <v>3501</v>
      </c>
      <c r="E463">
        <v>3847</v>
      </c>
      <c r="F463">
        <v>3744</v>
      </c>
      <c r="G463">
        <v>3702</v>
      </c>
      <c r="H463">
        <f t="shared" si="11"/>
        <v>3786.8571428571427</v>
      </c>
    </row>
    <row r="464" spans="1:8" x14ac:dyDescent="0.3">
      <c r="A464">
        <v>19211</v>
      </c>
      <c r="B464">
        <v>19132</v>
      </c>
      <c r="C464">
        <v>21468</v>
      </c>
      <c r="D464">
        <v>17565</v>
      </c>
      <c r="E464">
        <v>19706</v>
      </c>
      <c r="F464">
        <v>18974</v>
      </c>
      <c r="G464">
        <v>18818</v>
      </c>
      <c r="H464">
        <f t="shared" si="11"/>
        <v>19267.714285714286</v>
      </c>
    </row>
    <row r="465" spans="1:8" x14ac:dyDescent="0.3">
      <c r="A465">
        <v>88544</v>
      </c>
      <c r="B465">
        <v>88215</v>
      </c>
      <c r="C465">
        <v>95522</v>
      </c>
      <c r="D465">
        <v>80259</v>
      </c>
      <c r="E465">
        <v>91432</v>
      </c>
      <c r="F465">
        <v>86168</v>
      </c>
      <c r="G465">
        <v>86406</v>
      </c>
      <c r="H465">
        <f t="shared" si="11"/>
        <v>88078</v>
      </c>
    </row>
    <row r="466" spans="1:8" x14ac:dyDescent="0.3">
      <c r="A466">
        <v>351371</v>
      </c>
      <c r="B466">
        <v>348802</v>
      </c>
      <c r="C466">
        <v>350704</v>
      </c>
      <c r="D466">
        <v>319002</v>
      </c>
      <c r="E466">
        <v>364115</v>
      </c>
      <c r="F466">
        <v>334476</v>
      </c>
      <c r="G466">
        <v>342115</v>
      </c>
      <c r="H466">
        <f t="shared" si="11"/>
        <v>344369.28571428574</v>
      </c>
    </row>
    <row r="467" spans="1:8" x14ac:dyDescent="0.3">
      <c r="A467">
        <v>1136326</v>
      </c>
      <c r="B467">
        <v>1114876</v>
      </c>
      <c r="C467">
        <v>1006270</v>
      </c>
      <c r="D467">
        <v>1047974</v>
      </c>
      <c r="E467">
        <v>1172608</v>
      </c>
      <c r="F467">
        <v>1052849</v>
      </c>
      <c r="G467">
        <v>1107446</v>
      </c>
      <c r="H467">
        <f t="shared" si="11"/>
        <v>1091192.7142857143</v>
      </c>
    </row>
    <row r="468" spans="1:8" x14ac:dyDescent="0.3">
      <c r="A468">
        <v>2776959</v>
      </c>
      <c r="B468">
        <v>2635148</v>
      </c>
      <c r="C468">
        <v>2121283</v>
      </c>
      <c r="D468">
        <v>2661929</v>
      </c>
      <c r="E468">
        <v>2820178</v>
      </c>
      <c r="F468">
        <v>2509970</v>
      </c>
      <c r="G468">
        <v>2711122</v>
      </c>
      <c r="H468">
        <f t="shared" si="11"/>
        <v>2605227</v>
      </c>
    </row>
    <row r="469" spans="1:8" x14ac:dyDescent="0.3">
      <c r="A469">
        <v>4530934</v>
      </c>
      <c r="B469">
        <v>3907708</v>
      </c>
      <c r="C469">
        <v>2975859</v>
      </c>
      <c r="D469">
        <v>4666828</v>
      </c>
      <c r="E469">
        <v>4441693</v>
      </c>
      <c r="F469">
        <v>4070718</v>
      </c>
      <c r="G469">
        <v>4388369</v>
      </c>
      <c r="H469">
        <f t="shared" si="11"/>
        <v>4140301.2857142859</v>
      </c>
    </row>
    <row r="470" spans="1:8" x14ac:dyDescent="0.3">
      <c r="A470">
        <v>3807220</v>
      </c>
      <c r="B470">
        <v>2471906</v>
      </c>
      <c r="C470">
        <v>2186168</v>
      </c>
      <c r="D470">
        <v>4340113</v>
      </c>
      <c r="E470">
        <v>3431733</v>
      </c>
      <c r="F470">
        <v>3552776</v>
      </c>
      <c r="G470">
        <v>3549919</v>
      </c>
      <c r="H470">
        <f t="shared" si="11"/>
        <v>3334262.1428571427</v>
      </c>
    </row>
    <row r="471" spans="1:8" x14ac:dyDescent="0.3">
      <c r="A471">
        <v>435994</v>
      </c>
      <c r="B471">
        <v>254016</v>
      </c>
      <c r="C471">
        <v>221604</v>
      </c>
      <c r="D471">
        <v>605278</v>
      </c>
      <c r="E471">
        <v>361353</v>
      </c>
      <c r="F471">
        <v>430002</v>
      </c>
      <c r="G471">
        <v>430132</v>
      </c>
      <c r="H471">
        <f t="shared" si="11"/>
        <v>391197</v>
      </c>
    </row>
    <row r="472" spans="1:8" x14ac:dyDescent="0.3">
      <c r="A472">
        <v>2936</v>
      </c>
      <c r="B472">
        <v>833</v>
      </c>
      <c r="C472">
        <v>1896</v>
      </c>
      <c r="D472">
        <v>6704</v>
      </c>
      <c r="E472">
        <v>1914</v>
      </c>
      <c r="F472">
        <v>4171</v>
      </c>
      <c r="G472">
        <v>2758</v>
      </c>
      <c r="H472">
        <f t="shared" si="11"/>
        <v>3030.2857142857142</v>
      </c>
    </row>
    <row r="473" spans="1:8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f t="shared" si="11"/>
        <v>0</v>
      </c>
    </row>
    <row r="474" spans="1:8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 t="shared" si="11"/>
        <v>0</v>
      </c>
    </row>
    <row r="475" spans="1:8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f t="shared" si="11"/>
        <v>0</v>
      </c>
    </row>
    <row r="476" spans="1:8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f t="shared" si="11"/>
        <v>0</v>
      </c>
    </row>
    <row r="477" spans="1:8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f t="shared" si="11"/>
        <v>0</v>
      </c>
    </row>
    <row r="478" spans="1:8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f t="shared" si="11"/>
        <v>0</v>
      </c>
    </row>
    <row r="479" spans="1:8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 t="shared" si="11"/>
        <v>0</v>
      </c>
    </row>
    <row r="480" spans="1:8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f t="shared" si="11"/>
        <v>0</v>
      </c>
    </row>
    <row r="481" spans="1:8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11"/>
        <v>0</v>
      </c>
    </row>
    <row r="482" spans="1:8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>AVERAGE(A482:G482)</f>
        <v>0</v>
      </c>
    </row>
    <row r="483" spans="1:8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8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8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8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8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8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8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3" spans="1:8" x14ac:dyDescent="0.3">
      <c r="H493" t="s">
        <v>50</v>
      </c>
    </row>
    <row r="494" spans="1:8" x14ac:dyDescent="0.3">
      <c r="A494">
        <v>13817</v>
      </c>
      <c r="B494">
        <v>13870</v>
      </c>
      <c r="C494">
        <v>12142</v>
      </c>
      <c r="D494">
        <v>11477</v>
      </c>
      <c r="E494">
        <v>12306</v>
      </c>
      <c r="F494">
        <v>10822</v>
      </c>
      <c r="G494">
        <v>12365</v>
      </c>
      <c r="H494">
        <f>AVERAGE(A494:G494)</f>
        <v>12399.857142857143</v>
      </c>
    </row>
    <row r="495" spans="1:8" x14ac:dyDescent="0.3">
      <c r="A495">
        <v>116655996</v>
      </c>
      <c r="B495">
        <v>118279494</v>
      </c>
      <c r="C495">
        <v>105027563</v>
      </c>
      <c r="D495">
        <v>99994277</v>
      </c>
      <c r="E495">
        <v>106985283</v>
      </c>
      <c r="F495">
        <v>94866295</v>
      </c>
      <c r="G495">
        <v>106109805</v>
      </c>
      <c r="H495">
        <f t="shared" ref="H495:H519" si="12">AVERAGE(A495:G495)</f>
        <v>106845530.42857143</v>
      </c>
    </row>
    <row r="496" spans="1:8" x14ac:dyDescent="0.3">
      <c r="A496">
        <v>36</v>
      </c>
      <c r="B496">
        <v>36</v>
      </c>
      <c r="C496">
        <v>36</v>
      </c>
      <c r="D496">
        <v>36</v>
      </c>
      <c r="E496">
        <v>36</v>
      </c>
      <c r="F496">
        <v>36</v>
      </c>
      <c r="G496">
        <v>36</v>
      </c>
      <c r="H496">
        <f t="shared" si="12"/>
        <v>36</v>
      </c>
    </row>
    <row r="497" spans="1:8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 t="shared" si="12"/>
        <v>0</v>
      </c>
    </row>
    <row r="498" spans="1:8" x14ac:dyDescent="0.3">
      <c r="A498">
        <v>36</v>
      </c>
      <c r="B498">
        <v>36</v>
      </c>
      <c r="C498">
        <v>36</v>
      </c>
      <c r="D498">
        <v>36</v>
      </c>
      <c r="E498">
        <v>36</v>
      </c>
      <c r="F498">
        <v>36</v>
      </c>
      <c r="G498">
        <v>36</v>
      </c>
      <c r="H498">
        <f t="shared" si="12"/>
        <v>36</v>
      </c>
    </row>
    <row r="499" spans="1:8" x14ac:dyDescent="0.3">
      <c r="A499">
        <v>190</v>
      </c>
      <c r="B499">
        <v>187</v>
      </c>
      <c r="C499">
        <v>192</v>
      </c>
      <c r="D499">
        <v>199</v>
      </c>
      <c r="E499">
        <v>193</v>
      </c>
      <c r="F499">
        <v>199</v>
      </c>
      <c r="G499">
        <v>194</v>
      </c>
      <c r="H499">
        <f t="shared" si="12"/>
        <v>193.42857142857142</v>
      </c>
    </row>
    <row r="500" spans="1:8" x14ac:dyDescent="0.3">
      <c r="A500">
        <v>1189</v>
      </c>
      <c r="B500">
        <v>1151</v>
      </c>
      <c r="C500">
        <v>1208</v>
      </c>
      <c r="D500">
        <v>1292</v>
      </c>
      <c r="E500">
        <v>1223</v>
      </c>
      <c r="F500">
        <v>1297</v>
      </c>
      <c r="G500">
        <v>1238</v>
      </c>
      <c r="H500">
        <f t="shared" si="12"/>
        <v>1228.2857142857142</v>
      </c>
    </row>
    <row r="501" spans="1:8" x14ac:dyDescent="0.3">
      <c r="A501">
        <v>7668</v>
      </c>
      <c r="B501">
        <v>7349</v>
      </c>
      <c r="C501">
        <v>7824</v>
      </c>
      <c r="D501">
        <v>8608</v>
      </c>
      <c r="E501">
        <v>7979</v>
      </c>
      <c r="F501">
        <v>8684</v>
      </c>
      <c r="G501">
        <v>8065</v>
      </c>
      <c r="H501">
        <f t="shared" si="12"/>
        <v>8025.2857142857147</v>
      </c>
    </row>
    <row r="502" spans="1:8" x14ac:dyDescent="0.3">
      <c r="A502">
        <v>47589</v>
      </c>
      <c r="B502">
        <v>45357</v>
      </c>
      <c r="C502">
        <v>48606</v>
      </c>
      <c r="D502">
        <v>54758</v>
      </c>
      <c r="E502">
        <v>49838</v>
      </c>
      <c r="F502">
        <v>55198</v>
      </c>
      <c r="G502">
        <v>49865</v>
      </c>
      <c r="H502">
        <f t="shared" si="12"/>
        <v>50173</v>
      </c>
    </row>
    <row r="503" spans="1:8" x14ac:dyDescent="0.3">
      <c r="A503">
        <v>270120</v>
      </c>
      <c r="B503">
        <v>257287</v>
      </c>
      <c r="C503">
        <v>275318</v>
      </c>
      <c r="D503">
        <v>314691</v>
      </c>
      <c r="E503">
        <v>282901</v>
      </c>
      <c r="F503">
        <v>315094</v>
      </c>
      <c r="G503">
        <v>279079</v>
      </c>
      <c r="H503">
        <f t="shared" si="12"/>
        <v>284927.14285714284</v>
      </c>
    </row>
    <row r="504" spans="1:8" x14ac:dyDescent="0.3">
      <c r="A504">
        <v>1336892</v>
      </c>
      <c r="B504">
        <v>1280633</v>
      </c>
      <c r="C504">
        <v>1355188</v>
      </c>
      <c r="D504">
        <v>1549536</v>
      </c>
      <c r="E504">
        <v>1390115</v>
      </c>
      <c r="F504">
        <v>1537126</v>
      </c>
      <c r="G504">
        <v>1354761</v>
      </c>
      <c r="H504">
        <f t="shared" si="12"/>
        <v>1400607.2857142857</v>
      </c>
    </row>
    <row r="505" spans="1:8" x14ac:dyDescent="0.3">
      <c r="A505">
        <v>5481625</v>
      </c>
      <c r="B505">
        <v>5312965</v>
      </c>
      <c r="C505">
        <v>5485227</v>
      </c>
      <c r="D505">
        <v>6153316</v>
      </c>
      <c r="E505">
        <v>5605349</v>
      </c>
      <c r="F505">
        <v>6045021</v>
      </c>
      <c r="G505">
        <v>5426766</v>
      </c>
      <c r="H505">
        <f t="shared" si="12"/>
        <v>5644324.1428571427</v>
      </c>
    </row>
    <row r="506" spans="1:8" x14ac:dyDescent="0.3">
      <c r="A506">
        <v>17402561</v>
      </c>
      <c r="B506">
        <v>17155419</v>
      </c>
      <c r="C506">
        <v>16949331</v>
      </c>
      <c r="D506">
        <v>18177083</v>
      </c>
      <c r="E506">
        <v>17272942</v>
      </c>
      <c r="F506">
        <v>17643962</v>
      </c>
      <c r="G506">
        <v>16736650</v>
      </c>
      <c r="H506">
        <f t="shared" si="12"/>
        <v>17333992.571428571</v>
      </c>
    </row>
    <row r="507" spans="1:8" x14ac:dyDescent="0.3">
      <c r="A507">
        <v>38278612</v>
      </c>
      <c r="B507">
        <v>38501592</v>
      </c>
      <c r="C507">
        <v>35465091</v>
      </c>
      <c r="D507">
        <v>35140342</v>
      </c>
      <c r="E507">
        <v>36171047</v>
      </c>
      <c r="F507">
        <v>33496174</v>
      </c>
      <c r="G507">
        <v>35432372</v>
      </c>
      <c r="H507">
        <f t="shared" si="12"/>
        <v>36069318.571428575</v>
      </c>
    </row>
    <row r="508" spans="1:8" x14ac:dyDescent="0.3">
      <c r="A508">
        <v>45572531</v>
      </c>
      <c r="B508">
        <v>46737785</v>
      </c>
      <c r="C508">
        <v>38920524</v>
      </c>
      <c r="D508">
        <v>33974788</v>
      </c>
      <c r="E508">
        <v>39656936</v>
      </c>
      <c r="F508">
        <v>31507888</v>
      </c>
      <c r="G508">
        <v>40089909</v>
      </c>
      <c r="H508">
        <f t="shared" si="12"/>
        <v>39494337.285714284</v>
      </c>
    </row>
    <row r="509" spans="1:8" x14ac:dyDescent="0.3">
      <c r="A509">
        <v>8142191</v>
      </c>
      <c r="B509">
        <v>8851206</v>
      </c>
      <c r="C509">
        <v>6445225</v>
      </c>
      <c r="D509">
        <v>4585298</v>
      </c>
      <c r="E509">
        <v>6473608</v>
      </c>
      <c r="F509">
        <v>4226571</v>
      </c>
      <c r="G509">
        <v>6646884</v>
      </c>
      <c r="H509">
        <f t="shared" si="12"/>
        <v>6481569</v>
      </c>
    </row>
    <row r="510" spans="1:8" x14ac:dyDescent="0.3">
      <c r="A510">
        <v>114792</v>
      </c>
      <c r="B510">
        <v>128527</v>
      </c>
      <c r="C510">
        <v>73793</v>
      </c>
      <c r="D510">
        <v>34330</v>
      </c>
      <c r="E510">
        <v>73116</v>
      </c>
      <c r="F510">
        <v>29045</v>
      </c>
      <c r="G510">
        <v>83986</v>
      </c>
      <c r="H510">
        <f t="shared" si="12"/>
        <v>76798.428571428565</v>
      </c>
    </row>
    <row r="511" spans="1:8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f t="shared" si="12"/>
        <v>0</v>
      </c>
    </row>
    <row r="512" spans="1:8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f t="shared" si="12"/>
        <v>0</v>
      </c>
    </row>
    <row r="513" spans="1:8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f t="shared" si="12"/>
        <v>0</v>
      </c>
    </row>
    <row r="514" spans="1:8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 t="shared" si="12"/>
        <v>0</v>
      </c>
    </row>
    <row r="515" spans="1:8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f t="shared" si="12"/>
        <v>0</v>
      </c>
    </row>
    <row r="516" spans="1:8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 t="shared" si="12"/>
        <v>0</v>
      </c>
    </row>
    <row r="517" spans="1:8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f t="shared" si="12"/>
        <v>0</v>
      </c>
    </row>
    <row r="518" spans="1:8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f t="shared" si="12"/>
        <v>0</v>
      </c>
    </row>
    <row r="519" spans="1:8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f t="shared" si="12"/>
        <v>0</v>
      </c>
    </row>
    <row r="520" spans="1:8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8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8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8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8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8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8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8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8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30" spans="1:8" x14ac:dyDescent="0.3">
      <c r="H530" t="s">
        <v>50</v>
      </c>
    </row>
    <row r="531" spans="1:8" x14ac:dyDescent="0.3">
      <c r="A531">
        <v>85049</v>
      </c>
      <c r="B531">
        <v>71289</v>
      </c>
      <c r="C531">
        <v>84910</v>
      </c>
      <c r="D531">
        <v>79710</v>
      </c>
      <c r="E531">
        <v>70686</v>
      </c>
      <c r="F531">
        <v>70998</v>
      </c>
      <c r="G531">
        <v>71499</v>
      </c>
      <c r="H531">
        <f>AVERAGE(A531:G531)</f>
        <v>76305.857142857145</v>
      </c>
    </row>
    <row r="532" spans="1:8" x14ac:dyDescent="0.3">
      <c r="A532">
        <v>703567506</v>
      </c>
      <c r="B532">
        <v>583395689</v>
      </c>
      <c r="C532">
        <v>699439876</v>
      </c>
      <c r="D532">
        <v>652423642</v>
      </c>
      <c r="E532">
        <v>590497302</v>
      </c>
      <c r="F532">
        <v>607118943</v>
      </c>
      <c r="G532">
        <v>651429319</v>
      </c>
      <c r="H532">
        <f t="shared" ref="H532:H556" si="13">AVERAGE(A532:G532)</f>
        <v>641124611</v>
      </c>
    </row>
    <row r="533" spans="1:8" x14ac:dyDescent="0.3">
      <c r="A533">
        <v>42</v>
      </c>
      <c r="B533">
        <v>42</v>
      </c>
      <c r="C533">
        <v>42</v>
      </c>
      <c r="D533">
        <v>42</v>
      </c>
      <c r="E533">
        <v>42</v>
      </c>
      <c r="F533">
        <v>42</v>
      </c>
      <c r="G533">
        <v>42</v>
      </c>
      <c r="H533">
        <f t="shared" si="13"/>
        <v>42</v>
      </c>
    </row>
    <row r="534" spans="1:8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f t="shared" si="13"/>
        <v>0</v>
      </c>
    </row>
    <row r="535" spans="1:8" x14ac:dyDescent="0.3">
      <c r="A535">
        <v>42</v>
      </c>
      <c r="B535">
        <v>42</v>
      </c>
      <c r="C535">
        <v>42</v>
      </c>
      <c r="D535">
        <v>42</v>
      </c>
      <c r="E535">
        <v>42</v>
      </c>
      <c r="F535">
        <v>42</v>
      </c>
      <c r="G535">
        <v>42</v>
      </c>
      <c r="H535">
        <f t="shared" si="13"/>
        <v>42</v>
      </c>
    </row>
    <row r="536" spans="1:8" x14ac:dyDescent="0.3">
      <c r="A536">
        <v>259</v>
      </c>
      <c r="B536">
        <v>267</v>
      </c>
      <c r="C536">
        <v>261</v>
      </c>
      <c r="D536">
        <v>262</v>
      </c>
      <c r="E536">
        <v>269</v>
      </c>
      <c r="F536">
        <v>268</v>
      </c>
      <c r="G536">
        <v>263</v>
      </c>
      <c r="H536">
        <f t="shared" si="13"/>
        <v>264.14285714285717</v>
      </c>
    </row>
    <row r="537" spans="1:8" x14ac:dyDescent="0.3">
      <c r="A537">
        <v>1898</v>
      </c>
      <c r="B537">
        <v>2028</v>
      </c>
      <c r="C537">
        <v>1938</v>
      </c>
      <c r="D537">
        <v>1941</v>
      </c>
      <c r="E537">
        <v>2042</v>
      </c>
      <c r="F537">
        <v>2042</v>
      </c>
      <c r="G537">
        <v>1959</v>
      </c>
      <c r="H537">
        <f t="shared" si="13"/>
        <v>1978.2857142857142</v>
      </c>
    </row>
    <row r="538" spans="1:8" x14ac:dyDescent="0.3">
      <c r="A538">
        <v>14412</v>
      </c>
      <c r="B538">
        <v>15810</v>
      </c>
      <c r="C538">
        <v>14907</v>
      </c>
      <c r="D538">
        <v>14844</v>
      </c>
      <c r="E538">
        <v>15996</v>
      </c>
      <c r="F538">
        <v>15993</v>
      </c>
      <c r="G538">
        <v>15060</v>
      </c>
      <c r="H538">
        <f t="shared" si="13"/>
        <v>15288.857142857143</v>
      </c>
    </row>
    <row r="539" spans="1:8" x14ac:dyDescent="0.3">
      <c r="A539">
        <v>105885</v>
      </c>
      <c r="B539">
        <v>116991</v>
      </c>
      <c r="C539">
        <v>110433</v>
      </c>
      <c r="D539">
        <v>109032</v>
      </c>
      <c r="E539">
        <v>119990</v>
      </c>
      <c r="F539">
        <v>119217</v>
      </c>
      <c r="G539">
        <v>111100</v>
      </c>
      <c r="H539">
        <f t="shared" si="13"/>
        <v>113235.42857142857</v>
      </c>
    </row>
    <row r="540" spans="1:8" x14ac:dyDescent="0.3">
      <c r="A540">
        <v>715918</v>
      </c>
      <c r="B540">
        <v>778975</v>
      </c>
      <c r="C540">
        <v>748308</v>
      </c>
      <c r="D540">
        <v>731302</v>
      </c>
      <c r="E540">
        <v>817037</v>
      </c>
      <c r="F540">
        <v>802537</v>
      </c>
      <c r="G540">
        <v>747526</v>
      </c>
      <c r="H540">
        <f t="shared" si="13"/>
        <v>763086.14285714284</v>
      </c>
    </row>
    <row r="541" spans="1:8" x14ac:dyDescent="0.3">
      <c r="A541">
        <v>4247913</v>
      </c>
      <c r="B541">
        <v>4454109</v>
      </c>
      <c r="C541">
        <v>4425669</v>
      </c>
      <c r="D541">
        <v>4278855</v>
      </c>
      <c r="E541">
        <v>4803530</v>
      </c>
      <c r="F541">
        <v>4654171</v>
      </c>
      <c r="G541">
        <v>4378696</v>
      </c>
      <c r="H541">
        <f t="shared" si="13"/>
        <v>4463277.5714285718</v>
      </c>
    </row>
    <row r="542" spans="1:8" x14ac:dyDescent="0.3">
      <c r="A542">
        <v>20992499</v>
      </c>
      <c r="B542">
        <v>20817551</v>
      </c>
      <c r="C542">
        <v>21703763</v>
      </c>
      <c r="D542">
        <v>20765821</v>
      </c>
      <c r="E542">
        <v>23020205</v>
      </c>
      <c r="F542">
        <v>22076471</v>
      </c>
      <c r="G542">
        <v>21206008</v>
      </c>
      <c r="H542">
        <f t="shared" si="13"/>
        <v>21511759.714285713</v>
      </c>
    </row>
    <row r="543" spans="1:8" x14ac:dyDescent="0.3">
      <c r="A543">
        <v>80614901</v>
      </c>
      <c r="B543">
        <v>74589575</v>
      </c>
      <c r="C543">
        <v>82425231</v>
      </c>
      <c r="D543">
        <v>78071278</v>
      </c>
      <c r="E543">
        <v>83068954</v>
      </c>
      <c r="F543">
        <v>79879033</v>
      </c>
      <c r="G543">
        <v>79243416</v>
      </c>
      <c r="H543">
        <f t="shared" si="13"/>
        <v>79698912.571428567</v>
      </c>
    </row>
    <row r="544" spans="1:8" x14ac:dyDescent="0.3">
      <c r="A544">
        <v>214954640</v>
      </c>
      <c r="B544">
        <v>184418162</v>
      </c>
      <c r="C544">
        <v>216510322</v>
      </c>
      <c r="D544">
        <v>203000905</v>
      </c>
      <c r="E544">
        <v>198105266</v>
      </c>
      <c r="F544">
        <v>196313420</v>
      </c>
      <c r="G544">
        <v>204018111</v>
      </c>
      <c r="H544">
        <f t="shared" si="13"/>
        <v>202474403.7142857</v>
      </c>
    </row>
    <row r="545" spans="1:8" x14ac:dyDescent="0.3">
      <c r="A545">
        <v>311032086</v>
      </c>
      <c r="B545">
        <v>247397606</v>
      </c>
      <c r="C545">
        <v>306420009</v>
      </c>
      <c r="D545">
        <v>284095427</v>
      </c>
      <c r="E545">
        <v>237003165</v>
      </c>
      <c r="F545">
        <v>253577342</v>
      </c>
      <c r="G545">
        <v>282032605</v>
      </c>
      <c r="H545">
        <f t="shared" si="13"/>
        <v>274508320</v>
      </c>
    </row>
    <row r="546" spans="1:8" x14ac:dyDescent="0.3">
      <c r="A546">
        <v>69677256</v>
      </c>
      <c r="B546">
        <v>49976187</v>
      </c>
      <c r="C546">
        <v>65983329</v>
      </c>
      <c r="D546">
        <v>60382908</v>
      </c>
      <c r="E546">
        <v>43059388</v>
      </c>
      <c r="F546">
        <v>48972190</v>
      </c>
      <c r="G546">
        <v>58737653</v>
      </c>
      <c r="H546">
        <f t="shared" si="13"/>
        <v>56684130.142857142</v>
      </c>
    </row>
    <row r="547" spans="1:8" x14ac:dyDescent="0.3">
      <c r="A547">
        <v>1209797</v>
      </c>
      <c r="B547">
        <v>828386</v>
      </c>
      <c r="C547">
        <v>1095664</v>
      </c>
      <c r="D547">
        <v>971025</v>
      </c>
      <c r="E547">
        <v>481418</v>
      </c>
      <c r="F547">
        <v>706217</v>
      </c>
      <c r="G547">
        <v>936880</v>
      </c>
      <c r="H547">
        <f t="shared" si="13"/>
        <v>889912.42857142852</v>
      </c>
    </row>
    <row r="548" spans="1:8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f t="shared" si="13"/>
        <v>0</v>
      </c>
    </row>
    <row r="549" spans="1:8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 t="shared" si="13"/>
        <v>0</v>
      </c>
    </row>
    <row r="550" spans="1:8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 t="shared" si="13"/>
        <v>0</v>
      </c>
    </row>
    <row r="551" spans="1:8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 t="shared" si="13"/>
        <v>0</v>
      </c>
    </row>
    <row r="552" spans="1:8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 t="shared" si="13"/>
        <v>0</v>
      </c>
    </row>
    <row r="553" spans="1:8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 t="shared" si="13"/>
        <v>0</v>
      </c>
    </row>
    <row r="554" spans="1:8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 t="shared" si="13"/>
        <v>0</v>
      </c>
    </row>
    <row r="555" spans="1:8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 t="shared" si="13"/>
        <v>0</v>
      </c>
    </row>
    <row r="556" spans="1:8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 t="shared" si="13"/>
        <v>0</v>
      </c>
    </row>
    <row r="557" spans="1:8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8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8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8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8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8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8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8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8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7" spans="1:8" x14ac:dyDescent="0.3">
      <c r="H567" t="s">
        <v>50</v>
      </c>
    </row>
    <row r="568" spans="1:8" x14ac:dyDescent="0.3">
      <c r="A568">
        <v>377940</v>
      </c>
      <c r="B568">
        <v>355065</v>
      </c>
      <c r="C568">
        <v>374970</v>
      </c>
      <c r="D568">
        <v>306395</v>
      </c>
      <c r="E568">
        <v>344716</v>
      </c>
      <c r="F568">
        <v>340085</v>
      </c>
      <c r="G568">
        <v>372000</v>
      </c>
      <c r="H568">
        <f>AVERAGE(A568:G568)</f>
        <v>353024.42857142858</v>
      </c>
    </row>
    <row r="569" spans="1:8" x14ac:dyDescent="0.3">
      <c r="A569">
        <v>3407833871</v>
      </c>
      <c r="B569">
        <v>3230873517</v>
      </c>
      <c r="C569">
        <v>3390305485</v>
      </c>
      <c r="D569">
        <v>2820219621</v>
      </c>
      <c r="E569">
        <v>3113970678</v>
      </c>
      <c r="F569">
        <v>3108529701</v>
      </c>
      <c r="G569">
        <v>3336411882</v>
      </c>
      <c r="H569">
        <f t="shared" ref="H569:H593" si="14">AVERAGE(A569:G569)</f>
        <v>3201163536.4285712</v>
      </c>
    </row>
    <row r="570" spans="1:8" x14ac:dyDescent="0.3">
      <c r="A570">
        <v>48</v>
      </c>
      <c r="B570">
        <v>48</v>
      </c>
      <c r="C570">
        <v>48</v>
      </c>
      <c r="D570">
        <v>48</v>
      </c>
      <c r="E570">
        <v>48</v>
      </c>
      <c r="F570">
        <v>48</v>
      </c>
      <c r="G570">
        <v>48</v>
      </c>
      <c r="H570">
        <f t="shared" si="14"/>
        <v>48</v>
      </c>
    </row>
    <row r="571" spans="1:8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f t="shared" si="14"/>
        <v>0</v>
      </c>
    </row>
    <row r="572" spans="1:8" x14ac:dyDescent="0.3">
      <c r="A572">
        <v>48</v>
      </c>
      <c r="B572">
        <v>48</v>
      </c>
      <c r="C572">
        <v>48</v>
      </c>
      <c r="D572">
        <v>48</v>
      </c>
      <c r="E572">
        <v>48</v>
      </c>
      <c r="F572">
        <v>48</v>
      </c>
      <c r="G572">
        <v>48</v>
      </c>
      <c r="H572">
        <f t="shared" si="14"/>
        <v>48</v>
      </c>
    </row>
    <row r="573" spans="1:8" x14ac:dyDescent="0.3">
      <c r="A573">
        <v>340</v>
      </c>
      <c r="B573">
        <v>344</v>
      </c>
      <c r="C573">
        <v>340</v>
      </c>
      <c r="D573">
        <v>352</v>
      </c>
      <c r="E573">
        <v>346</v>
      </c>
      <c r="F573">
        <v>347</v>
      </c>
      <c r="G573">
        <v>342</v>
      </c>
      <c r="H573">
        <f t="shared" si="14"/>
        <v>344.42857142857144</v>
      </c>
    </row>
    <row r="574" spans="1:8" x14ac:dyDescent="0.3">
      <c r="A574">
        <v>2871</v>
      </c>
      <c r="B574">
        <v>2943</v>
      </c>
      <c r="C574">
        <v>2869</v>
      </c>
      <c r="D574">
        <v>3076</v>
      </c>
      <c r="E574">
        <v>2986</v>
      </c>
      <c r="F574">
        <v>2993</v>
      </c>
      <c r="G574">
        <v>2909</v>
      </c>
      <c r="H574">
        <f t="shared" si="14"/>
        <v>2949.5714285714284</v>
      </c>
    </row>
    <row r="575" spans="1:8" x14ac:dyDescent="0.3">
      <c r="A575">
        <v>25243</v>
      </c>
      <c r="B575">
        <v>26137</v>
      </c>
      <c r="C575">
        <v>25198</v>
      </c>
      <c r="D575">
        <v>27759</v>
      </c>
      <c r="E575">
        <v>26703</v>
      </c>
      <c r="F575">
        <v>26730</v>
      </c>
      <c r="G575">
        <v>25727</v>
      </c>
      <c r="H575">
        <f t="shared" si="14"/>
        <v>26213.857142857141</v>
      </c>
    </row>
    <row r="576" spans="1:8" x14ac:dyDescent="0.3">
      <c r="A576">
        <v>215390</v>
      </c>
      <c r="B576">
        <v>223903</v>
      </c>
      <c r="C576">
        <v>214539</v>
      </c>
      <c r="D576">
        <v>240008</v>
      </c>
      <c r="E576">
        <v>229397</v>
      </c>
      <c r="F576">
        <v>229537</v>
      </c>
      <c r="G576">
        <v>219996</v>
      </c>
      <c r="H576">
        <f t="shared" si="14"/>
        <v>224681.42857142858</v>
      </c>
    </row>
    <row r="577" spans="1:8" x14ac:dyDescent="0.3">
      <c r="A577">
        <v>1695321</v>
      </c>
      <c r="B577">
        <v>1757225</v>
      </c>
      <c r="C577">
        <v>1683733</v>
      </c>
      <c r="D577">
        <v>1885402</v>
      </c>
      <c r="E577">
        <v>1797092</v>
      </c>
      <c r="F577">
        <v>1799757</v>
      </c>
      <c r="G577">
        <v>1728301</v>
      </c>
      <c r="H577">
        <f t="shared" si="14"/>
        <v>1763833</v>
      </c>
    </row>
    <row r="578" spans="1:8" x14ac:dyDescent="0.3">
      <c r="A578">
        <v>11743525</v>
      </c>
      <c r="B578">
        <v>12059560</v>
      </c>
      <c r="C578">
        <v>11633074</v>
      </c>
      <c r="D578">
        <v>12815987</v>
      </c>
      <c r="E578">
        <v>12255886</v>
      </c>
      <c r="F578">
        <v>12296848</v>
      </c>
      <c r="G578">
        <v>11911093</v>
      </c>
      <c r="H578">
        <f t="shared" si="14"/>
        <v>12102281.857142856</v>
      </c>
    </row>
    <row r="579" spans="1:8" x14ac:dyDescent="0.3">
      <c r="A579">
        <v>67962818</v>
      </c>
      <c r="B579">
        <v>68747702</v>
      </c>
      <c r="C579">
        <v>67230072</v>
      </c>
      <c r="D579">
        <v>71367292</v>
      </c>
      <c r="E579">
        <v>69149152</v>
      </c>
      <c r="F579">
        <v>69523551</v>
      </c>
      <c r="G579">
        <v>68426931</v>
      </c>
      <c r="H579">
        <f t="shared" si="14"/>
        <v>68915359.714285716</v>
      </c>
    </row>
    <row r="580" spans="1:8" x14ac:dyDescent="0.3">
      <c r="A580">
        <v>306407914</v>
      </c>
      <c r="B580">
        <v>303767849</v>
      </c>
      <c r="C580">
        <v>303236975</v>
      </c>
      <c r="D580">
        <v>302294385</v>
      </c>
      <c r="E580">
        <v>301330570</v>
      </c>
      <c r="F580">
        <v>303260416</v>
      </c>
      <c r="G580">
        <v>305756157</v>
      </c>
      <c r="H580">
        <f t="shared" si="14"/>
        <v>303722038</v>
      </c>
    </row>
    <row r="581" spans="1:8" x14ac:dyDescent="0.3">
      <c r="A581">
        <v>959582260</v>
      </c>
      <c r="B581">
        <v>927986300</v>
      </c>
      <c r="C581">
        <v>951878884</v>
      </c>
      <c r="D581">
        <v>862605813</v>
      </c>
      <c r="E581">
        <v>904977462</v>
      </c>
      <c r="F581">
        <v>909039678</v>
      </c>
      <c r="G581">
        <v>947629720</v>
      </c>
      <c r="H581">
        <f t="shared" si="14"/>
        <v>923385731</v>
      </c>
    </row>
    <row r="582" spans="1:8" x14ac:dyDescent="0.3">
      <c r="A582">
        <v>1624985357</v>
      </c>
      <c r="B582">
        <v>1525187638</v>
      </c>
      <c r="C582">
        <v>1617940874</v>
      </c>
      <c r="D582">
        <v>1277801495</v>
      </c>
      <c r="E582">
        <v>1457730781</v>
      </c>
      <c r="F582">
        <v>1453658007</v>
      </c>
      <c r="G582">
        <v>1584737948</v>
      </c>
      <c r="H582">
        <f t="shared" si="14"/>
        <v>1506006014.2857144</v>
      </c>
    </row>
    <row r="583" spans="1:8" x14ac:dyDescent="0.3">
      <c r="A583">
        <v>426740386</v>
      </c>
      <c r="B583">
        <v>383784256</v>
      </c>
      <c r="C583">
        <v>427935508</v>
      </c>
      <c r="D583">
        <v>286601299</v>
      </c>
      <c r="E583">
        <v>359643368</v>
      </c>
      <c r="F583">
        <v>352362483</v>
      </c>
      <c r="G583">
        <v>408020056</v>
      </c>
      <c r="H583">
        <f t="shared" si="14"/>
        <v>377869622.28571427</v>
      </c>
    </row>
    <row r="584" spans="1:8" x14ac:dyDescent="0.3">
      <c r="A584">
        <v>8472398</v>
      </c>
      <c r="B584">
        <v>7329612</v>
      </c>
      <c r="C584">
        <v>8523371</v>
      </c>
      <c r="D584">
        <v>4576705</v>
      </c>
      <c r="E584">
        <v>6826887</v>
      </c>
      <c r="F584">
        <v>6329306</v>
      </c>
      <c r="G584">
        <v>7952654</v>
      </c>
      <c r="H584">
        <f t="shared" si="14"/>
        <v>7144419</v>
      </c>
    </row>
    <row r="585" spans="1:8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f t="shared" si="14"/>
        <v>0</v>
      </c>
    </row>
    <row r="586" spans="1:8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 t="shared" si="14"/>
        <v>0</v>
      </c>
    </row>
    <row r="587" spans="1:8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14"/>
        <v>0</v>
      </c>
    </row>
    <row r="588" spans="1:8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 t="shared" si="14"/>
        <v>0</v>
      </c>
    </row>
    <row r="589" spans="1:8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f t="shared" si="14"/>
        <v>0</v>
      </c>
    </row>
    <row r="590" spans="1:8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 t="shared" si="14"/>
        <v>0</v>
      </c>
    </row>
    <row r="591" spans="1:8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 t="shared" si="14"/>
        <v>0</v>
      </c>
    </row>
    <row r="592" spans="1:8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 t="shared" si="14"/>
        <v>0</v>
      </c>
    </row>
    <row r="593" spans="1:8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 t="shared" si="14"/>
        <v>0</v>
      </c>
    </row>
    <row r="594" spans="1:8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8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8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8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8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8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8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8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8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4" spans="1:8" x14ac:dyDescent="0.3">
      <c r="H604" t="s">
        <v>50</v>
      </c>
    </row>
    <row r="605" spans="1:8" x14ac:dyDescent="0.3">
      <c r="A605">
        <v>1420238</v>
      </c>
      <c r="B605">
        <v>1397968</v>
      </c>
      <c r="C605">
        <v>1293528</v>
      </c>
      <c r="D605">
        <v>1395735</v>
      </c>
      <c r="E605">
        <v>1454029</v>
      </c>
      <c r="F605">
        <v>1541516</v>
      </c>
      <c r="G605">
        <v>1387599</v>
      </c>
      <c r="H605">
        <f>AVERAGE(A605:G605)</f>
        <v>1412944.7142857143</v>
      </c>
    </row>
    <row r="606" spans="1:8" x14ac:dyDescent="0.3">
      <c r="A606">
        <v>12498617272</v>
      </c>
      <c r="B606">
        <v>12241418725</v>
      </c>
      <c r="C606">
        <v>11445907534</v>
      </c>
      <c r="D606">
        <v>12305904181</v>
      </c>
      <c r="E606">
        <v>12747401653</v>
      </c>
      <c r="F606">
        <v>12664525787</v>
      </c>
      <c r="G606">
        <v>12151626813</v>
      </c>
      <c r="H606">
        <f t="shared" ref="H606:H630" si="15">AVERAGE(A606:G606)</f>
        <v>12293628852.142857</v>
      </c>
    </row>
    <row r="607" spans="1:8" x14ac:dyDescent="0.3">
      <c r="A607">
        <v>54</v>
      </c>
      <c r="B607">
        <v>54</v>
      </c>
      <c r="C607">
        <v>54</v>
      </c>
      <c r="D607">
        <v>54</v>
      </c>
      <c r="E607">
        <v>54</v>
      </c>
      <c r="F607">
        <v>54</v>
      </c>
      <c r="G607">
        <v>54</v>
      </c>
      <c r="H607">
        <f t="shared" si="15"/>
        <v>54</v>
      </c>
    </row>
    <row r="608" spans="1:8" x14ac:dyDescent="0.3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f t="shared" si="15"/>
        <v>0</v>
      </c>
    </row>
    <row r="609" spans="1:8" x14ac:dyDescent="0.3">
      <c r="A609">
        <v>54</v>
      </c>
      <c r="B609">
        <v>54</v>
      </c>
      <c r="C609">
        <v>54</v>
      </c>
      <c r="D609">
        <v>54</v>
      </c>
      <c r="E609">
        <v>54</v>
      </c>
      <c r="F609">
        <v>54</v>
      </c>
      <c r="G609">
        <v>54</v>
      </c>
      <c r="H609">
        <f t="shared" si="15"/>
        <v>54</v>
      </c>
    </row>
    <row r="610" spans="1:8" x14ac:dyDescent="0.3">
      <c r="A610">
        <v>439</v>
      </c>
      <c r="B610">
        <v>441</v>
      </c>
      <c r="C610">
        <v>446</v>
      </c>
      <c r="D610">
        <v>440</v>
      </c>
      <c r="E610">
        <v>438</v>
      </c>
      <c r="F610">
        <v>438</v>
      </c>
      <c r="G610">
        <v>441</v>
      </c>
      <c r="H610">
        <f t="shared" si="15"/>
        <v>440.42857142857144</v>
      </c>
    </row>
    <row r="611" spans="1:8" x14ac:dyDescent="0.3">
      <c r="A611">
        <v>4265</v>
      </c>
      <c r="B611">
        <v>4305</v>
      </c>
      <c r="C611">
        <v>4400</v>
      </c>
      <c r="D611">
        <v>4291</v>
      </c>
      <c r="E611">
        <v>4253</v>
      </c>
      <c r="F611">
        <v>4245</v>
      </c>
      <c r="G611">
        <v>4310</v>
      </c>
      <c r="H611">
        <f t="shared" si="15"/>
        <v>4295.5714285714284</v>
      </c>
    </row>
    <row r="612" spans="1:8" x14ac:dyDescent="0.3">
      <c r="A612">
        <v>43030</v>
      </c>
      <c r="B612">
        <v>43592</v>
      </c>
      <c r="C612">
        <v>44895</v>
      </c>
      <c r="D612">
        <v>43461</v>
      </c>
      <c r="E612">
        <v>42916</v>
      </c>
      <c r="F612">
        <v>42776</v>
      </c>
      <c r="G612">
        <v>43689</v>
      </c>
      <c r="H612">
        <f t="shared" si="15"/>
        <v>43479.857142857145</v>
      </c>
    </row>
    <row r="613" spans="1:8" x14ac:dyDescent="0.3">
      <c r="A613">
        <v>418988</v>
      </c>
      <c r="B613">
        <v>425282</v>
      </c>
      <c r="C613">
        <v>439588</v>
      </c>
      <c r="D613">
        <v>424411</v>
      </c>
      <c r="E613">
        <v>418129</v>
      </c>
      <c r="F613">
        <v>416717</v>
      </c>
      <c r="G613">
        <v>426466</v>
      </c>
      <c r="H613">
        <f t="shared" si="15"/>
        <v>424225.85714285716</v>
      </c>
    </row>
    <row r="614" spans="1:8" x14ac:dyDescent="0.3">
      <c r="A614">
        <v>3740003</v>
      </c>
      <c r="B614">
        <v>3795861</v>
      </c>
      <c r="C614">
        <v>3918740</v>
      </c>
      <c r="D614">
        <v>3793175</v>
      </c>
      <c r="E614">
        <v>3736209</v>
      </c>
      <c r="F614">
        <v>3727465</v>
      </c>
      <c r="G614">
        <v>3805784</v>
      </c>
      <c r="H614">
        <f t="shared" si="15"/>
        <v>3788176.7142857141</v>
      </c>
    </row>
    <row r="615" spans="1:8" x14ac:dyDescent="0.3">
      <c r="A615">
        <v>29211228</v>
      </c>
      <c r="B615">
        <v>29577661</v>
      </c>
      <c r="C615">
        <v>30324388</v>
      </c>
      <c r="D615">
        <v>29602471</v>
      </c>
      <c r="E615">
        <v>29228208</v>
      </c>
      <c r="F615">
        <v>29206589</v>
      </c>
      <c r="G615">
        <v>29624102</v>
      </c>
      <c r="H615">
        <f t="shared" si="15"/>
        <v>29539235.285714287</v>
      </c>
    </row>
    <row r="616" spans="1:8" x14ac:dyDescent="0.3">
      <c r="A616">
        <v>189601962</v>
      </c>
      <c r="B616">
        <v>191048957</v>
      </c>
      <c r="C616">
        <v>193244072</v>
      </c>
      <c r="D616">
        <v>191513704</v>
      </c>
      <c r="E616">
        <v>190175494</v>
      </c>
      <c r="F616">
        <v>190285315</v>
      </c>
      <c r="G616">
        <v>190974800</v>
      </c>
      <c r="H616">
        <f t="shared" si="15"/>
        <v>190977757.7142857</v>
      </c>
    </row>
    <row r="617" spans="1:8" x14ac:dyDescent="0.3">
      <c r="A617">
        <v>953898349</v>
      </c>
      <c r="B617">
        <v>953933086</v>
      </c>
      <c r="C617">
        <v>944850230</v>
      </c>
      <c r="D617">
        <v>957563917</v>
      </c>
      <c r="E617">
        <v>960427179</v>
      </c>
      <c r="F617">
        <v>960988734</v>
      </c>
      <c r="G617">
        <v>950939704</v>
      </c>
      <c r="H617">
        <f t="shared" si="15"/>
        <v>954657314.14285719</v>
      </c>
    </row>
    <row r="618" spans="1:8" x14ac:dyDescent="0.3">
      <c r="A618">
        <v>3316099686</v>
      </c>
      <c r="B618">
        <v>3281728847</v>
      </c>
      <c r="C618">
        <v>3156342297</v>
      </c>
      <c r="D618">
        <v>3296586720</v>
      </c>
      <c r="E618">
        <v>3358860222</v>
      </c>
      <c r="F618">
        <v>3352411197</v>
      </c>
      <c r="G618">
        <v>3261081181</v>
      </c>
      <c r="H618">
        <f t="shared" si="15"/>
        <v>3289015735.7142859</v>
      </c>
    </row>
    <row r="619" spans="1:8" x14ac:dyDescent="0.3">
      <c r="A619">
        <v>6194727159</v>
      </c>
      <c r="B619">
        <v>6047457789</v>
      </c>
      <c r="C619">
        <v>5595230008</v>
      </c>
      <c r="D619">
        <v>6073183411</v>
      </c>
      <c r="E619">
        <v>6333023362</v>
      </c>
      <c r="F619">
        <v>6281279403</v>
      </c>
      <c r="G619">
        <v>5993040530</v>
      </c>
      <c r="H619">
        <f t="shared" si="15"/>
        <v>6073991666</v>
      </c>
    </row>
    <row r="620" spans="1:8" x14ac:dyDescent="0.3">
      <c r="A620">
        <v>1772697464</v>
      </c>
      <c r="B620">
        <v>1697580976</v>
      </c>
      <c r="C620">
        <v>1491994692</v>
      </c>
      <c r="D620">
        <v>1716650102</v>
      </c>
      <c r="E620">
        <v>1831043083</v>
      </c>
      <c r="F620">
        <v>1807154462</v>
      </c>
      <c r="G620">
        <v>1685679892</v>
      </c>
      <c r="H620">
        <f t="shared" si="15"/>
        <v>1714685810.1428571</v>
      </c>
    </row>
    <row r="621" spans="1:8" x14ac:dyDescent="0.3">
      <c r="A621">
        <v>38174645</v>
      </c>
      <c r="B621">
        <v>35821874</v>
      </c>
      <c r="C621">
        <v>29513724</v>
      </c>
      <c r="D621">
        <v>36538024</v>
      </c>
      <c r="E621">
        <v>40442106</v>
      </c>
      <c r="F621">
        <v>39008392</v>
      </c>
      <c r="G621">
        <v>36005860</v>
      </c>
      <c r="H621">
        <f t="shared" si="15"/>
        <v>36500660.714285716</v>
      </c>
    </row>
    <row r="622" spans="1:8" x14ac:dyDescent="0.3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f t="shared" si="15"/>
        <v>0</v>
      </c>
    </row>
    <row r="623" spans="1:8" x14ac:dyDescent="0.3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f t="shared" si="15"/>
        <v>0</v>
      </c>
    </row>
    <row r="624" spans="1:8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f t="shared" si="15"/>
        <v>0</v>
      </c>
    </row>
    <row r="625" spans="1:8" x14ac:dyDescent="0.3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15"/>
        <v>0</v>
      </c>
    </row>
    <row r="626" spans="1:8" x14ac:dyDescent="0.3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15"/>
        <v>0</v>
      </c>
    </row>
    <row r="627" spans="1:8" x14ac:dyDescent="0.3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15"/>
        <v>0</v>
      </c>
    </row>
    <row r="628" spans="1:8" x14ac:dyDescent="0.3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f t="shared" si="15"/>
        <v>0</v>
      </c>
    </row>
    <row r="629" spans="1:8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f t="shared" si="15"/>
        <v>0</v>
      </c>
    </row>
    <row r="630" spans="1:8" x14ac:dyDescent="0.3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f t="shared" si="15"/>
        <v>0</v>
      </c>
    </row>
    <row r="631" spans="1:8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8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8" x14ac:dyDescent="0.3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8" x14ac:dyDescent="0.3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8" x14ac:dyDescent="0.3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8" x14ac:dyDescent="0.3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8" x14ac:dyDescent="0.3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8" x14ac:dyDescent="0.3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8" x14ac:dyDescent="0.3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1" spans="1:8" x14ac:dyDescent="0.3">
      <c r="H641" t="s">
        <v>50</v>
      </c>
    </row>
    <row r="642" spans="1:8" x14ac:dyDescent="0.3">
      <c r="A642">
        <v>4957433</v>
      </c>
      <c r="B642">
        <v>5021675</v>
      </c>
      <c r="C642">
        <v>5036459</v>
      </c>
      <c r="D642">
        <v>4872199</v>
      </c>
      <c r="E642">
        <v>4946317</v>
      </c>
      <c r="F642">
        <v>5077493</v>
      </c>
      <c r="G642">
        <v>5706304</v>
      </c>
      <c r="H642">
        <f>AVERAGE(A642:G642)</f>
        <v>5088268.5714285718</v>
      </c>
    </row>
    <row r="643" spans="1:8" x14ac:dyDescent="0.3">
      <c r="A643">
        <v>42799842828</v>
      </c>
      <c r="B643">
        <v>43291661430</v>
      </c>
      <c r="C643">
        <v>42955249779</v>
      </c>
      <c r="D643">
        <v>42069989500</v>
      </c>
      <c r="E643">
        <v>41976114173</v>
      </c>
      <c r="F643">
        <v>43291661430</v>
      </c>
      <c r="G643">
        <v>42801489842</v>
      </c>
      <c r="H643">
        <f t="shared" ref="H643:H667" si="16">AVERAGE(A643:G643)</f>
        <v>42740858426</v>
      </c>
    </row>
    <row r="644" spans="1:8" x14ac:dyDescent="0.3">
      <c r="A644">
        <v>60</v>
      </c>
      <c r="B644">
        <v>60</v>
      </c>
      <c r="C644">
        <v>60</v>
      </c>
      <c r="D644">
        <v>60</v>
      </c>
      <c r="E644">
        <v>60</v>
      </c>
      <c r="F644">
        <v>60</v>
      </c>
      <c r="G644">
        <v>60</v>
      </c>
      <c r="H644">
        <f t="shared" si="16"/>
        <v>60</v>
      </c>
    </row>
    <row r="645" spans="1:8" x14ac:dyDescent="0.3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f t="shared" si="16"/>
        <v>0</v>
      </c>
    </row>
    <row r="646" spans="1:8" x14ac:dyDescent="0.3">
      <c r="A646">
        <v>60</v>
      </c>
      <c r="B646">
        <v>60</v>
      </c>
      <c r="C646">
        <v>60</v>
      </c>
      <c r="D646">
        <v>60</v>
      </c>
      <c r="E646">
        <v>60</v>
      </c>
      <c r="F646">
        <v>60</v>
      </c>
      <c r="G646">
        <v>60</v>
      </c>
      <c r="H646">
        <f t="shared" si="16"/>
        <v>60</v>
      </c>
    </row>
    <row r="647" spans="1:8" x14ac:dyDescent="0.3">
      <c r="A647">
        <v>544</v>
      </c>
      <c r="B647">
        <v>543</v>
      </c>
      <c r="C647">
        <v>544</v>
      </c>
      <c r="D647">
        <v>546</v>
      </c>
      <c r="E647">
        <v>546</v>
      </c>
      <c r="F647">
        <v>543</v>
      </c>
      <c r="G647">
        <v>544</v>
      </c>
      <c r="H647">
        <f t="shared" si="16"/>
        <v>544.28571428571433</v>
      </c>
    </row>
    <row r="648" spans="1:8" x14ac:dyDescent="0.3">
      <c r="A648">
        <v>5909</v>
      </c>
      <c r="B648">
        <v>5888</v>
      </c>
      <c r="C648">
        <v>5912</v>
      </c>
      <c r="D648">
        <v>5955</v>
      </c>
      <c r="E648">
        <v>5952</v>
      </c>
      <c r="F648">
        <v>5888</v>
      </c>
      <c r="G648">
        <v>5911</v>
      </c>
      <c r="H648">
        <f t="shared" si="16"/>
        <v>5916.4285714285716</v>
      </c>
    </row>
    <row r="649" spans="1:8" x14ac:dyDescent="0.3">
      <c r="A649">
        <v>66771</v>
      </c>
      <c r="B649">
        <v>66448</v>
      </c>
      <c r="C649">
        <v>66842</v>
      </c>
      <c r="D649">
        <v>67500</v>
      </c>
      <c r="E649">
        <v>67427</v>
      </c>
      <c r="F649">
        <v>66448</v>
      </c>
      <c r="G649">
        <v>66810</v>
      </c>
      <c r="H649">
        <f t="shared" si="16"/>
        <v>66892.28571428571</v>
      </c>
    </row>
    <row r="650" spans="1:8" x14ac:dyDescent="0.3">
      <c r="A650">
        <v>729239</v>
      </c>
      <c r="B650">
        <v>725202</v>
      </c>
      <c r="C650">
        <v>730287</v>
      </c>
      <c r="D650">
        <v>738357</v>
      </c>
      <c r="E650">
        <v>737194</v>
      </c>
      <c r="F650">
        <v>725202</v>
      </c>
      <c r="G650">
        <v>729639</v>
      </c>
      <c r="H650">
        <f t="shared" si="16"/>
        <v>730731.42857142852</v>
      </c>
    </row>
    <row r="651" spans="1:8" x14ac:dyDescent="0.3">
      <c r="A651">
        <v>7310213</v>
      </c>
      <c r="B651">
        <v>7270006</v>
      </c>
      <c r="C651">
        <v>7321804</v>
      </c>
      <c r="D651">
        <v>7399818</v>
      </c>
      <c r="E651">
        <v>7385582</v>
      </c>
      <c r="F651">
        <v>7270006</v>
      </c>
      <c r="G651">
        <v>7311824</v>
      </c>
      <c r="H651">
        <f t="shared" si="16"/>
        <v>7324179</v>
      </c>
    </row>
    <row r="652" spans="1:8" x14ac:dyDescent="0.3">
      <c r="A652">
        <v>64186656</v>
      </c>
      <c r="B652">
        <v>63893888</v>
      </c>
      <c r="C652">
        <v>64288400</v>
      </c>
      <c r="D652">
        <v>64831008</v>
      </c>
      <c r="E652">
        <v>64694003</v>
      </c>
      <c r="F652">
        <v>63893888</v>
      </c>
      <c r="G652">
        <v>64167344</v>
      </c>
      <c r="H652">
        <f t="shared" si="16"/>
        <v>64279312.428571425</v>
      </c>
    </row>
    <row r="653" spans="1:8" x14ac:dyDescent="0.3">
      <c r="A653">
        <v>468757997</v>
      </c>
      <c r="B653">
        <v>467576948</v>
      </c>
      <c r="C653">
        <v>469506258</v>
      </c>
      <c r="D653">
        <v>471473480</v>
      </c>
      <c r="E653">
        <v>470453483</v>
      </c>
      <c r="F653">
        <v>467576948</v>
      </c>
      <c r="G653">
        <v>468366642</v>
      </c>
      <c r="H653">
        <f t="shared" si="16"/>
        <v>469101679.4285714</v>
      </c>
    </row>
    <row r="654" spans="1:8" x14ac:dyDescent="0.3">
      <c r="A654">
        <v>2655591680</v>
      </c>
      <c r="B654">
        <v>2657858616</v>
      </c>
      <c r="C654">
        <v>2660490224</v>
      </c>
      <c r="D654">
        <v>2654404120</v>
      </c>
      <c r="E654">
        <v>2648750300</v>
      </c>
      <c r="F654">
        <v>2657858616</v>
      </c>
      <c r="G654">
        <v>2652572992</v>
      </c>
      <c r="H654">
        <f t="shared" si="16"/>
        <v>2655360935.4285712</v>
      </c>
    </row>
    <row r="655" spans="1:8" x14ac:dyDescent="0.3">
      <c r="A655">
        <v>10404162183</v>
      </c>
      <c r="B655">
        <v>10464678207</v>
      </c>
      <c r="C655">
        <v>10431224576</v>
      </c>
      <c r="D655">
        <v>10315046040</v>
      </c>
      <c r="E655">
        <v>10293238622</v>
      </c>
      <c r="F655">
        <v>10464678207</v>
      </c>
      <c r="G655">
        <v>10394691364</v>
      </c>
      <c r="H655">
        <f t="shared" si="16"/>
        <v>10395388457</v>
      </c>
    </row>
    <row r="656" spans="1:8" x14ac:dyDescent="0.3">
      <c r="A656">
        <v>21926918848</v>
      </c>
      <c r="B656">
        <v>22204048216</v>
      </c>
      <c r="C656">
        <v>22016907936</v>
      </c>
      <c r="D656">
        <v>21522746176</v>
      </c>
      <c r="E656">
        <v>21473995924</v>
      </c>
      <c r="F656">
        <v>22204048216</v>
      </c>
      <c r="G656">
        <v>21930266016</v>
      </c>
      <c r="H656">
        <f t="shared" si="16"/>
        <v>21896990190.285713</v>
      </c>
    </row>
    <row r="657" spans="1:8" x14ac:dyDescent="0.3">
      <c r="A657">
        <v>7098356232</v>
      </c>
      <c r="B657">
        <v>7246256448</v>
      </c>
      <c r="C657">
        <v>7129467864</v>
      </c>
      <c r="D657">
        <v>6867318840</v>
      </c>
      <c r="E657">
        <v>6851681160</v>
      </c>
      <c r="F657">
        <v>7246256448</v>
      </c>
      <c r="G657">
        <v>7108486272</v>
      </c>
      <c r="H657">
        <f t="shared" si="16"/>
        <v>7078260466.2857141</v>
      </c>
    </row>
    <row r="658" spans="1:8" x14ac:dyDescent="0.3">
      <c r="A658">
        <v>173756496</v>
      </c>
      <c r="B658">
        <v>179280960</v>
      </c>
      <c r="C658">
        <v>175239072</v>
      </c>
      <c r="D658">
        <v>165957600</v>
      </c>
      <c r="E658">
        <v>165103920</v>
      </c>
      <c r="F658">
        <v>179280960</v>
      </c>
      <c r="G658">
        <v>174824424</v>
      </c>
      <c r="H658">
        <f t="shared" si="16"/>
        <v>173349061.7142857</v>
      </c>
    </row>
    <row r="659" spans="1:8" x14ac:dyDescent="0.3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f t="shared" si="16"/>
        <v>0</v>
      </c>
    </row>
    <row r="660" spans="1:8" x14ac:dyDescent="0.3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f t="shared" si="16"/>
        <v>0</v>
      </c>
    </row>
    <row r="661" spans="1:8" x14ac:dyDescent="0.3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f t="shared" si="16"/>
        <v>0</v>
      </c>
    </row>
    <row r="662" spans="1:8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f t="shared" si="16"/>
        <v>0</v>
      </c>
    </row>
    <row r="663" spans="1:8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f t="shared" si="16"/>
        <v>0</v>
      </c>
    </row>
    <row r="664" spans="1:8" x14ac:dyDescent="0.3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f t="shared" si="16"/>
        <v>0</v>
      </c>
    </row>
    <row r="665" spans="1:8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f t="shared" si="16"/>
        <v>0</v>
      </c>
    </row>
    <row r="666" spans="1:8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f t="shared" si="16"/>
        <v>0</v>
      </c>
    </row>
    <row r="667" spans="1:8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f t="shared" si="16"/>
        <v>0</v>
      </c>
    </row>
    <row r="668" spans="1:8" x14ac:dyDescent="0.3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8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8" x14ac:dyDescent="0.3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8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8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0"/>
  <sheetViews>
    <sheetView topLeftCell="A332" workbookViewId="0">
      <selection activeCell="A363" sqref="A363"/>
    </sheetView>
  </sheetViews>
  <sheetFormatPr baseColWidth="10" defaultColWidth="12.7109375" defaultRowHeight="20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f>AVERAGE(A1:G1)</f>
        <v>0</v>
      </c>
    </row>
    <row r="2" spans="1:8" x14ac:dyDescent="0.3">
      <c r="A2">
        <v>211</v>
      </c>
      <c r="B2">
        <v>141</v>
      </c>
      <c r="C2">
        <v>221</v>
      </c>
      <c r="D2">
        <v>129</v>
      </c>
      <c r="E2">
        <v>218</v>
      </c>
      <c r="F2">
        <v>212</v>
      </c>
      <c r="G2">
        <v>120</v>
      </c>
      <c r="H2">
        <f t="shared" ref="H2:H13" si="0">AVERAGE(A2:G2)</f>
        <v>178.85714285714286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si="0"/>
        <v>0</v>
      </c>
    </row>
    <row r="4" spans="1:8" x14ac:dyDescent="0.3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f t="shared" si="0"/>
        <v>10</v>
      </c>
    </row>
    <row r="5" spans="1:8" x14ac:dyDescent="0.3">
      <c r="A5">
        <v>15</v>
      </c>
      <c r="B5">
        <v>13</v>
      </c>
      <c r="C5">
        <v>14</v>
      </c>
      <c r="D5">
        <v>13</v>
      </c>
      <c r="E5">
        <v>14</v>
      </c>
      <c r="F5">
        <v>14</v>
      </c>
      <c r="G5">
        <v>13</v>
      </c>
      <c r="H5">
        <f t="shared" si="0"/>
        <v>13.714285714285714</v>
      </c>
    </row>
    <row r="6" spans="1:8" x14ac:dyDescent="0.3">
      <c r="A6">
        <v>23</v>
      </c>
      <c r="B6">
        <v>18</v>
      </c>
      <c r="C6">
        <v>22</v>
      </c>
      <c r="D6">
        <v>17</v>
      </c>
      <c r="E6">
        <v>22</v>
      </c>
      <c r="F6">
        <v>21</v>
      </c>
      <c r="G6">
        <v>15</v>
      </c>
      <c r="H6">
        <f t="shared" si="0"/>
        <v>19.714285714285715</v>
      </c>
    </row>
    <row r="7" spans="1:8" x14ac:dyDescent="0.3">
      <c r="A7">
        <v>33</v>
      </c>
      <c r="B7">
        <v>23</v>
      </c>
      <c r="C7">
        <v>33</v>
      </c>
      <c r="D7">
        <v>21</v>
      </c>
      <c r="E7">
        <v>33</v>
      </c>
      <c r="F7">
        <v>30</v>
      </c>
      <c r="G7">
        <v>16</v>
      </c>
      <c r="H7">
        <f t="shared" si="0"/>
        <v>27</v>
      </c>
    </row>
    <row r="8" spans="1:8" x14ac:dyDescent="0.3">
      <c r="A8">
        <v>41</v>
      </c>
      <c r="B8">
        <v>26</v>
      </c>
      <c r="C8">
        <v>41</v>
      </c>
      <c r="D8">
        <v>23</v>
      </c>
      <c r="E8">
        <v>41</v>
      </c>
      <c r="F8">
        <v>36</v>
      </c>
      <c r="G8">
        <v>18</v>
      </c>
      <c r="H8">
        <f t="shared" si="0"/>
        <v>32.285714285714285</v>
      </c>
    </row>
    <row r="9" spans="1:8" x14ac:dyDescent="0.3">
      <c r="A9">
        <v>42</v>
      </c>
      <c r="B9">
        <v>23</v>
      </c>
      <c r="C9">
        <v>42</v>
      </c>
      <c r="D9">
        <v>20</v>
      </c>
      <c r="E9">
        <v>43</v>
      </c>
      <c r="F9">
        <v>42</v>
      </c>
      <c r="G9">
        <v>19</v>
      </c>
      <c r="H9">
        <f t="shared" si="0"/>
        <v>33</v>
      </c>
    </row>
    <row r="10" spans="1:8" x14ac:dyDescent="0.3">
      <c r="A10">
        <v>30</v>
      </c>
      <c r="B10">
        <v>16</v>
      </c>
      <c r="C10">
        <v>35</v>
      </c>
      <c r="D10">
        <v>14</v>
      </c>
      <c r="E10">
        <v>34</v>
      </c>
      <c r="F10">
        <v>35</v>
      </c>
      <c r="G10">
        <v>16</v>
      </c>
      <c r="H10">
        <f t="shared" si="0"/>
        <v>25.714285714285715</v>
      </c>
    </row>
    <row r="11" spans="1:8" x14ac:dyDescent="0.3">
      <c r="A11">
        <v>14</v>
      </c>
      <c r="B11">
        <v>9</v>
      </c>
      <c r="C11">
        <v>19</v>
      </c>
      <c r="D11">
        <v>8</v>
      </c>
      <c r="E11">
        <v>17</v>
      </c>
      <c r="F11">
        <v>19</v>
      </c>
      <c r="G11">
        <v>10</v>
      </c>
      <c r="H11">
        <f t="shared" si="0"/>
        <v>13.714285714285714</v>
      </c>
    </row>
    <row r="12" spans="1:8" x14ac:dyDescent="0.3">
      <c r="A12">
        <v>3</v>
      </c>
      <c r="B12">
        <v>3</v>
      </c>
      <c r="C12">
        <v>5</v>
      </c>
      <c r="D12">
        <v>3</v>
      </c>
      <c r="E12">
        <v>4</v>
      </c>
      <c r="F12">
        <v>5</v>
      </c>
      <c r="G12">
        <v>3</v>
      </c>
      <c r="H12">
        <f t="shared" si="0"/>
        <v>3.7142857142857144</v>
      </c>
    </row>
    <row r="13" spans="1: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34" spans="1:8" x14ac:dyDescent="0.3">
      <c r="A34">
        <v>5</v>
      </c>
      <c r="B34">
        <v>8</v>
      </c>
      <c r="C34">
        <v>9</v>
      </c>
      <c r="D34">
        <v>6</v>
      </c>
      <c r="E34">
        <v>9</v>
      </c>
      <c r="F34">
        <v>5</v>
      </c>
      <c r="G34">
        <v>8</v>
      </c>
      <c r="H34">
        <f>AVERAGE(A34:G34)</f>
        <v>7.1428571428571432</v>
      </c>
    </row>
    <row r="35" spans="1:8" x14ac:dyDescent="0.3">
      <c r="A35">
        <v>858</v>
      </c>
      <c r="B35">
        <v>1641</v>
      </c>
      <c r="C35">
        <v>2368</v>
      </c>
      <c r="D35">
        <v>1271</v>
      </c>
      <c r="E35">
        <v>2241</v>
      </c>
      <c r="F35">
        <v>1155</v>
      </c>
      <c r="G35">
        <v>2254</v>
      </c>
      <c r="H35">
        <f t="shared" ref="H35:H49" si="1">AVERAGE(A35:G35)</f>
        <v>1684</v>
      </c>
    </row>
    <row r="36" spans="1:8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1"/>
        <v>0</v>
      </c>
    </row>
    <row r="37" spans="1:8" x14ac:dyDescent="0.3">
      <c r="A37">
        <v>13</v>
      </c>
      <c r="B37">
        <v>13</v>
      </c>
      <c r="C37">
        <v>13</v>
      </c>
      <c r="D37">
        <v>13</v>
      </c>
      <c r="E37">
        <v>13</v>
      </c>
      <c r="F37">
        <v>13</v>
      </c>
      <c r="G37">
        <v>13</v>
      </c>
      <c r="H37">
        <f t="shared" si="1"/>
        <v>13</v>
      </c>
    </row>
    <row r="38" spans="1:8" x14ac:dyDescent="0.3">
      <c r="A38">
        <v>25</v>
      </c>
      <c r="B38">
        <v>24</v>
      </c>
      <c r="C38">
        <v>29</v>
      </c>
      <c r="D38">
        <v>29</v>
      </c>
      <c r="E38">
        <v>25</v>
      </c>
      <c r="F38">
        <v>25</v>
      </c>
      <c r="G38">
        <v>33</v>
      </c>
      <c r="H38">
        <f t="shared" si="1"/>
        <v>27.142857142857142</v>
      </c>
    </row>
    <row r="39" spans="1:8" x14ac:dyDescent="0.3">
      <c r="A39">
        <v>44</v>
      </c>
      <c r="B39">
        <v>45</v>
      </c>
      <c r="C39">
        <v>71</v>
      </c>
      <c r="D39">
        <v>73</v>
      </c>
      <c r="E39">
        <v>56</v>
      </c>
      <c r="F39">
        <v>54</v>
      </c>
      <c r="G39">
        <v>86</v>
      </c>
      <c r="H39">
        <f t="shared" si="1"/>
        <v>61.285714285714285</v>
      </c>
    </row>
    <row r="40" spans="1:8" x14ac:dyDescent="0.3">
      <c r="A40">
        <v>64</v>
      </c>
      <c r="B40">
        <v>84</v>
      </c>
      <c r="C40">
        <v>170</v>
      </c>
      <c r="D40">
        <v>153</v>
      </c>
      <c r="E40">
        <v>125</v>
      </c>
      <c r="F40">
        <v>108</v>
      </c>
      <c r="G40">
        <v>203</v>
      </c>
      <c r="H40">
        <f t="shared" si="1"/>
        <v>129.57142857142858</v>
      </c>
    </row>
    <row r="41" spans="1:8" x14ac:dyDescent="0.3">
      <c r="A41">
        <v>99</v>
      </c>
      <c r="B41">
        <v>148</v>
      </c>
      <c r="C41">
        <v>342</v>
      </c>
      <c r="D41">
        <v>247</v>
      </c>
      <c r="E41">
        <v>249</v>
      </c>
      <c r="F41">
        <v>181</v>
      </c>
      <c r="G41">
        <v>383</v>
      </c>
      <c r="H41">
        <f t="shared" si="1"/>
        <v>235.57142857142858</v>
      </c>
    </row>
    <row r="42" spans="1:8" x14ac:dyDescent="0.3">
      <c r="A42">
        <v>160</v>
      </c>
      <c r="B42">
        <v>247</v>
      </c>
      <c r="C42">
        <v>534</v>
      </c>
      <c r="D42">
        <v>287</v>
      </c>
      <c r="E42">
        <v>432</v>
      </c>
      <c r="F42">
        <v>247</v>
      </c>
      <c r="G42">
        <v>552</v>
      </c>
      <c r="H42">
        <f t="shared" si="1"/>
        <v>351.28571428571428</v>
      </c>
    </row>
    <row r="43" spans="1:8" x14ac:dyDescent="0.3">
      <c r="A43">
        <v>213</v>
      </c>
      <c r="B43">
        <v>366</v>
      </c>
      <c r="C43">
        <v>611</v>
      </c>
      <c r="D43">
        <v>245</v>
      </c>
      <c r="E43">
        <v>580</v>
      </c>
      <c r="F43">
        <v>232</v>
      </c>
      <c r="G43">
        <v>555</v>
      </c>
      <c r="H43">
        <f t="shared" si="1"/>
        <v>400.28571428571428</v>
      </c>
    </row>
    <row r="44" spans="1:8" x14ac:dyDescent="0.3">
      <c r="A44">
        <v>176</v>
      </c>
      <c r="B44">
        <v>408</v>
      </c>
      <c r="C44">
        <v>439</v>
      </c>
      <c r="D44">
        <v>162</v>
      </c>
      <c r="E44">
        <v>510</v>
      </c>
      <c r="F44">
        <v>180</v>
      </c>
      <c r="G44">
        <v>332</v>
      </c>
      <c r="H44">
        <f t="shared" si="1"/>
        <v>315.28571428571428</v>
      </c>
    </row>
    <row r="45" spans="1:8" x14ac:dyDescent="0.3">
      <c r="A45">
        <v>64</v>
      </c>
      <c r="B45">
        <v>261</v>
      </c>
      <c r="C45">
        <v>149</v>
      </c>
      <c r="D45">
        <v>60</v>
      </c>
      <c r="E45">
        <v>225</v>
      </c>
      <c r="F45">
        <v>102</v>
      </c>
      <c r="G45">
        <v>92</v>
      </c>
      <c r="H45">
        <f t="shared" si="1"/>
        <v>136.14285714285714</v>
      </c>
    </row>
    <row r="46" spans="1:8" x14ac:dyDescent="0.3">
      <c r="A46">
        <v>0</v>
      </c>
      <c r="B46">
        <v>45</v>
      </c>
      <c r="C46">
        <v>10</v>
      </c>
      <c r="D46">
        <v>2</v>
      </c>
      <c r="E46">
        <v>26</v>
      </c>
      <c r="F46">
        <v>13</v>
      </c>
      <c r="G46">
        <v>5</v>
      </c>
      <c r="H46">
        <f t="shared" si="1"/>
        <v>14.428571428571429</v>
      </c>
    </row>
    <row r="47" spans="1:8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>AVERAGE(A47:G47)</f>
        <v>0</v>
      </c>
    </row>
    <row r="48" spans="1:8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1"/>
        <v>0</v>
      </c>
    </row>
    <row r="49" spans="1:8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1"/>
        <v>0</v>
      </c>
    </row>
    <row r="67" spans="1:8" x14ac:dyDescent="0.3">
      <c r="A67">
        <v>47</v>
      </c>
      <c r="B67">
        <v>39</v>
      </c>
      <c r="C67">
        <v>33</v>
      </c>
      <c r="D67">
        <v>46</v>
      </c>
      <c r="E67">
        <v>46</v>
      </c>
      <c r="F67">
        <v>49</v>
      </c>
      <c r="G67">
        <v>46</v>
      </c>
      <c r="H67">
        <f>AVERAGE(A67:G67)</f>
        <v>43.714285714285715</v>
      </c>
    </row>
    <row r="68" spans="1:8" x14ac:dyDescent="0.3">
      <c r="A68">
        <v>5594</v>
      </c>
      <c r="B68">
        <v>5007</v>
      </c>
      <c r="C68">
        <v>5685</v>
      </c>
      <c r="D68">
        <v>7315</v>
      </c>
      <c r="E68">
        <v>5107</v>
      </c>
      <c r="F68">
        <v>5806</v>
      </c>
      <c r="G68">
        <v>7451</v>
      </c>
      <c r="H68">
        <f t="shared" ref="H68:H82" si="2">AVERAGE(A68:G68)</f>
        <v>5995</v>
      </c>
    </row>
    <row r="69" spans="1:8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2"/>
        <v>0</v>
      </c>
    </row>
    <row r="70" spans="1:8" x14ac:dyDescent="0.3">
      <c r="A70">
        <v>15</v>
      </c>
      <c r="B70">
        <v>15</v>
      </c>
      <c r="C70">
        <v>15</v>
      </c>
      <c r="D70">
        <v>15</v>
      </c>
      <c r="E70">
        <v>15</v>
      </c>
      <c r="F70">
        <v>15</v>
      </c>
      <c r="G70">
        <v>15</v>
      </c>
      <c r="H70">
        <f t="shared" si="2"/>
        <v>15</v>
      </c>
    </row>
    <row r="71" spans="1:8" x14ac:dyDescent="0.3">
      <c r="A71">
        <v>39</v>
      </c>
      <c r="B71">
        <v>33</v>
      </c>
      <c r="C71">
        <v>32</v>
      </c>
      <c r="D71">
        <v>38</v>
      </c>
      <c r="E71">
        <v>40</v>
      </c>
      <c r="F71">
        <v>42</v>
      </c>
      <c r="G71">
        <v>39</v>
      </c>
      <c r="H71">
        <f t="shared" si="2"/>
        <v>37.571428571428569</v>
      </c>
    </row>
    <row r="72" spans="1:8" x14ac:dyDescent="0.3">
      <c r="A72">
        <v>112</v>
      </c>
      <c r="B72">
        <v>75</v>
      </c>
      <c r="C72">
        <v>68</v>
      </c>
      <c r="D72">
        <v>104</v>
      </c>
      <c r="E72">
        <v>114</v>
      </c>
      <c r="F72">
        <v>128</v>
      </c>
      <c r="G72">
        <v>108</v>
      </c>
      <c r="H72">
        <f t="shared" si="2"/>
        <v>101.28571428571429</v>
      </c>
    </row>
    <row r="73" spans="1:8" x14ac:dyDescent="0.3">
      <c r="A73">
        <v>297</v>
      </c>
      <c r="B73">
        <v>158</v>
      </c>
      <c r="C73">
        <v>135</v>
      </c>
      <c r="D73">
        <v>277</v>
      </c>
      <c r="E73">
        <v>296</v>
      </c>
      <c r="F73">
        <v>355</v>
      </c>
      <c r="G73">
        <v>281</v>
      </c>
      <c r="H73">
        <f t="shared" si="2"/>
        <v>257</v>
      </c>
    </row>
    <row r="74" spans="1:8" x14ac:dyDescent="0.3">
      <c r="A74">
        <v>676</v>
      </c>
      <c r="B74">
        <v>321</v>
      </c>
      <c r="C74">
        <v>281</v>
      </c>
      <c r="D74">
        <v>674</v>
      </c>
      <c r="E74">
        <v>657</v>
      </c>
      <c r="F74">
        <v>815</v>
      </c>
      <c r="G74">
        <v>656</v>
      </c>
      <c r="H74">
        <f t="shared" si="2"/>
        <v>582.85714285714289</v>
      </c>
    </row>
    <row r="75" spans="1:8" x14ac:dyDescent="0.3">
      <c r="A75">
        <v>1204</v>
      </c>
      <c r="B75">
        <v>653</v>
      </c>
      <c r="C75">
        <v>599</v>
      </c>
      <c r="D75">
        <v>1341</v>
      </c>
      <c r="E75">
        <v>1125</v>
      </c>
      <c r="F75">
        <v>1379</v>
      </c>
      <c r="G75">
        <v>1303</v>
      </c>
      <c r="H75">
        <f t="shared" si="2"/>
        <v>1086.2857142857142</v>
      </c>
    </row>
    <row r="76" spans="1:8" x14ac:dyDescent="0.3">
      <c r="A76">
        <v>1503</v>
      </c>
      <c r="B76">
        <v>1124</v>
      </c>
      <c r="C76">
        <v>1129</v>
      </c>
      <c r="D76">
        <v>1958</v>
      </c>
      <c r="E76">
        <v>1397</v>
      </c>
      <c r="F76">
        <v>1546</v>
      </c>
      <c r="G76">
        <v>1972</v>
      </c>
      <c r="H76">
        <f t="shared" si="2"/>
        <v>1518.4285714285713</v>
      </c>
    </row>
    <row r="77" spans="1:8" x14ac:dyDescent="0.3">
      <c r="A77">
        <v>1168</v>
      </c>
      <c r="B77">
        <v>1414</v>
      </c>
      <c r="C77">
        <v>1604</v>
      </c>
      <c r="D77">
        <v>1876</v>
      </c>
      <c r="E77">
        <v>1078</v>
      </c>
      <c r="F77">
        <v>1080</v>
      </c>
      <c r="G77">
        <v>1946</v>
      </c>
      <c r="H77">
        <f t="shared" si="2"/>
        <v>1452.2857142857142</v>
      </c>
    </row>
    <row r="78" spans="1:8" x14ac:dyDescent="0.3">
      <c r="A78">
        <v>537</v>
      </c>
      <c r="B78">
        <v>1048</v>
      </c>
      <c r="C78">
        <v>1393</v>
      </c>
      <c r="D78">
        <v>904</v>
      </c>
      <c r="E78">
        <v>373</v>
      </c>
      <c r="F78">
        <v>422</v>
      </c>
      <c r="G78">
        <v>975</v>
      </c>
      <c r="H78">
        <f t="shared" si="2"/>
        <v>807.42857142857144</v>
      </c>
    </row>
    <row r="79" spans="1:8" x14ac:dyDescent="0.3">
      <c r="A79">
        <v>43</v>
      </c>
      <c r="B79">
        <v>166</v>
      </c>
      <c r="C79">
        <v>390</v>
      </c>
      <c r="D79">
        <v>123</v>
      </c>
      <c r="E79">
        <v>12</v>
      </c>
      <c r="F79">
        <v>24</v>
      </c>
      <c r="G79">
        <v>153</v>
      </c>
      <c r="H79">
        <f t="shared" si="2"/>
        <v>130.14285714285714</v>
      </c>
    </row>
    <row r="80" spans="1:8" x14ac:dyDescent="0.3">
      <c r="A80">
        <v>0</v>
      </c>
      <c r="B80">
        <v>0</v>
      </c>
      <c r="C80">
        <v>39</v>
      </c>
      <c r="D80">
        <v>5</v>
      </c>
      <c r="E80">
        <v>0</v>
      </c>
      <c r="F80">
        <v>0</v>
      </c>
      <c r="G80">
        <v>3</v>
      </c>
      <c r="H80">
        <f>AVERAGE(A80:G80)</f>
        <v>6.7142857142857144</v>
      </c>
    </row>
    <row r="81" spans="1:8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2"/>
        <v>0</v>
      </c>
    </row>
    <row r="82" spans="1:8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2"/>
        <v>0</v>
      </c>
    </row>
    <row r="83" spans="1:8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8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100" spans="1:8" x14ac:dyDescent="0.3">
      <c r="A100">
        <v>286</v>
      </c>
      <c r="B100">
        <v>349</v>
      </c>
      <c r="C100">
        <v>297</v>
      </c>
      <c r="D100">
        <v>292</v>
      </c>
      <c r="E100">
        <v>306</v>
      </c>
      <c r="F100">
        <v>329</v>
      </c>
      <c r="G100">
        <v>316</v>
      </c>
      <c r="H100">
        <f>AVERAGE(A100:G100)</f>
        <v>310.71428571428572</v>
      </c>
    </row>
    <row r="101" spans="1:8" x14ac:dyDescent="0.3">
      <c r="A101">
        <v>26221</v>
      </c>
      <c r="B101">
        <v>34015</v>
      </c>
      <c r="C101">
        <v>33529</v>
      </c>
      <c r="D101">
        <v>30859</v>
      </c>
      <c r="E101">
        <v>37413</v>
      </c>
      <c r="F101">
        <v>43638</v>
      </c>
      <c r="G101">
        <v>35944</v>
      </c>
      <c r="H101">
        <f t="shared" ref="H101:H119" si="3">AVERAGE(A101:G101)</f>
        <v>34517</v>
      </c>
    </row>
    <row r="102" spans="1:8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3"/>
        <v>0</v>
      </c>
    </row>
    <row r="103" spans="1:8" x14ac:dyDescent="0.3">
      <c r="A103">
        <v>18</v>
      </c>
      <c r="B103">
        <v>18</v>
      </c>
      <c r="C103">
        <v>18</v>
      </c>
      <c r="D103">
        <v>18</v>
      </c>
      <c r="E103">
        <v>18</v>
      </c>
      <c r="F103">
        <v>18</v>
      </c>
      <c r="G103">
        <v>18</v>
      </c>
      <c r="H103">
        <f t="shared" si="3"/>
        <v>18</v>
      </c>
    </row>
    <row r="104" spans="1:8" x14ac:dyDescent="0.3">
      <c r="A104">
        <v>59</v>
      </c>
      <c r="B104">
        <v>60</v>
      </c>
      <c r="C104">
        <v>52</v>
      </c>
      <c r="D104">
        <v>60</v>
      </c>
      <c r="E104">
        <v>57</v>
      </c>
      <c r="F104">
        <v>54</v>
      </c>
      <c r="G104">
        <v>58</v>
      </c>
      <c r="H104">
        <f t="shared" si="3"/>
        <v>57.142857142857146</v>
      </c>
    </row>
    <row r="105" spans="1:8" x14ac:dyDescent="0.3">
      <c r="A105">
        <v>217</v>
      </c>
      <c r="B105">
        <v>223</v>
      </c>
      <c r="C105">
        <v>166</v>
      </c>
      <c r="D105">
        <v>225</v>
      </c>
      <c r="E105">
        <v>206</v>
      </c>
      <c r="F105">
        <v>178</v>
      </c>
      <c r="G105">
        <v>205</v>
      </c>
      <c r="H105">
        <f t="shared" si="3"/>
        <v>202.85714285714286</v>
      </c>
    </row>
    <row r="106" spans="1:8" x14ac:dyDescent="0.3">
      <c r="A106">
        <v>762</v>
      </c>
      <c r="B106">
        <v>798</v>
      </c>
      <c r="C106">
        <v>529</v>
      </c>
      <c r="D106">
        <v>783</v>
      </c>
      <c r="E106">
        <v>703</v>
      </c>
      <c r="F106">
        <v>580</v>
      </c>
      <c r="G106">
        <v>693</v>
      </c>
      <c r="H106">
        <f t="shared" si="3"/>
        <v>692.57142857142856</v>
      </c>
    </row>
    <row r="107" spans="1:8" x14ac:dyDescent="0.3">
      <c r="A107">
        <v>2284</v>
      </c>
      <c r="B107">
        <v>2483</v>
      </c>
      <c r="C107">
        <v>1521</v>
      </c>
      <c r="D107">
        <v>2288</v>
      </c>
      <c r="E107">
        <v>2080</v>
      </c>
      <c r="F107">
        <v>1747</v>
      </c>
      <c r="G107">
        <v>2071</v>
      </c>
      <c r="H107">
        <f t="shared" si="3"/>
        <v>2067.7142857142858</v>
      </c>
    </row>
    <row r="108" spans="1:8" x14ac:dyDescent="0.3">
      <c r="A108">
        <v>5114</v>
      </c>
      <c r="B108">
        <v>6034</v>
      </c>
      <c r="C108">
        <v>3712</v>
      </c>
      <c r="D108">
        <v>5162</v>
      </c>
      <c r="E108">
        <v>4989</v>
      </c>
      <c r="F108">
        <v>4580</v>
      </c>
      <c r="G108">
        <v>5089</v>
      </c>
      <c r="H108">
        <f t="shared" si="3"/>
        <v>4954.2857142857147</v>
      </c>
    </row>
    <row r="109" spans="1:8" x14ac:dyDescent="0.3">
      <c r="A109">
        <v>7489</v>
      </c>
      <c r="B109">
        <v>9956</v>
      </c>
      <c r="C109">
        <v>7243</v>
      </c>
      <c r="D109">
        <v>8192</v>
      </c>
      <c r="E109">
        <v>9026</v>
      </c>
      <c r="F109">
        <v>9552</v>
      </c>
      <c r="G109">
        <v>9383</v>
      </c>
      <c r="H109">
        <f t="shared" si="3"/>
        <v>8691.5714285714294</v>
      </c>
    </row>
    <row r="110" spans="1:8" x14ac:dyDescent="0.3">
      <c r="A110">
        <v>6432</v>
      </c>
      <c r="B110">
        <v>9545</v>
      </c>
      <c r="C110">
        <v>10228</v>
      </c>
      <c r="D110">
        <v>8627</v>
      </c>
      <c r="E110">
        <v>11110</v>
      </c>
      <c r="F110">
        <v>13645</v>
      </c>
      <c r="G110">
        <v>10923</v>
      </c>
      <c r="H110">
        <f t="shared" si="3"/>
        <v>10072.857142857143</v>
      </c>
    </row>
    <row r="111" spans="1:8" x14ac:dyDescent="0.3">
      <c r="A111">
        <v>3400</v>
      </c>
      <c r="B111">
        <v>4335</v>
      </c>
      <c r="C111">
        <v>8165</v>
      </c>
      <c r="D111">
        <v>4694</v>
      </c>
      <c r="E111">
        <v>7574</v>
      </c>
      <c r="F111">
        <v>10483</v>
      </c>
      <c r="G111">
        <v>6271</v>
      </c>
      <c r="H111">
        <f t="shared" si="3"/>
        <v>6417.4285714285716</v>
      </c>
    </row>
    <row r="112" spans="1:8" x14ac:dyDescent="0.3">
      <c r="A112">
        <v>439</v>
      </c>
      <c r="B112">
        <v>559</v>
      </c>
      <c r="C112">
        <v>1806</v>
      </c>
      <c r="D112">
        <v>772</v>
      </c>
      <c r="E112">
        <v>1556</v>
      </c>
      <c r="F112">
        <v>2648</v>
      </c>
      <c r="G112">
        <v>1191</v>
      </c>
      <c r="H112">
        <f t="shared" si="3"/>
        <v>1281.5714285714287</v>
      </c>
    </row>
    <row r="113" spans="1:8" x14ac:dyDescent="0.3">
      <c r="A113">
        <v>7</v>
      </c>
      <c r="B113">
        <v>4</v>
      </c>
      <c r="C113">
        <v>89</v>
      </c>
      <c r="D113">
        <v>38</v>
      </c>
      <c r="E113">
        <v>93</v>
      </c>
      <c r="F113">
        <v>151</v>
      </c>
      <c r="G113">
        <v>42</v>
      </c>
      <c r="H113">
        <f>AVERAGE(A113:G113)</f>
        <v>60.571428571428569</v>
      </c>
    </row>
    <row r="114" spans="1:8" x14ac:dyDescent="0.3">
      <c r="A114">
        <v>0</v>
      </c>
      <c r="B114">
        <v>0</v>
      </c>
      <c r="C114">
        <v>0</v>
      </c>
      <c r="D114">
        <v>0</v>
      </c>
      <c r="E114">
        <v>1</v>
      </c>
      <c r="F114">
        <v>2</v>
      </c>
      <c r="G114">
        <v>0</v>
      </c>
      <c r="H114">
        <f t="shared" si="3"/>
        <v>0.42857142857142855</v>
      </c>
    </row>
    <row r="115" spans="1:8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3"/>
        <v>0</v>
      </c>
    </row>
    <row r="116" spans="1:8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>AVERAGE(A116:G116)</f>
        <v>0</v>
      </c>
    </row>
    <row r="117" spans="1:8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3"/>
        <v>0</v>
      </c>
    </row>
    <row r="118" spans="1:8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3"/>
        <v>0</v>
      </c>
    </row>
    <row r="119" spans="1:8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3"/>
        <v>0</v>
      </c>
    </row>
    <row r="120" spans="1:8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33" spans="1:8" x14ac:dyDescent="0.3">
      <c r="A133">
        <v>1132</v>
      </c>
      <c r="B133">
        <v>1209</v>
      </c>
      <c r="C133">
        <v>1449</v>
      </c>
      <c r="D133">
        <v>1168</v>
      </c>
      <c r="E133">
        <v>1328</v>
      </c>
      <c r="F133">
        <v>1256</v>
      </c>
      <c r="G133">
        <v>1135</v>
      </c>
      <c r="H133">
        <f>AVERAGE(A133:G133)</f>
        <v>1239.5714285714287</v>
      </c>
    </row>
    <row r="134" spans="1:8" x14ac:dyDescent="0.3">
      <c r="A134">
        <v>93221</v>
      </c>
      <c r="B134">
        <v>102872</v>
      </c>
      <c r="C134">
        <v>95786</v>
      </c>
      <c r="D134">
        <v>90747</v>
      </c>
      <c r="E134">
        <v>123029</v>
      </c>
      <c r="F134">
        <v>109027</v>
      </c>
      <c r="G134">
        <v>77019</v>
      </c>
      <c r="H134">
        <f t="shared" ref="H134:H152" si="4">AVERAGE(A134:G134)</f>
        <v>98814.428571428565</v>
      </c>
    </row>
    <row r="135" spans="1:8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f t="shared" si="4"/>
        <v>0</v>
      </c>
    </row>
    <row r="136" spans="1:8" x14ac:dyDescent="0.3">
      <c r="A136">
        <v>20</v>
      </c>
      <c r="B136">
        <v>20</v>
      </c>
      <c r="C136">
        <v>20</v>
      </c>
      <c r="D136">
        <v>20</v>
      </c>
      <c r="E136">
        <v>20</v>
      </c>
      <c r="F136">
        <v>20</v>
      </c>
      <c r="G136">
        <v>20</v>
      </c>
      <c r="H136">
        <f t="shared" si="4"/>
        <v>20</v>
      </c>
    </row>
    <row r="137" spans="1:8" x14ac:dyDescent="0.3">
      <c r="A137">
        <v>68</v>
      </c>
      <c r="B137">
        <v>67</v>
      </c>
      <c r="C137">
        <v>71</v>
      </c>
      <c r="D137">
        <v>70</v>
      </c>
      <c r="E137">
        <v>66</v>
      </c>
      <c r="F137">
        <v>66</v>
      </c>
      <c r="G137">
        <v>79</v>
      </c>
      <c r="H137">
        <f t="shared" si="4"/>
        <v>69.571428571428569</v>
      </c>
    </row>
    <row r="138" spans="1:8" x14ac:dyDescent="0.3">
      <c r="A138">
        <v>265</v>
      </c>
      <c r="B138">
        <v>255</v>
      </c>
      <c r="C138">
        <v>274</v>
      </c>
      <c r="D138">
        <v>280</v>
      </c>
      <c r="E138">
        <v>243</v>
      </c>
      <c r="F138">
        <v>242</v>
      </c>
      <c r="G138">
        <v>346</v>
      </c>
      <c r="H138">
        <f t="shared" si="4"/>
        <v>272.14285714285717</v>
      </c>
    </row>
    <row r="139" spans="1:8" x14ac:dyDescent="0.3">
      <c r="A139">
        <v>1007</v>
      </c>
      <c r="B139">
        <v>950</v>
      </c>
      <c r="C139">
        <v>1034</v>
      </c>
      <c r="D139">
        <v>1097</v>
      </c>
      <c r="E139">
        <v>901</v>
      </c>
      <c r="F139">
        <v>879</v>
      </c>
      <c r="G139">
        <v>1387</v>
      </c>
      <c r="H139">
        <f t="shared" si="4"/>
        <v>1036.4285714285713</v>
      </c>
    </row>
    <row r="140" spans="1:8" x14ac:dyDescent="0.3">
      <c r="A140">
        <v>3395</v>
      </c>
      <c r="B140">
        <v>3197</v>
      </c>
      <c r="C140">
        <v>3548</v>
      </c>
      <c r="D140">
        <v>3784</v>
      </c>
      <c r="E140">
        <v>3124</v>
      </c>
      <c r="F140">
        <v>2947</v>
      </c>
      <c r="G140">
        <v>4608</v>
      </c>
      <c r="H140">
        <f t="shared" si="4"/>
        <v>3514.7142857142858</v>
      </c>
    </row>
    <row r="141" spans="1:8" x14ac:dyDescent="0.3">
      <c r="A141">
        <v>9268</v>
      </c>
      <c r="B141">
        <v>8971</v>
      </c>
      <c r="C141">
        <v>10105</v>
      </c>
      <c r="D141">
        <v>10596</v>
      </c>
      <c r="E141">
        <v>9448</v>
      </c>
      <c r="F141">
        <v>8624</v>
      </c>
      <c r="G141">
        <v>11770</v>
      </c>
      <c r="H141">
        <f t="shared" si="4"/>
        <v>9826</v>
      </c>
    </row>
    <row r="142" spans="1:8" x14ac:dyDescent="0.3">
      <c r="A142">
        <v>19051</v>
      </c>
      <c r="B142">
        <v>19553</v>
      </c>
      <c r="C142">
        <v>21618</v>
      </c>
      <c r="D142">
        <v>21976</v>
      </c>
      <c r="E142">
        <v>22841</v>
      </c>
      <c r="F142">
        <v>20358</v>
      </c>
      <c r="G142">
        <v>21209</v>
      </c>
      <c r="H142">
        <f t="shared" si="4"/>
        <v>20943.714285714286</v>
      </c>
    </row>
    <row r="143" spans="1:8" x14ac:dyDescent="0.3">
      <c r="A143">
        <v>27702</v>
      </c>
      <c r="B143">
        <v>30849</v>
      </c>
      <c r="C143">
        <v>30881</v>
      </c>
      <c r="D143">
        <v>29711</v>
      </c>
      <c r="E143">
        <v>38617</v>
      </c>
      <c r="F143">
        <v>33870</v>
      </c>
      <c r="G143">
        <v>23488</v>
      </c>
      <c r="H143">
        <f t="shared" si="4"/>
        <v>30731.142857142859</v>
      </c>
    </row>
    <row r="144" spans="1:8" x14ac:dyDescent="0.3">
      <c r="A144">
        <v>25093</v>
      </c>
      <c r="B144">
        <v>29007</v>
      </c>
      <c r="C144">
        <v>23381</v>
      </c>
      <c r="D144">
        <v>19208</v>
      </c>
      <c r="E144">
        <v>35807</v>
      </c>
      <c r="F144">
        <v>31666</v>
      </c>
      <c r="G144">
        <v>12401</v>
      </c>
      <c r="H144">
        <f t="shared" si="4"/>
        <v>25223.285714285714</v>
      </c>
    </row>
    <row r="145" spans="1:8" x14ac:dyDescent="0.3">
      <c r="A145">
        <v>6783</v>
      </c>
      <c r="B145">
        <v>9122</v>
      </c>
      <c r="C145">
        <v>4680</v>
      </c>
      <c r="D145">
        <v>3869</v>
      </c>
      <c r="E145">
        <v>11123</v>
      </c>
      <c r="F145">
        <v>9571</v>
      </c>
      <c r="G145">
        <v>1676</v>
      </c>
      <c r="H145">
        <f t="shared" si="4"/>
        <v>6689.1428571428569</v>
      </c>
    </row>
    <row r="146" spans="1:8" x14ac:dyDescent="0.3">
      <c r="A146">
        <v>564</v>
      </c>
      <c r="B146">
        <v>873</v>
      </c>
      <c r="C146">
        <v>174</v>
      </c>
      <c r="D146">
        <v>136</v>
      </c>
      <c r="E146">
        <v>836</v>
      </c>
      <c r="F146">
        <v>776</v>
      </c>
      <c r="G146">
        <v>35</v>
      </c>
      <c r="H146">
        <f>AVERAGE(A146:G146)</f>
        <v>484.85714285714283</v>
      </c>
    </row>
    <row r="147" spans="1:8" x14ac:dyDescent="0.3">
      <c r="A147">
        <v>5</v>
      </c>
      <c r="B147">
        <v>8</v>
      </c>
      <c r="C147">
        <v>0</v>
      </c>
      <c r="D147">
        <v>0</v>
      </c>
      <c r="E147">
        <v>3</v>
      </c>
      <c r="F147">
        <v>8</v>
      </c>
      <c r="G147">
        <v>0</v>
      </c>
      <c r="H147">
        <f t="shared" si="4"/>
        <v>3.4285714285714284</v>
      </c>
    </row>
    <row r="148" spans="1:8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4"/>
        <v>0</v>
      </c>
    </row>
    <row r="149" spans="1:8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>AVERAGE(A149:G149)</f>
        <v>0</v>
      </c>
    </row>
    <row r="150" spans="1:8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4"/>
        <v>0</v>
      </c>
    </row>
    <row r="151" spans="1:8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4"/>
        <v>0</v>
      </c>
    </row>
    <row r="152" spans="1:8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4"/>
        <v>0</v>
      </c>
    </row>
    <row r="153" spans="1:8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8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8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66" spans="1:8" x14ac:dyDescent="0.3">
      <c r="A166">
        <v>9786</v>
      </c>
      <c r="B166">
        <v>9566</v>
      </c>
      <c r="C166">
        <v>9430</v>
      </c>
      <c r="D166">
        <v>9319</v>
      </c>
      <c r="E166">
        <v>9310</v>
      </c>
      <c r="F166">
        <v>8983</v>
      </c>
      <c r="G166">
        <v>8872</v>
      </c>
      <c r="H166">
        <f>AVERAGE(A166:G166)</f>
        <v>9323.7142857142862</v>
      </c>
    </row>
    <row r="167" spans="1:8" x14ac:dyDescent="0.3">
      <c r="A167">
        <v>380906</v>
      </c>
      <c r="B167">
        <v>360915</v>
      </c>
      <c r="C167">
        <v>375721</v>
      </c>
      <c r="D167">
        <v>457757</v>
      </c>
      <c r="E167">
        <v>427869</v>
      </c>
      <c r="F167">
        <v>260122</v>
      </c>
      <c r="G167">
        <v>313412</v>
      </c>
      <c r="H167">
        <f t="shared" ref="H167:H185" si="5">AVERAGE(A167:G167)</f>
        <v>368100.28571428574</v>
      </c>
    </row>
    <row r="168" spans="1:8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f t="shared" si="5"/>
        <v>0</v>
      </c>
    </row>
    <row r="169" spans="1:8" x14ac:dyDescent="0.3">
      <c r="A169">
        <v>23</v>
      </c>
      <c r="B169">
        <v>23</v>
      </c>
      <c r="C169">
        <v>23</v>
      </c>
      <c r="D169">
        <v>23</v>
      </c>
      <c r="E169">
        <v>23</v>
      </c>
      <c r="F169">
        <v>23</v>
      </c>
      <c r="G169">
        <v>23</v>
      </c>
      <c r="H169">
        <f t="shared" si="5"/>
        <v>23</v>
      </c>
    </row>
    <row r="170" spans="1:8" x14ac:dyDescent="0.3">
      <c r="A170">
        <v>91</v>
      </c>
      <c r="B170">
        <v>89</v>
      </c>
      <c r="C170">
        <v>92</v>
      </c>
      <c r="D170">
        <v>88</v>
      </c>
      <c r="E170">
        <v>90</v>
      </c>
      <c r="F170">
        <v>101</v>
      </c>
      <c r="G170">
        <v>96</v>
      </c>
      <c r="H170">
        <f t="shared" si="5"/>
        <v>92.428571428571431</v>
      </c>
    </row>
    <row r="171" spans="1:8" x14ac:dyDescent="0.3">
      <c r="A171">
        <v>416</v>
      </c>
      <c r="B171">
        <v>392</v>
      </c>
      <c r="C171">
        <v>423</v>
      </c>
      <c r="D171">
        <v>387</v>
      </c>
      <c r="E171">
        <v>403</v>
      </c>
      <c r="F171">
        <v>498</v>
      </c>
      <c r="G171">
        <v>448</v>
      </c>
      <c r="H171">
        <f t="shared" si="5"/>
        <v>423.85714285714283</v>
      </c>
    </row>
    <row r="172" spans="1:8" x14ac:dyDescent="0.3">
      <c r="A172">
        <v>1861</v>
      </c>
      <c r="B172">
        <v>1709</v>
      </c>
      <c r="C172">
        <v>1881</v>
      </c>
      <c r="D172">
        <v>1677</v>
      </c>
      <c r="E172">
        <v>1775</v>
      </c>
      <c r="F172">
        <v>2306</v>
      </c>
      <c r="G172">
        <v>1985</v>
      </c>
      <c r="H172">
        <f t="shared" si="5"/>
        <v>1884.8571428571429</v>
      </c>
    </row>
    <row r="173" spans="1:8" x14ac:dyDescent="0.3">
      <c r="A173">
        <v>7454</v>
      </c>
      <c r="B173">
        <v>6672</v>
      </c>
      <c r="C173">
        <v>7388</v>
      </c>
      <c r="D173">
        <v>6668</v>
      </c>
      <c r="E173">
        <v>7068</v>
      </c>
      <c r="F173">
        <v>9076</v>
      </c>
      <c r="G173">
        <v>7672</v>
      </c>
      <c r="H173">
        <f t="shared" si="5"/>
        <v>7428.2857142857147</v>
      </c>
    </row>
    <row r="174" spans="1:8" x14ac:dyDescent="0.3">
      <c r="A174">
        <v>24747</v>
      </c>
      <c r="B174">
        <v>21832</v>
      </c>
      <c r="C174">
        <v>24108</v>
      </c>
      <c r="D174">
        <v>22969</v>
      </c>
      <c r="E174">
        <v>23955</v>
      </c>
      <c r="F174">
        <v>28075</v>
      </c>
      <c r="G174">
        <v>24421</v>
      </c>
      <c r="H174">
        <f t="shared" si="5"/>
        <v>24301</v>
      </c>
    </row>
    <row r="175" spans="1:8" x14ac:dyDescent="0.3">
      <c r="A175">
        <v>63253</v>
      </c>
      <c r="B175">
        <v>56580</v>
      </c>
      <c r="C175">
        <v>61430</v>
      </c>
      <c r="D175">
        <v>63878</v>
      </c>
      <c r="E175">
        <v>64630</v>
      </c>
      <c r="F175">
        <v>62640</v>
      </c>
      <c r="G175">
        <v>59990</v>
      </c>
      <c r="H175">
        <f t="shared" si="5"/>
        <v>61771.571428571428</v>
      </c>
    </row>
    <row r="176" spans="1:8" x14ac:dyDescent="0.3">
      <c r="A176">
        <v>113403</v>
      </c>
      <c r="B176">
        <v>107470</v>
      </c>
      <c r="C176">
        <v>111876</v>
      </c>
      <c r="D176">
        <v>129474</v>
      </c>
      <c r="E176">
        <v>125112</v>
      </c>
      <c r="F176">
        <v>87443</v>
      </c>
      <c r="G176">
        <v>101219</v>
      </c>
      <c r="H176">
        <f t="shared" si="5"/>
        <v>110856.71428571429</v>
      </c>
    </row>
    <row r="177" spans="1:8" x14ac:dyDescent="0.3">
      <c r="A177">
        <v>121666</v>
      </c>
      <c r="B177">
        <v>119082</v>
      </c>
      <c r="C177">
        <v>121378</v>
      </c>
      <c r="D177">
        <v>158797</v>
      </c>
      <c r="E177">
        <v>143305</v>
      </c>
      <c r="F177">
        <v>58325</v>
      </c>
      <c r="G177">
        <v>92021</v>
      </c>
      <c r="H177">
        <f t="shared" si="5"/>
        <v>116367.71428571429</v>
      </c>
    </row>
    <row r="178" spans="1:8" x14ac:dyDescent="0.3">
      <c r="A178">
        <v>43194</v>
      </c>
      <c r="B178">
        <v>42609</v>
      </c>
      <c r="C178">
        <v>42549</v>
      </c>
      <c r="D178">
        <v>65622</v>
      </c>
      <c r="E178">
        <v>55081</v>
      </c>
      <c r="F178">
        <v>11230</v>
      </c>
      <c r="G178">
        <v>24004</v>
      </c>
      <c r="H178">
        <f t="shared" si="5"/>
        <v>40612.714285714283</v>
      </c>
    </row>
    <row r="179" spans="1:8" x14ac:dyDescent="0.3">
      <c r="A179">
        <v>4732</v>
      </c>
      <c r="B179">
        <v>4421</v>
      </c>
      <c r="C179">
        <v>4521</v>
      </c>
      <c r="D179">
        <v>8057</v>
      </c>
      <c r="E179">
        <v>6331</v>
      </c>
      <c r="F179">
        <v>405</v>
      </c>
      <c r="G179">
        <v>1524</v>
      </c>
      <c r="H179">
        <f>AVERAGE(A179:G179)</f>
        <v>4284.4285714285716</v>
      </c>
    </row>
    <row r="180" spans="1:8" x14ac:dyDescent="0.3">
      <c r="A180">
        <v>66</v>
      </c>
      <c r="B180">
        <v>36</v>
      </c>
      <c r="C180">
        <v>52</v>
      </c>
      <c r="D180">
        <v>117</v>
      </c>
      <c r="E180">
        <v>96</v>
      </c>
      <c r="F180">
        <v>0</v>
      </c>
      <c r="G180">
        <v>9</v>
      </c>
      <c r="H180">
        <f t="shared" si="5"/>
        <v>53.714285714285715</v>
      </c>
    </row>
    <row r="181" spans="1:8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f t="shared" si="5"/>
        <v>0</v>
      </c>
    </row>
    <row r="182" spans="1:8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f>AVERAGE(A182:G182)</f>
        <v>0</v>
      </c>
    </row>
    <row r="183" spans="1:8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f t="shared" si="5"/>
        <v>0</v>
      </c>
    </row>
    <row r="184" spans="1:8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f t="shared" si="5"/>
        <v>0</v>
      </c>
    </row>
    <row r="185" spans="1:8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5"/>
        <v>0</v>
      </c>
    </row>
    <row r="186" spans="1:8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8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8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8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8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8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9" spans="1:8" x14ac:dyDescent="0.3">
      <c r="A199">
        <v>39356</v>
      </c>
      <c r="B199">
        <v>39274</v>
      </c>
      <c r="C199">
        <v>39154</v>
      </c>
      <c r="D199">
        <v>38793</v>
      </c>
      <c r="E199">
        <v>37581</v>
      </c>
      <c r="F199">
        <v>37223</v>
      </c>
      <c r="G199">
        <v>39030</v>
      </c>
      <c r="H199">
        <f>AVERAGE(A199:G199)</f>
        <v>38630.142857142855</v>
      </c>
    </row>
    <row r="200" spans="1:8" x14ac:dyDescent="0.3">
      <c r="A200">
        <v>997093</v>
      </c>
      <c r="B200">
        <v>868793</v>
      </c>
      <c r="C200">
        <v>965817</v>
      </c>
      <c r="D200">
        <v>996166</v>
      </c>
      <c r="E200">
        <v>866192</v>
      </c>
      <c r="F200">
        <v>779798</v>
      </c>
      <c r="G200">
        <v>1053349</v>
      </c>
      <c r="H200">
        <f t="shared" ref="H200:H218" si="6">AVERAGE(A200:G200)</f>
        <v>932458.28571428568</v>
      </c>
    </row>
    <row r="201" spans="1:8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6"/>
        <v>0</v>
      </c>
    </row>
    <row r="202" spans="1:8" x14ac:dyDescent="0.3">
      <c r="A202">
        <v>25</v>
      </c>
      <c r="B202">
        <v>25</v>
      </c>
      <c r="C202">
        <v>25</v>
      </c>
      <c r="D202">
        <v>25</v>
      </c>
      <c r="E202">
        <v>25</v>
      </c>
      <c r="F202">
        <v>25</v>
      </c>
      <c r="G202">
        <v>25</v>
      </c>
      <c r="H202">
        <f t="shared" si="6"/>
        <v>25</v>
      </c>
    </row>
    <row r="203" spans="1:8" x14ac:dyDescent="0.3">
      <c r="A203">
        <v>107</v>
      </c>
      <c r="B203">
        <v>106</v>
      </c>
      <c r="C203">
        <v>107</v>
      </c>
      <c r="D203">
        <v>106</v>
      </c>
      <c r="E203">
        <v>109</v>
      </c>
      <c r="F203">
        <v>112</v>
      </c>
      <c r="G203">
        <v>105</v>
      </c>
      <c r="H203">
        <f t="shared" si="6"/>
        <v>107.42857142857143</v>
      </c>
    </row>
    <row r="204" spans="1:8" x14ac:dyDescent="0.3">
      <c r="A204">
        <v>526</v>
      </c>
      <c r="B204">
        <v>512</v>
      </c>
      <c r="C204">
        <v>527</v>
      </c>
      <c r="D204">
        <v>516</v>
      </c>
      <c r="E204">
        <v>542</v>
      </c>
      <c r="F204">
        <v>572</v>
      </c>
      <c r="G204">
        <v>513</v>
      </c>
      <c r="H204">
        <f t="shared" si="6"/>
        <v>529.71428571428567</v>
      </c>
    </row>
    <row r="205" spans="1:8" x14ac:dyDescent="0.3">
      <c r="A205">
        <v>2553</v>
      </c>
      <c r="B205">
        <v>2436</v>
      </c>
      <c r="C205">
        <v>2575</v>
      </c>
      <c r="D205">
        <v>2491</v>
      </c>
      <c r="E205">
        <v>2619</v>
      </c>
      <c r="F205">
        <v>2822</v>
      </c>
      <c r="G205">
        <v>2483</v>
      </c>
      <c r="H205">
        <f t="shared" si="6"/>
        <v>2568.4285714285716</v>
      </c>
    </row>
    <row r="206" spans="1:8" x14ac:dyDescent="0.3">
      <c r="A206">
        <v>11323</v>
      </c>
      <c r="B206">
        <v>10440</v>
      </c>
      <c r="C206">
        <v>11490</v>
      </c>
      <c r="D206">
        <v>10961</v>
      </c>
      <c r="E206">
        <v>11283</v>
      </c>
      <c r="F206">
        <v>12305</v>
      </c>
      <c r="G206">
        <v>10948</v>
      </c>
      <c r="H206">
        <f t="shared" si="6"/>
        <v>11250</v>
      </c>
    </row>
    <row r="207" spans="1:8" x14ac:dyDescent="0.3">
      <c r="A207">
        <v>42858</v>
      </c>
      <c r="B207">
        <v>38027</v>
      </c>
      <c r="C207">
        <v>43751</v>
      </c>
      <c r="D207">
        <v>41397</v>
      </c>
      <c r="E207">
        <v>40943</v>
      </c>
      <c r="F207">
        <v>44509</v>
      </c>
      <c r="G207">
        <v>41480</v>
      </c>
      <c r="H207">
        <f t="shared" si="6"/>
        <v>41852.142857142855</v>
      </c>
    </row>
    <row r="208" spans="1:8" x14ac:dyDescent="0.3">
      <c r="A208">
        <v>128675</v>
      </c>
      <c r="B208">
        <v>111685</v>
      </c>
      <c r="C208">
        <v>131645</v>
      </c>
      <c r="D208">
        <v>125657</v>
      </c>
      <c r="E208">
        <v>117845</v>
      </c>
      <c r="F208">
        <v>124500</v>
      </c>
      <c r="G208">
        <v>126839</v>
      </c>
      <c r="H208">
        <f t="shared" si="6"/>
        <v>123835.14285714286</v>
      </c>
    </row>
    <row r="209" spans="1:8" x14ac:dyDescent="0.3">
      <c r="A209">
        <v>277593</v>
      </c>
      <c r="B209">
        <v>243346</v>
      </c>
      <c r="C209">
        <v>279307</v>
      </c>
      <c r="D209">
        <v>276642</v>
      </c>
      <c r="E209">
        <v>244900</v>
      </c>
      <c r="F209">
        <v>240516</v>
      </c>
      <c r="G209">
        <v>284378</v>
      </c>
      <c r="H209">
        <f t="shared" si="6"/>
        <v>263811.71428571426</v>
      </c>
    </row>
    <row r="210" spans="1:8" x14ac:dyDescent="0.3">
      <c r="A210">
        <v>358303</v>
      </c>
      <c r="B210">
        <v>315598</v>
      </c>
      <c r="C210">
        <v>340923</v>
      </c>
      <c r="D210">
        <v>358863</v>
      </c>
      <c r="E210">
        <v>304707</v>
      </c>
      <c r="F210">
        <v>256418</v>
      </c>
      <c r="G210">
        <v>385247</v>
      </c>
      <c r="H210">
        <f t="shared" si="6"/>
        <v>331437</v>
      </c>
    </row>
    <row r="211" spans="1:8" x14ac:dyDescent="0.3">
      <c r="A211">
        <v>153960</v>
      </c>
      <c r="B211">
        <v>130899</v>
      </c>
      <c r="C211">
        <v>139292</v>
      </c>
      <c r="D211">
        <v>158612</v>
      </c>
      <c r="E211">
        <v>126302</v>
      </c>
      <c r="F211">
        <v>89330</v>
      </c>
      <c r="G211">
        <v>176200</v>
      </c>
      <c r="H211">
        <f t="shared" si="6"/>
        <v>139227.85714285713</v>
      </c>
    </row>
    <row r="212" spans="1:8" x14ac:dyDescent="0.3">
      <c r="A212">
        <v>20791</v>
      </c>
      <c r="B212">
        <v>15527</v>
      </c>
      <c r="C212">
        <v>15946</v>
      </c>
      <c r="D212">
        <v>20583</v>
      </c>
      <c r="E212">
        <v>16614</v>
      </c>
      <c r="F212">
        <v>8608</v>
      </c>
      <c r="G212">
        <v>24679</v>
      </c>
      <c r="H212">
        <f>AVERAGE(A212:G212)</f>
        <v>17535.428571428572</v>
      </c>
    </row>
    <row r="213" spans="1:8" x14ac:dyDescent="0.3">
      <c r="A213">
        <v>379</v>
      </c>
      <c r="B213">
        <v>192</v>
      </c>
      <c r="C213">
        <v>229</v>
      </c>
      <c r="D213">
        <v>313</v>
      </c>
      <c r="E213">
        <v>303</v>
      </c>
      <c r="F213">
        <v>81</v>
      </c>
      <c r="G213">
        <v>452</v>
      </c>
      <c r="H213">
        <f t="shared" si="6"/>
        <v>278.42857142857144</v>
      </c>
    </row>
    <row r="214" spans="1:8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f t="shared" si="6"/>
        <v>0</v>
      </c>
    </row>
    <row r="215" spans="1:8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f>AVERAGE(A215:G215)</f>
        <v>0</v>
      </c>
    </row>
    <row r="216" spans="1:8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 t="shared" si="6"/>
        <v>0</v>
      </c>
    </row>
    <row r="217" spans="1:8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f t="shared" si="6"/>
        <v>0</v>
      </c>
    </row>
    <row r="218" spans="1:8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6"/>
        <v>0</v>
      </c>
    </row>
    <row r="219" spans="1:8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8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8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8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8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8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8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8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32" spans="1:8" x14ac:dyDescent="0.3">
      <c r="A232">
        <v>79</v>
      </c>
      <c r="B232">
        <v>81</v>
      </c>
      <c r="C232">
        <v>84</v>
      </c>
      <c r="D232">
        <v>74</v>
      </c>
      <c r="E232">
        <v>74</v>
      </c>
      <c r="F232">
        <v>84</v>
      </c>
      <c r="G232">
        <v>77</v>
      </c>
      <c r="H232">
        <f>AVERAGE(A232:G232)</f>
        <v>79</v>
      </c>
    </row>
    <row r="233" spans="1:8" x14ac:dyDescent="0.3">
      <c r="A233">
        <v>7864</v>
      </c>
      <c r="B233">
        <v>7544</v>
      </c>
      <c r="C233">
        <v>8142</v>
      </c>
      <c r="D233">
        <v>6946</v>
      </c>
      <c r="E233">
        <v>8086</v>
      </c>
      <c r="F233">
        <v>8442</v>
      </c>
      <c r="G233">
        <v>8197</v>
      </c>
      <c r="H233">
        <f t="shared" ref="H233:H251" si="7">AVERAGE(A233:G233)</f>
        <v>7888.7142857142853</v>
      </c>
    </row>
    <row r="234" spans="1:8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7"/>
        <v>0</v>
      </c>
    </row>
    <row r="235" spans="1:8" x14ac:dyDescent="0.3">
      <c r="A235">
        <v>16</v>
      </c>
      <c r="B235">
        <v>16</v>
      </c>
      <c r="C235">
        <v>16</v>
      </c>
      <c r="D235">
        <v>16</v>
      </c>
      <c r="E235">
        <v>16</v>
      </c>
      <c r="F235">
        <v>16</v>
      </c>
      <c r="G235">
        <v>16</v>
      </c>
      <c r="H235">
        <f t="shared" si="7"/>
        <v>16</v>
      </c>
    </row>
    <row r="236" spans="1:8" x14ac:dyDescent="0.3">
      <c r="A236">
        <v>53</v>
      </c>
      <c r="B236">
        <v>53</v>
      </c>
      <c r="C236">
        <v>54</v>
      </c>
      <c r="D236">
        <v>56</v>
      </c>
      <c r="E236">
        <v>51</v>
      </c>
      <c r="F236">
        <v>54</v>
      </c>
      <c r="G236">
        <v>52</v>
      </c>
      <c r="H236">
        <f t="shared" si="7"/>
        <v>53.285714285714285</v>
      </c>
    </row>
    <row r="237" spans="1:8" x14ac:dyDescent="0.3">
      <c r="A237">
        <v>189</v>
      </c>
      <c r="B237">
        <v>189</v>
      </c>
      <c r="C237">
        <v>195</v>
      </c>
      <c r="D237">
        <v>212</v>
      </c>
      <c r="E237">
        <v>173</v>
      </c>
      <c r="F237">
        <v>196</v>
      </c>
      <c r="G237">
        <v>188</v>
      </c>
      <c r="H237">
        <f t="shared" si="7"/>
        <v>191.71428571428572</v>
      </c>
    </row>
    <row r="238" spans="1:8" x14ac:dyDescent="0.3">
      <c r="A238">
        <v>603</v>
      </c>
      <c r="B238">
        <v>609</v>
      </c>
      <c r="C238">
        <v>643</v>
      </c>
      <c r="D238">
        <v>704</v>
      </c>
      <c r="E238">
        <v>555</v>
      </c>
      <c r="F238">
        <v>654</v>
      </c>
      <c r="G238">
        <v>612</v>
      </c>
      <c r="H238">
        <f t="shared" si="7"/>
        <v>625.71428571428567</v>
      </c>
    </row>
    <row r="239" spans="1:8" x14ac:dyDescent="0.3">
      <c r="A239">
        <v>1528</v>
      </c>
      <c r="B239">
        <v>1545</v>
      </c>
      <c r="C239">
        <v>1704</v>
      </c>
      <c r="D239">
        <v>1760</v>
      </c>
      <c r="E239">
        <v>1496</v>
      </c>
      <c r="F239">
        <v>1756</v>
      </c>
      <c r="G239">
        <v>1596</v>
      </c>
      <c r="H239">
        <f t="shared" si="7"/>
        <v>1626.4285714285713</v>
      </c>
    </row>
    <row r="240" spans="1:8" x14ac:dyDescent="0.3">
      <c r="A240">
        <v>2770</v>
      </c>
      <c r="B240">
        <v>2674</v>
      </c>
      <c r="C240">
        <v>3011</v>
      </c>
      <c r="D240">
        <v>2623</v>
      </c>
      <c r="E240">
        <v>2874</v>
      </c>
      <c r="F240">
        <v>3165</v>
      </c>
      <c r="G240">
        <v>2933</v>
      </c>
      <c r="H240">
        <f t="shared" si="7"/>
        <v>2864.2857142857142</v>
      </c>
    </row>
    <row r="241" spans="1:8" x14ac:dyDescent="0.3">
      <c r="A241">
        <v>2690</v>
      </c>
      <c r="B241">
        <v>2448</v>
      </c>
      <c r="C241">
        <v>2515</v>
      </c>
      <c r="D241">
        <v>1575</v>
      </c>
      <c r="E241">
        <v>2907</v>
      </c>
      <c r="F241">
        <v>2599</v>
      </c>
      <c r="G241">
        <v>2784</v>
      </c>
      <c r="H241">
        <f t="shared" si="7"/>
        <v>2502.5714285714284</v>
      </c>
    </row>
    <row r="242" spans="1:8" x14ac:dyDescent="0.3">
      <c r="A242">
        <v>15</v>
      </c>
      <c r="B242">
        <v>10</v>
      </c>
      <c r="C242">
        <v>4</v>
      </c>
      <c r="D242">
        <v>0</v>
      </c>
      <c r="E242">
        <v>14</v>
      </c>
      <c r="F242">
        <v>2</v>
      </c>
      <c r="G242">
        <v>16</v>
      </c>
      <c r="H242">
        <f t="shared" si="7"/>
        <v>8.7142857142857135</v>
      </c>
    </row>
    <row r="243" spans="1:8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7"/>
        <v>0</v>
      </c>
    </row>
    <row r="244" spans="1:8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7"/>
        <v>0</v>
      </c>
    </row>
    <row r="245" spans="1:8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>AVERAGE(A245:G245)</f>
        <v>0</v>
      </c>
    </row>
    <row r="246" spans="1:8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7"/>
        <v>0</v>
      </c>
    </row>
    <row r="247" spans="1:8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f t="shared" si="7"/>
        <v>0</v>
      </c>
    </row>
    <row r="248" spans="1:8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f>AVERAGE(A248:G248)</f>
        <v>0</v>
      </c>
    </row>
    <row r="249" spans="1:8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7"/>
        <v>0</v>
      </c>
    </row>
    <row r="250" spans="1:8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7"/>
        <v>0</v>
      </c>
    </row>
    <row r="251" spans="1:8" x14ac:dyDescent="0.3">
      <c r="H251" t="e">
        <f t="shared" si="7"/>
        <v>#DIV/0!</v>
      </c>
    </row>
    <row r="265" spans="1:8" x14ac:dyDescent="0.3">
      <c r="A265">
        <v>1057</v>
      </c>
      <c r="B265">
        <v>1060</v>
      </c>
      <c r="C265">
        <v>1052</v>
      </c>
      <c r="D265">
        <v>1066</v>
      </c>
      <c r="E265">
        <v>1060</v>
      </c>
      <c r="F265">
        <v>1022</v>
      </c>
      <c r="G265">
        <v>1059</v>
      </c>
      <c r="H265">
        <f>AVERAGE(A265:G265)</f>
        <v>1053.7142857142858</v>
      </c>
    </row>
    <row r="266" spans="1:8" x14ac:dyDescent="0.3">
      <c r="A266">
        <v>40661</v>
      </c>
      <c r="B266">
        <v>37826</v>
      </c>
      <c r="C266">
        <v>37454</v>
      </c>
      <c r="D266">
        <v>36751</v>
      </c>
      <c r="E266">
        <v>39390</v>
      </c>
      <c r="F266">
        <v>37793</v>
      </c>
      <c r="G266">
        <v>36600</v>
      </c>
      <c r="H266">
        <f t="shared" ref="H266:H284" si="8">AVERAGE(A266:G266)</f>
        <v>38067.857142857145</v>
      </c>
    </row>
    <row r="267" spans="1:8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8"/>
        <v>0</v>
      </c>
    </row>
    <row r="268" spans="1:8" x14ac:dyDescent="0.3">
      <c r="A268">
        <v>20</v>
      </c>
      <c r="B268">
        <v>20</v>
      </c>
      <c r="C268">
        <v>20</v>
      </c>
      <c r="D268">
        <v>20</v>
      </c>
      <c r="E268">
        <v>20</v>
      </c>
      <c r="F268">
        <v>20</v>
      </c>
      <c r="G268">
        <v>20</v>
      </c>
      <c r="H268">
        <f t="shared" si="8"/>
        <v>20</v>
      </c>
    </row>
    <row r="269" spans="1:8" x14ac:dyDescent="0.3">
      <c r="A269">
        <v>83</v>
      </c>
      <c r="B269">
        <v>86</v>
      </c>
      <c r="C269">
        <v>87</v>
      </c>
      <c r="D269">
        <v>89</v>
      </c>
      <c r="E269">
        <v>84</v>
      </c>
      <c r="F269">
        <v>87</v>
      </c>
      <c r="G269">
        <v>86</v>
      </c>
      <c r="H269">
        <f t="shared" si="8"/>
        <v>86</v>
      </c>
    </row>
    <row r="270" spans="1:8" x14ac:dyDescent="0.3">
      <c r="A270">
        <v>377</v>
      </c>
      <c r="B270">
        <v>401</v>
      </c>
      <c r="C270">
        <v>411</v>
      </c>
      <c r="D270">
        <v>427</v>
      </c>
      <c r="E270">
        <v>385</v>
      </c>
      <c r="F270">
        <v>410</v>
      </c>
      <c r="G270">
        <v>400</v>
      </c>
      <c r="H270">
        <f t="shared" si="8"/>
        <v>401.57142857142856</v>
      </c>
    </row>
    <row r="271" spans="1:8" x14ac:dyDescent="0.3">
      <c r="A271">
        <v>1605</v>
      </c>
      <c r="B271">
        <v>1704</v>
      </c>
      <c r="C271">
        <v>1760</v>
      </c>
      <c r="D271">
        <v>1839</v>
      </c>
      <c r="E271">
        <v>1643</v>
      </c>
      <c r="F271">
        <v>1749</v>
      </c>
      <c r="G271">
        <v>1686</v>
      </c>
      <c r="H271">
        <f t="shared" si="8"/>
        <v>1712.2857142857142</v>
      </c>
    </row>
    <row r="272" spans="1:8" x14ac:dyDescent="0.3">
      <c r="A272">
        <v>5674</v>
      </c>
      <c r="B272">
        <v>5818</v>
      </c>
      <c r="C272">
        <v>5993</v>
      </c>
      <c r="D272">
        <v>6190</v>
      </c>
      <c r="E272">
        <v>5761</v>
      </c>
      <c r="F272">
        <v>5941</v>
      </c>
      <c r="G272">
        <v>5672</v>
      </c>
      <c r="H272">
        <f t="shared" si="8"/>
        <v>5864.1428571428569</v>
      </c>
    </row>
    <row r="273" spans="1:8" x14ac:dyDescent="0.3">
      <c r="A273">
        <v>14261</v>
      </c>
      <c r="B273">
        <v>13677</v>
      </c>
      <c r="C273">
        <v>13793</v>
      </c>
      <c r="D273">
        <v>13734</v>
      </c>
      <c r="E273">
        <v>14103</v>
      </c>
      <c r="F273">
        <v>13764</v>
      </c>
      <c r="G273">
        <v>13120</v>
      </c>
      <c r="H273">
        <f t="shared" si="8"/>
        <v>13778.857142857143</v>
      </c>
    </row>
    <row r="274" spans="1:8" x14ac:dyDescent="0.3">
      <c r="A274">
        <v>18526</v>
      </c>
      <c r="B274">
        <v>16045</v>
      </c>
      <c r="C274">
        <v>15336</v>
      </c>
      <c r="D274">
        <v>14416</v>
      </c>
      <c r="E274">
        <v>17302</v>
      </c>
      <c r="F274">
        <v>15760</v>
      </c>
      <c r="G274">
        <v>15540</v>
      </c>
      <c r="H274">
        <f t="shared" si="8"/>
        <v>16132.142857142857</v>
      </c>
    </row>
    <row r="275" spans="1:8" x14ac:dyDescent="0.3">
      <c r="A275">
        <v>115</v>
      </c>
      <c r="B275">
        <v>75</v>
      </c>
      <c r="C275">
        <v>54</v>
      </c>
      <c r="D275">
        <v>36</v>
      </c>
      <c r="E275">
        <v>92</v>
      </c>
      <c r="F275">
        <v>62</v>
      </c>
      <c r="G275">
        <v>76</v>
      </c>
      <c r="H275">
        <f t="shared" si="8"/>
        <v>72.857142857142861</v>
      </c>
    </row>
    <row r="276" spans="1:8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f t="shared" si="8"/>
        <v>0</v>
      </c>
    </row>
    <row r="277" spans="1:8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 t="shared" si="8"/>
        <v>0</v>
      </c>
    </row>
    <row r="278" spans="1:8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>AVERAGE(A278:G278)</f>
        <v>0</v>
      </c>
    </row>
    <row r="279" spans="1:8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f t="shared" si="8"/>
        <v>0</v>
      </c>
    </row>
    <row r="280" spans="1:8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 t="shared" si="8"/>
        <v>0</v>
      </c>
    </row>
    <row r="281" spans="1:8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f>AVERAGE(A281:G281)</f>
        <v>0</v>
      </c>
    </row>
    <row r="282" spans="1:8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 t="shared" si="8"/>
        <v>0</v>
      </c>
    </row>
    <row r="283" spans="1:8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8"/>
        <v>0</v>
      </c>
    </row>
    <row r="284" spans="1:8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f t="shared" si="8"/>
        <v>0</v>
      </c>
    </row>
    <row r="285" spans="1:8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8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8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98" spans="1:8" x14ac:dyDescent="0.3">
      <c r="A298">
        <v>279</v>
      </c>
      <c r="B298">
        <v>292</v>
      </c>
      <c r="C298">
        <v>286</v>
      </c>
      <c r="D298">
        <v>257</v>
      </c>
      <c r="E298">
        <v>282</v>
      </c>
      <c r="F298">
        <v>269</v>
      </c>
      <c r="G298">
        <v>293</v>
      </c>
      <c r="H298">
        <f>AVERAGE(A298:G298)</f>
        <v>279.71428571428572</v>
      </c>
    </row>
    <row r="299" spans="1:8" x14ac:dyDescent="0.3">
      <c r="A299">
        <v>25097</v>
      </c>
      <c r="B299">
        <v>29008</v>
      </c>
      <c r="C299">
        <v>28695</v>
      </c>
      <c r="D299">
        <v>15952</v>
      </c>
      <c r="E299">
        <v>28599</v>
      </c>
      <c r="F299">
        <v>26008</v>
      </c>
      <c r="G299">
        <v>27661</v>
      </c>
      <c r="H299">
        <f t="shared" ref="H299:H317" si="9">AVERAGE(A299:G299)</f>
        <v>25860</v>
      </c>
    </row>
    <row r="300" spans="1:8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9"/>
        <v>0</v>
      </c>
    </row>
    <row r="301" spans="1:8" x14ac:dyDescent="0.3">
      <c r="A301">
        <v>18</v>
      </c>
      <c r="B301">
        <v>18</v>
      </c>
      <c r="C301">
        <v>18</v>
      </c>
      <c r="D301">
        <v>18</v>
      </c>
      <c r="E301">
        <v>18</v>
      </c>
      <c r="F301">
        <v>18</v>
      </c>
      <c r="G301">
        <v>18</v>
      </c>
      <c r="H301">
        <f t="shared" si="9"/>
        <v>18</v>
      </c>
    </row>
    <row r="302" spans="1:8" x14ac:dyDescent="0.3">
      <c r="A302">
        <v>65</v>
      </c>
      <c r="B302">
        <v>58</v>
      </c>
      <c r="C302">
        <v>58</v>
      </c>
      <c r="D302">
        <v>65</v>
      </c>
      <c r="E302">
        <v>59</v>
      </c>
      <c r="F302">
        <v>62</v>
      </c>
      <c r="G302">
        <v>61</v>
      </c>
      <c r="H302">
        <f t="shared" si="9"/>
        <v>61.142857142857146</v>
      </c>
    </row>
    <row r="303" spans="1:8" x14ac:dyDescent="0.3">
      <c r="A303">
        <v>256</v>
      </c>
      <c r="B303">
        <v>213</v>
      </c>
      <c r="C303">
        <v>207</v>
      </c>
      <c r="D303">
        <v>262</v>
      </c>
      <c r="E303">
        <v>214</v>
      </c>
      <c r="F303">
        <v>238</v>
      </c>
      <c r="G303">
        <v>230</v>
      </c>
      <c r="H303">
        <f t="shared" si="9"/>
        <v>231.42857142857142</v>
      </c>
    </row>
    <row r="304" spans="1:8" x14ac:dyDescent="0.3">
      <c r="A304">
        <v>926</v>
      </c>
      <c r="B304">
        <v>747</v>
      </c>
      <c r="C304">
        <v>730</v>
      </c>
      <c r="D304">
        <v>947</v>
      </c>
      <c r="E304">
        <v>758</v>
      </c>
      <c r="F304">
        <v>860</v>
      </c>
      <c r="G304">
        <v>827</v>
      </c>
      <c r="H304">
        <f t="shared" si="9"/>
        <v>827.85714285714289</v>
      </c>
    </row>
    <row r="305" spans="1:8" x14ac:dyDescent="0.3">
      <c r="A305">
        <v>2791</v>
      </c>
      <c r="B305">
        <v>2314</v>
      </c>
      <c r="C305">
        <v>2308</v>
      </c>
      <c r="D305">
        <v>2681</v>
      </c>
      <c r="E305">
        <v>2416</v>
      </c>
      <c r="F305">
        <v>2631</v>
      </c>
      <c r="G305">
        <v>2567</v>
      </c>
      <c r="H305">
        <f t="shared" si="9"/>
        <v>2529.7142857142858</v>
      </c>
    </row>
    <row r="306" spans="1:8" x14ac:dyDescent="0.3">
      <c r="A306">
        <v>6274</v>
      </c>
      <c r="B306">
        <v>5761</v>
      </c>
      <c r="C306">
        <v>5931</v>
      </c>
      <c r="D306">
        <v>4968</v>
      </c>
      <c r="E306">
        <v>6137</v>
      </c>
      <c r="F306">
        <v>6098</v>
      </c>
      <c r="G306">
        <v>6173</v>
      </c>
      <c r="H306">
        <f t="shared" si="9"/>
        <v>5906</v>
      </c>
    </row>
    <row r="307" spans="1:8" x14ac:dyDescent="0.3">
      <c r="A307">
        <v>8927</v>
      </c>
      <c r="B307">
        <v>10209</v>
      </c>
      <c r="C307">
        <v>10469</v>
      </c>
      <c r="D307">
        <v>4371</v>
      </c>
      <c r="E307">
        <v>10461</v>
      </c>
      <c r="F307">
        <v>9318</v>
      </c>
      <c r="G307">
        <v>9916</v>
      </c>
      <c r="H307">
        <f t="shared" si="9"/>
        <v>9095.8571428571431</v>
      </c>
    </row>
    <row r="308" spans="1:8" x14ac:dyDescent="0.3">
      <c r="A308">
        <v>5806</v>
      </c>
      <c r="B308">
        <v>9482</v>
      </c>
      <c r="C308">
        <v>8838</v>
      </c>
      <c r="D308">
        <v>2640</v>
      </c>
      <c r="E308">
        <v>8426</v>
      </c>
      <c r="F308">
        <v>6707</v>
      </c>
      <c r="G308">
        <v>7776</v>
      </c>
      <c r="H308">
        <f t="shared" si="9"/>
        <v>7096.4285714285716</v>
      </c>
    </row>
    <row r="309" spans="1:8" x14ac:dyDescent="0.3">
      <c r="A309">
        <v>34</v>
      </c>
      <c r="B309">
        <v>206</v>
      </c>
      <c r="C309">
        <v>136</v>
      </c>
      <c r="D309">
        <v>0</v>
      </c>
      <c r="E309">
        <v>110</v>
      </c>
      <c r="F309">
        <v>76</v>
      </c>
      <c r="G309">
        <v>93</v>
      </c>
      <c r="H309">
        <f t="shared" si="9"/>
        <v>93.571428571428569</v>
      </c>
    </row>
    <row r="310" spans="1:8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9"/>
        <v>0</v>
      </c>
    </row>
    <row r="311" spans="1:8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>AVERAGE(A311:G311)</f>
        <v>0</v>
      </c>
    </row>
    <row r="312" spans="1:8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 t="shared" si="9"/>
        <v>0</v>
      </c>
    </row>
    <row r="313" spans="1:8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 t="shared" si="9"/>
        <v>0</v>
      </c>
    </row>
    <row r="314" spans="1:8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>AVERAGE(A314:G314)</f>
        <v>0</v>
      </c>
    </row>
    <row r="315" spans="1:8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 t="shared" si="9"/>
        <v>0</v>
      </c>
    </row>
    <row r="316" spans="1:8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 t="shared" si="9"/>
        <v>0</v>
      </c>
    </row>
    <row r="317" spans="1:8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9"/>
        <v>0</v>
      </c>
    </row>
    <row r="318" spans="1:8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31" spans="1:8" x14ac:dyDescent="0.3">
      <c r="A331">
        <v>8337</v>
      </c>
      <c r="B331">
        <v>8463</v>
      </c>
      <c r="C331">
        <v>8347</v>
      </c>
      <c r="D331">
        <v>8682</v>
      </c>
      <c r="E331">
        <v>8881</v>
      </c>
      <c r="F331">
        <v>8542</v>
      </c>
      <c r="G331">
        <v>8717</v>
      </c>
      <c r="H331">
        <f>AVERAGE(A331:G331)</f>
        <v>8567</v>
      </c>
    </row>
    <row r="332" spans="1:8" x14ac:dyDescent="0.3">
      <c r="A332">
        <v>181925</v>
      </c>
      <c r="B332">
        <v>214065</v>
      </c>
      <c r="C332">
        <v>208139</v>
      </c>
      <c r="D332">
        <v>172494</v>
      </c>
      <c r="E332">
        <v>196610</v>
      </c>
      <c r="F332">
        <v>193834</v>
      </c>
      <c r="G332">
        <v>203602</v>
      </c>
      <c r="H332">
        <f t="shared" ref="H332:H350" si="10">AVERAGE(A332:G332)</f>
        <v>195809.85714285713</v>
      </c>
    </row>
    <row r="333" spans="1:8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 t="shared" si="10"/>
        <v>0</v>
      </c>
    </row>
    <row r="334" spans="1:8" x14ac:dyDescent="0.3">
      <c r="A334">
        <v>23</v>
      </c>
      <c r="B334">
        <v>23</v>
      </c>
      <c r="C334">
        <v>23</v>
      </c>
      <c r="D334">
        <v>23</v>
      </c>
      <c r="E334">
        <v>23</v>
      </c>
      <c r="F334">
        <v>23</v>
      </c>
      <c r="G334">
        <v>23</v>
      </c>
      <c r="H334">
        <f t="shared" si="10"/>
        <v>23</v>
      </c>
    </row>
    <row r="335" spans="1:8" x14ac:dyDescent="0.3">
      <c r="A335">
        <v>104</v>
      </c>
      <c r="B335">
        <v>97</v>
      </c>
      <c r="C335">
        <v>97</v>
      </c>
      <c r="D335">
        <v>105</v>
      </c>
      <c r="E335">
        <v>101</v>
      </c>
      <c r="F335">
        <v>100</v>
      </c>
      <c r="G335">
        <v>100</v>
      </c>
      <c r="H335">
        <f t="shared" si="10"/>
        <v>100.57142857142857</v>
      </c>
    </row>
    <row r="336" spans="1:8" x14ac:dyDescent="0.3">
      <c r="A336">
        <v>524</v>
      </c>
      <c r="B336">
        <v>465</v>
      </c>
      <c r="C336">
        <v>458</v>
      </c>
      <c r="D336">
        <v>537</v>
      </c>
      <c r="E336">
        <v>499</v>
      </c>
      <c r="F336">
        <v>489</v>
      </c>
      <c r="G336">
        <v>490</v>
      </c>
      <c r="H336">
        <f t="shared" si="10"/>
        <v>494.57142857142856</v>
      </c>
    </row>
    <row r="337" spans="1:8" x14ac:dyDescent="0.3">
      <c r="A337">
        <v>2503</v>
      </c>
      <c r="B337">
        <v>2182</v>
      </c>
      <c r="C337">
        <v>2116</v>
      </c>
      <c r="D337">
        <v>2579</v>
      </c>
      <c r="E337">
        <v>2372</v>
      </c>
      <c r="F337">
        <v>2294</v>
      </c>
      <c r="G337">
        <v>2317</v>
      </c>
      <c r="H337">
        <f t="shared" si="10"/>
        <v>2337.5714285714284</v>
      </c>
    </row>
    <row r="338" spans="1:8" x14ac:dyDescent="0.3">
      <c r="A338">
        <v>10202</v>
      </c>
      <c r="B338">
        <v>9106</v>
      </c>
      <c r="C338">
        <v>8782</v>
      </c>
      <c r="D338">
        <v>10442</v>
      </c>
      <c r="E338">
        <v>9816</v>
      </c>
      <c r="F338">
        <v>9361</v>
      </c>
      <c r="G338">
        <v>9593</v>
      </c>
      <c r="H338">
        <f t="shared" si="10"/>
        <v>9614.5714285714294</v>
      </c>
    </row>
    <row r="339" spans="1:8" x14ac:dyDescent="0.3">
      <c r="A339">
        <v>32063</v>
      </c>
      <c r="B339">
        <v>30766</v>
      </c>
      <c r="C339">
        <v>29865</v>
      </c>
      <c r="D339">
        <v>32095</v>
      </c>
      <c r="E339">
        <v>31956</v>
      </c>
      <c r="F339">
        <v>30355</v>
      </c>
      <c r="G339">
        <v>31546</v>
      </c>
      <c r="H339">
        <f t="shared" si="10"/>
        <v>31235.142857142859</v>
      </c>
    </row>
    <row r="340" spans="1:8" x14ac:dyDescent="0.3">
      <c r="A340">
        <v>67137</v>
      </c>
      <c r="B340">
        <v>73921</v>
      </c>
      <c r="C340">
        <v>72234</v>
      </c>
      <c r="D340">
        <v>64405</v>
      </c>
      <c r="E340">
        <v>70936</v>
      </c>
      <c r="F340">
        <v>68615</v>
      </c>
      <c r="G340">
        <v>71954</v>
      </c>
      <c r="H340">
        <f t="shared" si="10"/>
        <v>69886</v>
      </c>
    </row>
    <row r="341" spans="1:8" x14ac:dyDescent="0.3">
      <c r="A341">
        <v>68297</v>
      </c>
      <c r="B341">
        <v>94670</v>
      </c>
      <c r="C341">
        <v>91853</v>
      </c>
      <c r="D341">
        <v>61350</v>
      </c>
      <c r="E341">
        <v>79244</v>
      </c>
      <c r="F341">
        <v>80532</v>
      </c>
      <c r="G341">
        <v>85566</v>
      </c>
      <c r="H341">
        <f t="shared" si="10"/>
        <v>80216</v>
      </c>
    </row>
    <row r="342" spans="1:8" x14ac:dyDescent="0.3">
      <c r="A342">
        <v>1072</v>
      </c>
      <c r="B342">
        <v>2835</v>
      </c>
      <c r="C342">
        <v>2711</v>
      </c>
      <c r="D342">
        <v>958</v>
      </c>
      <c r="E342">
        <v>1663</v>
      </c>
      <c r="F342">
        <v>2065</v>
      </c>
      <c r="G342">
        <v>2013</v>
      </c>
      <c r="H342">
        <f t="shared" si="10"/>
        <v>1902.4285714285713</v>
      </c>
    </row>
    <row r="343" spans="1:8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 t="shared" si="10"/>
        <v>0</v>
      </c>
    </row>
    <row r="344" spans="1:8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>AVERAGE(A344:G344)</f>
        <v>0</v>
      </c>
    </row>
    <row r="345" spans="1:8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f t="shared" si="10"/>
        <v>0</v>
      </c>
    </row>
    <row r="346" spans="1:8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 t="shared" si="10"/>
        <v>0</v>
      </c>
    </row>
    <row r="347" spans="1:8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>AVERAGE(A347:G347)</f>
        <v>0</v>
      </c>
    </row>
    <row r="348" spans="1:8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f t="shared" si="10"/>
        <v>0</v>
      </c>
    </row>
    <row r="349" spans="1:8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f t="shared" si="10"/>
        <v>0</v>
      </c>
    </row>
    <row r="350" spans="1:8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 t="shared" si="10"/>
        <v>0</v>
      </c>
    </row>
    <row r="351" spans="1:8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8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9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9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9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9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62" spans="1:9" x14ac:dyDescent="0.3">
      <c r="A362">
        <v>25</v>
      </c>
    </row>
    <row r="363" spans="1:9" x14ac:dyDescent="0.3">
      <c r="A363">
        <v>39356</v>
      </c>
      <c r="I363" t="s">
        <v>66</v>
      </c>
    </row>
    <row r="364" spans="1:9" x14ac:dyDescent="0.3">
      <c r="A364">
        <v>997093</v>
      </c>
    </row>
    <row r="365" spans="1:9" x14ac:dyDescent="0.3">
      <c r="A365">
        <v>0</v>
      </c>
    </row>
    <row r="366" spans="1:9" x14ac:dyDescent="0.3">
      <c r="A366">
        <v>25</v>
      </c>
    </row>
    <row r="367" spans="1:9" x14ac:dyDescent="0.3">
      <c r="A367">
        <v>107</v>
      </c>
    </row>
    <row r="368" spans="1:9" x14ac:dyDescent="0.3">
      <c r="A368">
        <v>526</v>
      </c>
    </row>
    <row r="369" spans="1:1" x14ac:dyDescent="0.3">
      <c r="A369">
        <v>2553</v>
      </c>
    </row>
    <row r="370" spans="1:1" x14ac:dyDescent="0.3">
      <c r="A370">
        <v>11323</v>
      </c>
    </row>
    <row r="371" spans="1:1" x14ac:dyDescent="0.3">
      <c r="A371">
        <v>42858</v>
      </c>
    </row>
    <row r="372" spans="1:1" x14ac:dyDescent="0.3">
      <c r="A372">
        <v>128675</v>
      </c>
    </row>
    <row r="373" spans="1:1" x14ac:dyDescent="0.3">
      <c r="A373">
        <v>277593</v>
      </c>
    </row>
    <row r="374" spans="1:1" x14ac:dyDescent="0.3">
      <c r="A374">
        <v>358303</v>
      </c>
    </row>
    <row r="375" spans="1:1" x14ac:dyDescent="0.3">
      <c r="A375">
        <v>153960</v>
      </c>
    </row>
    <row r="376" spans="1:1" x14ac:dyDescent="0.3">
      <c r="A376">
        <v>20791</v>
      </c>
    </row>
    <row r="377" spans="1:1" x14ac:dyDescent="0.3">
      <c r="A377">
        <v>379</v>
      </c>
    </row>
    <row r="378" spans="1:1" x14ac:dyDescent="0.3">
      <c r="A378">
        <v>0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1"/>
  <sheetViews>
    <sheetView tabSelected="1" topLeftCell="B2" workbookViewId="0">
      <selection activeCell="L32" sqref="L32"/>
    </sheetView>
  </sheetViews>
  <sheetFormatPr baseColWidth="10" defaultColWidth="12.7109375" defaultRowHeight="20" x14ac:dyDescent="0.3"/>
  <sheetData>
    <row r="1" spans="1:10" x14ac:dyDescent="0.3">
      <c r="A1" t="s">
        <v>59</v>
      </c>
      <c r="B1" t="s">
        <v>60</v>
      </c>
      <c r="D1" t="s">
        <v>62</v>
      </c>
      <c r="E1" t="s">
        <v>60</v>
      </c>
      <c r="G1" t="s">
        <v>63</v>
      </c>
      <c r="I1" t="s">
        <v>63</v>
      </c>
    </row>
    <row r="2" spans="1:10" x14ac:dyDescent="0.3">
      <c r="A2">
        <f ca="1">OFFSET(Osedge_randgraph!$A$41, 13*0, 0)</f>
        <v>13</v>
      </c>
      <c r="B2">
        <f ca="1">OFFSET(Osedge_randgraph!$A$39, 39*A41, 0)</f>
        <v>7</v>
      </c>
      <c r="D2">
        <v>13</v>
      </c>
      <c r="E2">
        <f ca="1">OFFSET(edge_randgraph!A39, 38*$A$41, 0)</f>
        <v>0</v>
      </c>
      <c r="G2">
        <f ca="1">OFFSET(Osedge_randgraph!$A$41, 13*0, 0)</f>
        <v>13</v>
      </c>
      <c r="H2">
        <f ca="1">OFFSET(naïve_edge!A34, 33*$A$41, 0)</f>
        <v>5</v>
      </c>
      <c r="I2">
        <f ca="1">OFFSET(Osedge_randgraph!$A$41, 13*0, 0)</f>
        <v>13</v>
      </c>
      <c r="J2">
        <v>5</v>
      </c>
    </row>
    <row r="3" spans="1:10" x14ac:dyDescent="0.3">
      <c r="A3">
        <f ca="1">OFFSET(Osedge_randgraph!$A$41, 39*$A$42, 0)</f>
        <v>15</v>
      </c>
      <c r="B3">
        <f ca="1">OFFSET(Osedge_randgraph!$A$39, 39*A42, 0)</f>
        <v>59</v>
      </c>
      <c r="D3">
        <v>15</v>
      </c>
      <c r="E3">
        <f ca="1">OFFSET(edge_randgraph!A39, 38*$A$42, 0)</f>
        <v>1</v>
      </c>
      <c r="G3">
        <f ca="1">OFFSET(Osedge_randgraph!$A$41, 39*$A$42, 0)</f>
        <v>15</v>
      </c>
      <c r="H3">
        <f ca="1">OFFSET(naïve_edge!A34, 33*$A$42, 0)</f>
        <v>47</v>
      </c>
      <c r="I3">
        <f ca="1">OFFSET(Osedge_randgraph!$A$41, 39*$A$42, 0)</f>
        <v>15</v>
      </c>
      <c r="J3">
        <v>47</v>
      </c>
    </row>
    <row r="4" spans="1:10" x14ac:dyDescent="0.3">
      <c r="A4">
        <f ca="1">OFFSET(Osedge_randgraph!$A$41, 39*$A$43, 0)</f>
        <v>18</v>
      </c>
      <c r="B4">
        <f ca="1">OFFSET(Osedge_randgraph!$A$39, 39*A43, 0)</f>
        <v>191</v>
      </c>
      <c r="D4">
        <v>18</v>
      </c>
      <c r="E4">
        <f ca="1">OFFSET(edge_randgraph!A39, 38*$A$43, 0)</f>
        <v>3</v>
      </c>
      <c r="G4">
        <f ca="1">OFFSET(Osedge_randgraph!$A$41, 39*$A$43, 0)</f>
        <v>18</v>
      </c>
      <c r="H4">
        <f ca="1">OFFSET(naïve_edge!A34, 33*$A$43, 0)</f>
        <v>286</v>
      </c>
      <c r="I4">
        <f ca="1">OFFSET(Osedge_randgraph!$A$41, 39*$A$43, 0)</f>
        <v>18</v>
      </c>
      <c r="J4">
        <v>286</v>
      </c>
    </row>
    <row r="5" spans="1:10" x14ac:dyDescent="0.3">
      <c r="A5">
        <f ca="1">OFFSET(Osedge_randgraph!$A$41, 39*$A$44, 0)</f>
        <v>20</v>
      </c>
      <c r="B5">
        <f ca="1">OFFSET(Osedge_randgraph!$A$39, 39*A44, 0)</f>
        <v>828</v>
      </c>
      <c r="D5">
        <v>20</v>
      </c>
      <c r="E5">
        <f ca="1">OFFSET(edge_randgraph!A39, 38*$A$44, 0)</f>
        <v>13</v>
      </c>
      <c r="G5">
        <f ca="1">OFFSET(Osedge_randgraph!$A$41, 39*$A$44, 0)</f>
        <v>20</v>
      </c>
      <c r="H5">
        <f ca="1">OFFSET(naïve_edge!A34, 33*$A$44, 0)</f>
        <v>1132</v>
      </c>
      <c r="I5">
        <f ca="1">OFFSET(Osedge_randgraph!$A$41, 39*$A$44, 0)</f>
        <v>20</v>
      </c>
      <c r="J5">
        <v>1132</v>
      </c>
    </row>
    <row r="6" spans="1:10" x14ac:dyDescent="0.3">
      <c r="A6">
        <f ca="1">OFFSET(Osedge_randgraph!$A$41, 39*$A$45, 0)</f>
        <v>23</v>
      </c>
      <c r="B6">
        <f ca="1">OFFSET(Osedge_randgraph!$A$39, 39*A45, 0)</f>
        <v>3290</v>
      </c>
      <c r="D6">
        <v>23</v>
      </c>
      <c r="E6">
        <f ca="1">OFFSET(edge_randgraph!A39, 38*$A$45, 0)</f>
        <v>55</v>
      </c>
      <c r="G6">
        <f ca="1">OFFSET(Osedge_randgraph!$A$41, 39*$A$45, 0)</f>
        <v>23</v>
      </c>
      <c r="H6">
        <f ca="1">OFFSET(naïve_edge!A34, 33*$A$45, 0)</f>
        <v>9786</v>
      </c>
      <c r="I6">
        <f ca="1">OFFSET(Osedge_randgraph!$A$41, 39*$A$45, 0)</f>
        <v>23</v>
      </c>
      <c r="J6">
        <v>9786</v>
      </c>
    </row>
    <row r="7" spans="1:10" x14ac:dyDescent="0.3">
      <c r="A7">
        <f ca="1">OFFSET(Osedge_randgraph!$A$41, 13*0, 0)</f>
        <v>13</v>
      </c>
      <c r="B7">
        <f ca="1">OFFSET(Osedge_randgraph!B39, 39*$A$41, 0)</f>
        <v>13</v>
      </c>
      <c r="D7">
        <v>25</v>
      </c>
      <c r="E7">
        <f ca="1">OFFSET(edge_randgraph!A39, 38*$A$46, 0)</f>
        <v>135</v>
      </c>
      <c r="G7">
        <v>25</v>
      </c>
      <c r="H7">
        <f ca="1">OFFSET(naïve_edge!A34, 33*$A$46, 0)</f>
        <v>39356</v>
      </c>
    </row>
    <row r="8" spans="1:10" x14ac:dyDescent="0.3">
      <c r="A8">
        <f ca="1">OFFSET(Osedge_randgraph!$A$41, 39*$A$42, 0)</f>
        <v>15</v>
      </c>
      <c r="B8">
        <f ca="1">OFFSET(Osedge_randgraph!B39, 39*$A$42, 0)</f>
        <v>34</v>
      </c>
      <c r="D8">
        <v>28</v>
      </c>
      <c r="E8">
        <f ca="1">OFFSET(edge_randgraph!A39, 38*$A$47, 0)</f>
        <v>388</v>
      </c>
      <c r="G8">
        <f ca="1">OFFSET(Osedge_randgraph!$A$41, 13*0, 0)</f>
        <v>13</v>
      </c>
      <c r="H8">
        <f ca="1">OFFSET(naïve_edge!B34, 33*$A$41, 0)</f>
        <v>8</v>
      </c>
      <c r="I8">
        <f ca="1">OFFSET(Osedge_randgraph!$A$41, 13*0, 0)</f>
        <v>13</v>
      </c>
      <c r="J8">
        <v>8</v>
      </c>
    </row>
    <row r="9" spans="1:10" x14ac:dyDescent="0.3">
      <c r="A9">
        <f ca="1">OFFSET(Osedge_randgraph!$A$41, 39*$A$43, 0)</f>
        <v>18</v>
      </c>
      <c r="B9">
        <f ca="1">OFFSET(Osedge_randgraph!B39, 39*$A$43, 0)</f>
        <v>275</v>
      </c>
      <c r="D9">
        <v>30</v>
      </c>
      <c r="E9">
        <f ca="1">OFFSET(edge_randgraph!A39, 38*$A$48, 0)</f>
        <v>835</v>
      </c>
      <c r="G9">
        <f ca="1">OFFSET(Osedge_randgraph!$A$41, 39*$A$42, 0)</f>
        <v>15</v>
      </c>
      <c r="H9">
        <f ca="1">OFFSET(naïve_edge!B34, 33*$A$42, 0)</f>
        <v>39</v>
      </c>
      <c r="I9">
        <f ca="1">OFFSET(Osedge_randgraph!$A$41, 39*$A$42, 0)</f>
        <v>15</v>
      </c>
      <c r="J9">
        <v>39</v>
      </c>
    </row>
    <row r="10" spans="1:10" x14ac:dyDescent="0.3">
      <c r="A10">
        <f ca="1">OFFSET(Osedge_randgraph!$A$41, 39*$A$44, 0)</f>
        <v>20</v>
      </c>
      <c r="B10">
        <f ca="1">OFFSET(Osedge_randgraph!B39, 39*$A$44, 0)</f>
        <v>1259</v>
      </c>
      <c r="D10">
        <v>33</v>
      </c>
      <c r="E10">
        <f ca="1">OFFSET(edge_randgraph!A39, 38*$A$49, 0)</f>
        <v>2094</v>
      </c>
      <c r="G10">
        <f ca="1">OFFSET(Osedge_randgraph!$A$41, 39*$A$43, 0)</f>
        <v>18</v>
      </c>
      <c r="H10">
        <f ca="1">OFFSET(naïve_edge!B34, 33*$A$43, 0)</f>
        <v>349</v>
      </c>
      <c r="I10">
        <f ca="1">OFFSET(Osedge_randgraph!$A$41, 39*$A$43, 0)</f>
        <v>18</v>
      </c>
      <c r="J10">
        <v>349</v>
      </c>
    </row>
    <row r="11" spans="1:10" x14ac:dyDescent="0.3">
      <c r="A11">
        <f ca="1">OFFSET(Osedge_randgraph!$A$41, 39*$A$45, 0)</f>
        <v>23</v>
      </c>
      <c r="B11">
        <f ca="1">OFFSET(Osedge_randgraph!B39, 39*$A$45, 0)</f>
        <v>3823</v>
      </c>
      <c r="D11">
        <v>35</v>
      </c>
      <c r="E11">
        <f ca="1">OFFSET(edge_randgraph!A39, 38*$A$50, 0)</f>
        <v>3347</v>
      </c>
      <c r="G11">
        <f ca="1">OFFSET(Osedge_randgraph!$A$41, 39*$A$44, 0)</f>
        <v>20</v>
      </c>
      <c r="H11">
        <f ca="1">OFFSET(naïve_edge!B34, 33*$A$44, 0)</f>
        <v>1209</v>
      </c>
      <c r="I11">
        <f ca="1">OFFSET(Osedge_randgraph!$A$41, 39*$A$44, 0)</f>
        <v>20</v>
      </c>
      <c r="J11">
        <v>1209</v>
      </c>
    </row>
    <row r="12" spans="1:10" x14ac:dyDescent="0.3">
      <c r="A12">
        <f ca="1">OFFSET(Osedge_randgraph!$A$41, 13*0, 0)</f>
        <v>13</v>
      </c>
      <c r="B12">
        <f ca="1">OFFSET(Osedge_randgraph!C39, 39*$A$41, 0)</f>
        <v>16</v>
      </c>
      <c r="D12">
        <v>13</v>
      </c>
      <c r="E12">
        <f ca="1">OFFSET(edge_randgraph!B39, 38*$A$41, 0)</f>
        <v>0</v>
      </c>
      <c r="G12">
        <f ca="1">OFFSET(Osedge_randgraph!$A$41, 39*$A$45, 0)</f>
        <v>23</v>
      </c>
      <c r="H12">
        <f ca="1">OFFSET(naïve_edge!B34, 33*$A$45, 0)</f>
        <v>9566</v>
      </c>
      <c r="I12">
        <f ca="1">OFFSET(Osedge_randgraph!$A$41, 39*$A$45, 0)</f>
        <v>23</v>
      </c>
      <c r="J12">
        <v>9566</v>
      </c>
    </row>
    <row r="13" spans="1:10" x14ac:dyDescent="0.3">
      <c r="A13">
        <f ca="1">OFFSET(Osedge_randgraph!$A$41, 39*$A$42, 0)</f>
        <v>15</v>
      </c>
      <c r="B13">
        <f ca="1">OFFSET(Osedge_randgraph!C39, 39*$A$42, 0)</f>
        <v>59</v>
      </c>
      <c r="D13">
        <v>15</v>
      </c>
      <c r="E13">
        <f ca="1">OFFSET(edge_randgraph!B39, 38*$A$42, 0)</f>
        <v>0</v>
      </c>
      <c r="G13">
        <v>25</v>
      </c>
      <c r="H13">
        <f ca="1">OFFSET(naïve_edge!B34, 33*$A$46, 0)</f>
        <v>39274</v>
      </c>
    </row>
    <row r="14" spans="1:10" x14ac:dyDescent="0.3">
      <c r="A14">
        <f ca="1">OFFSET(Osedge_randgraph!$A$41, 39*$A$43, 0)</f>
        <v>18</v>
      </c>
      <c r="B14">
        <f ca="1">OFFSET(Osedge_randgraph!C39, 39*$A$43, 0)</f>
        <v>251</v>
      </c>
      <c r="D14">
        <v>18</v>
      </c>
      <c r="E14">
        <f ca="1">OFFSET(edge_randgraph!B39, 38*$A$43, 0)</f>
        <v>4</v>
      </c>
      <c r="G14">
        <f ca="1">OFFSET(Osedge_randgraph!$A$41, 13*0, 0)</f>
        <v>13</v>
      </c>
      <c r="H14">
        <f ca="1">OFFSET(naïve_edge!C34, 33*$A$41, 0)</f>
        <v>9</v>
      </c>
      <c r="I14">
        <f ca="1">OFFSET(Osedge_randgraph!$A$41, 13*0, 0)</f>
        <v>13</v>
      </c>
      <c r="J14">
        <v>9</v>
      </c>
    </row>
    <row r="15" spans="1:10" x14ac:dyDescent="0.3">
      <c r="A15">
        <f ca="1">OFFSET(Osedge_randgraph!$A$41, 39*$A$44, 0)</f>
        <v>20</v>
      </c>
      <c r="B15">
        <f ca="1">OFFSET(Osedge_randgraph!C39, 39*$A$44, 0)</f>
        <v>1056</v>
      </c>
      <c r="D15">
        <v>20</v>
      </c>
      <c r="E15">
        <f ca="1">OFFSET(edge_randgraph!B39, 38*$A$44, 0)</f>
        <v>17</v>
      </c>
      <c r="G15">
        <f ca="1">OFFSET(Osedge_randgraph!$A$41, 39*$A$42, 0)</f>
        <v>15</v>
      </c>
      <c r="H15">
        <f ca="1">OFFSET(naïve_edge!C34, 33*$A$42, 0)</f>
        <v>33</v>
      </c>
      <c r="I15">
        <f ca="1">OFFSET(Osedge_randgraph!$A$41, 39*$A$42, 0)</f>
        <v>15</v>
      </c>
      <c r="J15">
        <v>33</v>
      </c>
    </row>
    <row r="16" spans="1:10" x14ac:dyDescent="0.3">
      <c r="A16">
        <f ca="1">OFFSET(Osedge_randgraph!$A$41, 39*$A$45, 0)</f>
        <v>23</v>
      </c>
      <c r="B16">
        <f ca="1">OFFSET(Osedge_randgraph!C39, 39*$A$45, 0)</f>
        <v>2911</v>
      </c>
      <c r="D16">
        <v>23</v>
      </c>
      <c r="E16">
        <f ca="1">OFFSET(edge_randgraph!B39, 38*$A$45, 0)</f>
        <v>50</v>
      </c>
      <c r="G16">
        <f ca="1">OFFSET(Osedge_randgraph!$A$41, 39*$A$43, 0)</f>
        <v>18</v>
      </c>
      <c r="H16">
        <f ca="1">OFFSET(naïve_edge!C34, 33*$A$43, 0)</f>
        <v>297</v>
      </c>
      <c r="I16">
        <f ca="1">OFFSET(Osedge_randgraph!$A$41, 39*$A$43, 0)</f>
        <v>18</v>
      </c>
      <c r="J16">
        <v>297</v>
      </c>
    </row>
    <row r="17" spans="1:10" x14ac:dyDescent="0.3">
      <c r="A17">
        <f ca="1">OFFSET(Osedge_randgraph!$A$41, 13*0, 0)</f>
        <v>13</v>
      </c>
      <c r="B17">
        <f ca="1">OFFSET(Osedge_randgraph!D39, 39*$A$41, 0)</f>
        <v>4</v>
      </c>
      <c r="D17">
        <v>25</v>
      </c>
      <c r="E17">
        <f ca="1">OFFSET(edge_randgraph!B39, 38*$A$46, 0)</f>
        <v>114</v>
      </c>
      <c r="G17">
        <f ca="1">OFFSET(Osedge_randgraph!$A$41, 39*$A$44, 0)</f>
        <v>20</v>
      </c>
      <c r="H17">
        <f ca="1">OFFSET(naïve_edge!C34, 33*$A$44, 0)</f>
        <v>1449</v>
      </c>
      <c r="I17">
        <f ca="1">OFFSET(Osedge_randgraph!$A$41, 39*$A$44, 0)</f>
        <v>20</v>
      </c>
      <c r="J17">
        <v>1449</v>
      </c>
    </row>
    <row r="18" spans="1:10" x14ac:dyDescent="0.3">
      <c r="A18">
        <f ca="1">OFFSET(Osedge_randgraph!$A$41, 39*$A$42, 0)</f>
        <v>15</v>
      </c>
      <c r="B18">
        <f ca="1">OFFSET(Osedge_randgraph!D39, 39*$A$42, 0)</f>
        <v>61</v>
      </c>
      <c r="D18">
        <v>28</v>
      </c>
      <c r="E18">
        <f ca="1">OFFSET(edge_randgraph!B39, 38*$A$47, 0)</f>
        <v>403</v>
      </c>
      <c r="G18">
        <f ca="1">OFFSET(Osedge_randgraph!$A$41, 39*$A$45, 0)</f>
        <v>23</v>
      </c>
      <c r="H18">
        <f ca="1">OFFSET(naïve_edge!C34, 33*$A$45, 0)</f>
        <v>9430</v>
      </c>
      <c r="I18">
        <f ca="1">OFFSET(Osedge_randgraph!$A$41, 39*$A$45, 0)</f>
        <v>23</v>
      </c>
      <c r="J18">
        <v>9430</v>
      </c>
    </row>
    <row r="19" spans="1:10" x14ac:dyDescent="0.3">
      <c r="A19">
        <f ca="1">OFFSET(Osedge_randgraph!$A$41, 39*$A$43, 0)</f>
        <v>18</v>
      </c>
      <c r="B19">
        <f ca="1">OFFSET(Osedge_randgraph!D39, 39*$A$43, 0)</f>
        <v>158</v>
      </c>
      <c r="D19">
        <v>30</v>
      </c>
      <c r="E19">
        <f ca="1">OFFSET(edge_randgraph!B39, 38*$A$48, 0)</f>
        <v>533</v>
      </c>
      <c r="G19">
        <v>25</v>
      </c>
      <c r="H19">
        <f ca="1">OFFSET(naïve_edge!C34, 33*$A$46, 0)</f>
        <v>39154</v>
      </c>
      <c r="J19">
        <v>39154</v>
      </c>
    </row>
    <row r="20" spans="1:10" x14ac:dyDescent="0.3">
      <c r="A20">
        <f ca="1">OFFSET(Osedge_randgraph!$A$41, 39*$A$44, 0)</f>
        <v>20</v>
      </c>
      <c r="B20">
        <f ca="1">OFFSET(Osedge_randgraph!D39, 39*$A$44, 0)</f>
        <v>1114</v>
      </c>
      <c r="D20">
        <v>33</v>
      </c>
      <c r="E20">
        <f ca="1">OFFSET(edge_randgraph!B39, 38*$A$49, 0)</f>
        <v>2029</v>
      </c>
      <c r="G20">
        <f ca="1">OFFSET(Osedge_randgraph!$A$41, 13*0, 0)</f>
        <v>13</v>
      </c>
      <c r="H20">
        <f ca="1">OFFSET(naïve_edge!D34, 33*$A$41, 0)</f>
        <v>6</v>
      </c>
      <c r="I20">
        <f ca="1">OFFSET(Osedge_randgraph!$A$41, 13*0, 0)</f>
        <v>13</v>
      </c>
      <c r="J20">
        <v>6</v>
      </c>
    </row>
    <row r="21" spans="1:10" x14ac:dyDescent="0.3">
      <c r="A21">
        <f ca="1">OFFSET(Osedge_randgraph!$A$41, 39*$A$45, 0)</f>
        <v>23</v>
      </c>
      <c r="B21">
        <f ca="1">OFFSET(Osedge_randgraph!D39, 39*$A$45, 0)</f>
        <v>3916</v>
      </c>
      <c r="D21">
        <v>35</v>
      </c>
      <c r="E21">
        <f ca="1">OFFSET(edge_randgraph!B39, 38*$A$50, 0)</f>
        <v>3680</v>
      </c>
      <c r="G21">
        <f ca="1">OFFSET(Osedge_randgraph!$A$41, 39*$A$42, 0)</f>
        <v>15</v>
      </c>
      <c r="H21">
        <f ca="1">OFFSET(naïve_edge!D34, 33*$A$42, 0)</f>
        <v>46</v>
      </c>
      <c r="I21">
        <f ca="1">OFFSET(Osedge_randgraph!$A$41, 39*$A$42, 0)</f>
        <v>15</v>
      </c>
      <c r="J21">
        <v>46</v>
      </c>
    </row>
    <row r="22" spans="1:10" x14ac:dyDescent="0.3">
      <c r="A22">
        <f ca="1">OFFSET(Osedge_randgraph!$A$41, 13*0, 0)</f>
        <v>13</v>
      </c>
      <c r="B22">
        <f ca="1">OFFSET(Osedge_randgraph!E39, 39*$A$41, 0)</f>
        <v>15</v>
      </c>
      <c r="D22">
        <v>13</v>
      </c>
      <c r="E22">
        <f ca="1">OFFSET(edge_randgraph!C39, 38*$A$41, 0)</f>
        <v>0</v>
      </c>
      <c r="G22">
        <f ca="1">OFFSET(Osedge_randgraph!$A$41, 39*$A$43, 0)</f>
        <v>18</v>
      </c>
      <c r="H22">
        <f ca="1">OFFSET(naïve_edge!D34, 33*$A$43, 0)</f>
        <v>292</v>
      </c>
      <c r="I22">
        <f ca="1">OFFSET(Osedge_randgraph!$A$41, 39*$A$43, 0)</f>
        <v>18</v>
      </c>
      <c r="J22">
        <v>292</v>
      </c>
    </row>
    <row r="23" spans="1:10" x14ac:dyDescent="0.3">
      <c r="A23">
        <f ca="1">OFFSET(Osedge_randgraph!$A$41, 39*$A$42, 0)</f>
        <v>15</v>
      </c>
      <c r="B23">
        <f ca="1">OFFSET(Osedge_randgraph!E39, 39*$A$42, 0)</f>
        <v>32</v>
      </c>
      <c r="D23">
        <v>15</v>
      </c>
      <c r="E23">
        <f ca="1">OFFSET(edge_randgraph!C39, 38*$A$42, 0)</f>
        <v>0</v>
      </c>
      <c r="G23">
        <f ca="1">OFFSET(Osedge_randgraph!$A$41, 39*$A$44, 0)</f>
        <v>20</v>
      </c>
      <c r="H23">
        <f ca="1">OFFSET(naïve_edge!D34, 33*$A$44, 0)</f>
        <v>1168</v>
      </c>
      <c r="I23">
        <f ca="1">OFFSET(Osedge_randgraph!$A$41, 39*$A$44, 0)</f>
        <v>20</v>
      </c>
      <c r="J23">
        <v>1168</v>
      </c>
    </row>
    <row r="24" spans="1:10" x14ac:dyDescent="0.3">
      <c r="A24">
        <f ca="1">OFFSET(Osedge_randgraph!$A$41, 39*$A$43, 0)</f>
        <v>18</v>
      </c>
      <c r="B24">
        <f ca="1">OFFSET(Osedge_randgraph!E39, 39*$A$43, 0)</f>
        <v>227</v>
      </c>
      <c r="D24">
        <v>18</v>
      </c>
      <c r="E24">
        <f ca="1">OFFSET(edge_randgraph!C39, 38*$A$43, 0)</f>
        <v>3</v>
      </c>
      <c r="G24">
        <f ca="1">OFFSET(Osedge_randgraph!$A$41, 39*$A$45, 0)</f>
        <v>23</v>
      </c>
      <c r="H24">
        <f ca="1">OFFSET(naïve_edge!D34, 33*$A$45, 0)</f>
        <v>9319</v>
      </c>
      <c r="I24">
        <f ca="1">OFFSET(Osedge_randgraph!$A$41, 39*$A$45, 0)</f>
        <v>23</v>
      </c>
      <c r="J24">
        <v>9319</v>
      </c>
    </row>
    <row r="25" spans="1:10" x14ac:dyDescent="0.3">
      <c r="A25">
        <f ca="1">OFFSET(Osedge_randgraph!$A$41, 39*$A$44, 0)</f>
        <v>20</v>
      </c>
      <c r="B25">
        <f ca="1">OFFSET(Osedge_randgraph!E39, 39*$A$44, 0)</f>
        <v>1184</v>
      </c>
      <c r="D25">
        <v>20</v>
      </c>
      <c r="E25">
        <f ca="1">OFFSET(edge_randgraph!C39, 38*$A$44, 0)</f>
        <v>17</v>
      </c>
      <c r="G25">
        <v>25</v>
      </c>
      <c r="H25">
        <f ca="1">OFFSET(naïve_edge!D34, 33*$A$46, 0)</f>
        <v>38793</v>
      </c>
    </row>
    <row r="26" spans="1:10" x14ac:dyDescent="0.3">
      <c r="A26">
        <f ca="1">OFFSET(Osedge_randgraph!$A$41, 39*$A$45, 0)</f>
        <v>23</v>
      </c>
      <c r="B26">
        <f ca="1">OFFSET(Osedge_randgraph!E39, 39*$A$45, 0)</f>
        <v>3479</v>
      </c>
      <c r="D26">
        <v>23</v>
      </c>
      <c r="E26">
        <f ca="1">OFFSET(edge_randgraph!C39, 38*$A$45, 0)</f>
        <v>57</v>
      </c>
      <c r="G26">
        <f ca="1">OFFSET(Osedge_randgraph!$A$41, 13*0, 0)</f>
        <v>13</v>
      </c>
      <c r="H26">
        <f ca="1">OFFSET(naïve_edge!E34, 33*$A$41, 0)</f>
        <v>9</v>
      </c>
      <c r="I26">
        <f ca="1">OFFSET(Osedge_randgraph!$A$41, 13*0, 0)</f>
        <v>13</v>
      </c>
      <c r="J26">
        <v>9</v>
      </c>
    </row>
    <row r="27" spans="1:10" x14ac:dyDescent="0.3">
      <c r="A27">
        <f ca="1">OFFSET(Osedge_randgraph!$A$41, 13*0, 0)</f>
        <v>13</v>
      </c>
      <c r="B27">
        <f ca="1">OFFSET(Osedge_randgraph!F39, 39*$A$41, 0)</f>
        <v>4</v>
      </c>
      <c r="D27">
        <v>25</v>
      </c>
      <c r="E27">
        <f ca="1">OFFSET(edge_randgraph!C39, 38*$A$46, 0)</f>
        <v>130</v>
      </c>
      <c r="G27">
        <f ca="1">OFFSET(Osedge_randgraph!$A$41, 39*$A$42, 0)</f>
        <v>15</v>
      </c>
      <c r="H27">
        <f ca="1">OFFSET(naïve_edge!E34, 33*$A$42, 0)</f>
        <v>46</v>
      </c>
      <c r="I27">
        <f ca="1">OFFSET(Osedge_randgraph!$A$41, 39*$A$42, 0)</f>
        <v>15</v>
      </c>
      <c r="J27">
        <v>46</v>
      </c>
    </row>
    <row r="28" spans="1:10" x14ac:dyDescent="0.3">
      <c r="A28">
        <f ca="1">OFFSET(Osedge_randgraph!$A$41, 39*$A$42, 0)</f>
        <v>15</v>
      </c>
      <c r="B28">
        <f ca="1">OFFSET(Osedge_randgraph!F39, 39*$A$42, 0)</f>
        <v>40</v>
      </c>
      <c r="D28">
        <v>28</v>
      </c>
      <c r="E28">
        <f ca="1">OFFSET(edge_randgraph!C39, 38*$A$47, 0)</f>
        <v>421</v>
      </c>
      <c r="G28">
        <f ca="1">OFFSET(Osedge_randgraph!$A$41, 39*$A$43, 0)</f>
        <v>18</v>
      </c>
      <c r="H28">
        <f ca="1">OFFSET(naïve_edge!E34, 33*$A$43, 0)</f>
        <v>306</v>
      </c>
      <c r="I28">
        <f ca="1">OFFSET(Osedge_randgraph!$A$41, 39*$A$43, 0)</f>
        <v>18</v>
      </c>
      <c r="J28">
        <v>306</v>
      </c>
    </row>
    <row r="29" spans="1:10" x14ac:dyDescent="0.3">
      <c r="A29">
        <f ca="1">OFFSET(Osedge_randgraph!$A$41, 39*$A$43, 0)</f>
        <v>18</v>
      </c>
      <c r="B29">
        <f ca="1">OFFSET(Osedge_randgraph!F39, 39*$A$43, 0)</f>
        <v>320</v>
      </c>
      <c r="D29">
        <v>30</v>
      </c>
      <c r="E29">
        <f ca="1">OFFSET(edge_randgraph!C39, 38*$A$48, 0)</f>
        <v>771</v>
      </c>
      <c r="G29">
        <f ca="1">OFFSET(Osedge_randgraph!$A$41, 39*$A$44, 0)</f>
        <v>20</v>
      </c>
      <c r="H29">
        <f ca="1">OFFSET(naïve_edge!E34, 33*$A$44, 0)</f>
        <v>1328</v>
      </c>
      <c r="I29">
        <f ca="1">OFFSET(Osedge_randgraph!$A$41, 39*$A$44, 0)</f>
        <v>20</v>
      </c>
      <c r="J29">
        <v>1328</v>
      </c>
    </row>
    <row r="30" spans="1:10" x14ac:dyDescent="0.3">
      <c r="A30">
        <f ca="1">OFFSET(Osedge_randgraph!$A$41, 39*$A$44, 0)</f>
        <v>20</v>
      </c>
      <c r="B30">
        <f ca="1">OFFSET(Osedge_randgraph!F39, 39*$A$44, 0)</f>
        <v>1213</v>
      </c>
      <c r="D30">
        <v>33</v>
      </c>
      <c r="E30">
        <f ca="1">OFFSET(edge_randgraph!C39, 38*$A$49, 0)</f>
        <v>1739</v>
      </c>
      <c r="G30">
        <f ca="1">OFFSET(Osedge_randgraph!$A$41, 39*$A$45, 0)</f>
        <v>23</v>
      </c>
      <c r="H30">
        <f ca="1">OFFSET(naïve_edge!E34, 33*$A$45, 0)</f>
        <v>9310</v>
      </c>
      <c r="I30">
        <f ca="1">OFFSET(Osedge_randgraph!$A$41, 39*$A$45, 0)</f>
        <v>23</v>
      </c>
      <c r="J30">
        <v>9310</v>
      </c>
    </row>
    <row r="31" spans="1:10" x14ac:dyDescent="0.3">
      <c r="A31">
        <f ca="1">OFFSET(Osedge_randgraph!$A$41, 39*$A$45, 0)</f>
        <v>23</v>
      </c>
      <c r="B31">
        <f ca="1">OFFSET(Osedge_randgraph!F39, 39*$A$45, 0)</f>
        <v>2392</v>
      </c>
      <c r="D31">
        <v>35</v>
      </c>
      <c r="E31">
        <f ca="1">OFFSET(edge_randgraph!C39, 38*$A$50, 0)</f>
        <v>3142</v>
      </c>
      <c r="G31">
        <v>25</v>
      </c>
      <c r="H31">
        <f ca="1">OFFSET(naïve_edge!E34, 33*$A$46, 0)</f>
        <v>37581</v>
      </c>
    </row>
    <row r="32" spans="1:10" x14ac:dyDescent="0.3">
      <c r="A32">
        <f ca="1">OFFSET(Osedge_randgraph!$A$41, 13*0, 0)</f>
        <v>13</v>
      </c>
      <c r="B32">
        <f ca="1">OFFSET(Osedge_randgraph!$I$39, 39*A41, 0)</f>
        <v>10.285714285714286</v>
      </c>
      <c r="D32">
        <v>13</v>
      </c>
      <c r="E32">
        <f ca="1">OFFSET(edge_randgraph!D39, 38*$A$41, 0)</f>
        <v>0</v>
      </c>
      <c r="G32">
        <f ca="1">OFFSET(Osedge_randgraph!$A$41, 13*0, 0)</f>
        <v>13</v>
      </c>
      <c r="H32">
        <f ca="1">OFFSET(naïve_edge!F34, 33*$A$41, 0)</f>
        <v>5</v>
      </c>
      <c r="I32">
        <f ca="1">OFFSET(Osedge_randgraph!$A$41, 13*0, 0)</f>
        <v>13</v>
      </c>
      <c r="J32">
        <v>5</v>
      </c>
    </row>
    <row r="33" spans="1:10" x14ac:dyDescent="0.3">
      <c r="A33">
        <f ca="1">OFFSET(Osedge_randgraph!$A$41, 39*$A$42, 0)</f>
        <v>15</v>
      </c>
      <c r="B33">
        <f ca="1">OFFSET(Osedge_randgraph!$I$39, 39*A42, 0)</f>
        <v>50</v>
      </c>
      <c r="D33">
        <v>15</v>
      </c>
      <c r="E33">
        <f ca="1">OFFSET(edge_randgraph!D39, 38*$A$42, 0)</f>
        <v>1</v>
      </c>
      <c r="G33">
        <f ca="1">OFFSET(Osedge_randgraph!$A$41, 39*$A$42, 0)</f>
        <v>15</v>
      </c>
      <c r="H33">
        <f ca="1">OFFSET(naïve_edge!F34, 33*$A$42, 0)</f>
        <v>49</v>
      </c>
      <c r="I33">
        <f ca="1">OFFSET(Osedge_randgraph!$A$41, 39*$A$42, 0)</f>
        <v>15</v>
      </c>
      <c r="J33">
        <v>49</v>
      </c>
    </row>
    <row r="34" spans="1:10" x14ac:dyDescent="0.3">
      <c r="A34">
        <f ca="1">OFFSET(Osedge_randgraph!$A$41, 39*$A$43, 0)</f>
        <v>18</v>
      </c>
      <c r="B34">
        <f ca="1">OFFSET(Osedge_randgraph!$I$39, 39*A43, 0)</f>
        <v>243.85714285714286</v>
      </c>
      <c r="D34">
        <v>18</v>
      </c>
      <c r="E34">
        <f ca="1">OFFSET(edge_randgraph!D39, 38*$A$43, 0)</f>
        <v>3</v>
      </c>
      <c r="G34">
        <f ca="1">OFFSET(Osedge_randgraph!$A$41, 39*$A$43, 0)</f>
        <v>18</v>
      </c>
      <c r="H34">
        <f ca="1">OFFSET(naïve_edge!F34, 33*$A$43, 0)</f>
        <v>329</v>
      </c>
      <c r="I34">
        <f ca="1">OFFSET(Osedge_randgraph!$A$41, 39*$A$43, 0)</f>
        <v>18</v>
      </c>
      <c r="J34">
        <v>329</v>
      </c>
    </row>
    <row r="35" spans="1:10" x14ac:dyDescent="0.3">
      <c r="A35">
        <f ca="1">OFFSET(Osedge_randgraph!$A$41, 39*$A$44, 0)</f>
        <v>20</v>
      </c>
      <c r="B35">
        <f ca="1">OFFSET(Osedge_randgraph!$I$39, 39*A44, 0)</f>
        <v>1064.1428571428571</v>
      </c>
      <c r="D35">
        <v>20</v>
      </c>
      <c r="E35">
        <f ca="1">OFFSET(edge_randgraph!D39, 38*$A$44, 0)</f>
        <v>15</v>
      </c>
      <c r="G35">
        <f ca="1">OFFSET(Osedge_randgraph!$A$41, 39*$A$44, 0)</f>
        <v>20</v>
      </c>
      <c r="H35">
        <f ca="1">OFFSET(naïve_edge!F34, 33*$A$44, 0)</f>
        <v>1256</v>
      </c>
      <c r="I35">
        <f ca="1">OFFSET(Osedge_randgraph!$A$41, 39*$A$44, 0)</f>
        <v>20</v>
      </c>
      <c r="J35">
        <v>1256</v>
      </c>
    </row>
    <row r="36" spans="1:10" x14ac:dyDescent="0.3">
      <c r="A36">
        <f ca="1">OFFSET(Osedge_randgraph!$A$41, 39*$A$45, 0)</f>
        <v>23</v>
      </c>
      <c r="B36">
        <f ca="1">OFFSET(Osedge_randgraph!$I$39, 39*A45, 0)</f>
        <v>3265.2857142857142</v>
      </c>
      <c r="D36">
        <v>23</v>
      </c>
      <c r="E36">
        <f ca="1">OFFSET(edge_randgraph!D39, 38*$A$45, 0)</f>
        <v>67</v>
      </c>
      <c r="G36">
        <f ca="1">OFFSET(Osedge_randgraph!$A$41, 39*$A$45, 0)</f>
        <v>23</v>
      </c>
      <c r="H36">
        <f ca="1">OFFSET(naïve_edge!F34, 33*$A$45, 0)</f>
        <v>8983</v>
      </c>
      <c r="I36">
        <f ca="1">OFFSET(Osedge_randgraph!$A$41, 39*$A$45, 0)</f>
        <v>23</v>
      </c>
      <c r="J36">
        <v>8983</v>
      </c>
    </row>
    <row r="37" spans="1:10" x14ac:dyDescent="0.3">
      <c r="D37">
        <v>25</v>
      </c>
      <c r="E37">
        <f ca="1">OFFSET(edge_randgraph!D39, 38*$A$46, 0)</f>
        <v>142</v>
      </c>
      <c r="G37">
        <v>25</v>
      </c>
      <c r="H37">
        <f ca="1">OFFSET(naïve_edge!F34, 33*$A$46, 0)</f>
        <v>37223</v>
      </c>
    </row>
    <row r="38" spans="1:10" x14ac:dyDescent="0.3">
      <c r="D38">
        <v>28</v>
      </c>
      <c r="E38">
        <f ca="1">OFFSET(edge_randgraph!D39, 38*$A$47, 0)</f>
        <v>463</v>
      </c>
      <c r="G38">
        <f ca="1">OFFSET(Osedge_randgraph!$A$41, 13*0, 0)</f>
        <v>13</v>
      </c>
      <c r="H38">
        <f ca="1">OFFSET(naïve_edge!G34, 33*$A$41, 0)</f>
        <v>8</v>
      </c>
      <c r="I38">
        <f ca="1">OFFSET(Osedge_randgraph!$A$41, 13*0, 0)</f>
        <v>13</v>
      </c>
      <c r="J38">
        <v>8</v>
      </c>
    </row>
    <row r="39" spans="1:10" x14ac:dyDescent="0.3">
      <c r="D39">
        <v>30</v>
      </c>
      <c r="E39">
        <f ca="1">OFFSET(edge_randgraph!D39, 38*$A$48, 0)</f>
        <v>631</v>
      </c>
      <c r="G39">
        <f ca="1">OFFSET(Osedge_randgraph!$A$41, 39*$A$42, 0)</f>
        <v>15</v>
      </c>
      <c r="H39">
        <f ca="1">OFFSET(naïve_edge!G34, 33*$A$42, 0)</f>
        <v>46</v>
      </c>
      <c r="I39">
        <f ca="1">OFFSET(Osedge_randgraph!$A$41, 39*$A$42, 0)</f>
        <v>15</v>
      </c>
      <c r="J39">
        <v>46</v>
      </c>
    </row>
    <row r="40" spans="1:10" x14ac:dyDescent="0.3">
      <c r="A40" t="s">
        <v>61</v>
      </c>
      <c r="D40">
        <v>33</v>
      </c>
      <c r="E40">
        <f ca="1">OFFSET(edge_randgraph!D39, 38*$A$49, 0)</f>
        <v>1854</v>
      </c>
      <c r="G40">
        <f ca="1">OFFSET(Osedge_randgraph!$A$41, 39*$A$43, 0)</f>
        <v>18</v>
      </c>
      <c r="H40">
        <f ca="1">OFFSET(naïve_edge!G34, 33*$A$43, 0)</f>
        <v>316</v>
      </c>
      <c r="I40">
        <f ca="1">OFFSET(Osedge_randgraph!$A$41, 39*$A$43, 0)</f>
        <v>18</v>
      </c>
      <c r="J40">
        <v>316</v>
      </c>
    </row>
    <row r="41" spans="1:10" x14ac:dyDescent="0.3">
      <c r="A41">
        <v>0</v>
      </c>
      <c r="D41">
        <v>35</v>
      </c>
      <c r="E41">
        <f ca="1">OFFSET(edge_randgraph!D39, 38*$A$50, 0)</f>
        <v>3482</v>
      </c>
      <c r="G41">
        <f ca="1">OFFSET(Osedge_randgraph!$A$41, 39*$A$44, 0)</f>
        <v>20</v>
      </c>
      <c r="H41">
        <f ca="1">OFFSET(naïve_edge!G34, 33*$A$44, 0)</f>
        <v>1135</v>
      </c>
      <c r="I41">
        <f ca="1">OFFSET(Osedge_randgraph!$A$41, 39*$A$44, 0)</f>
        <v>20</v>
      </c>
      <c r="J41">
        <v>1135</v>
      </c>
    </row>
    <row r="42" spans="1:10" x14ac:dyDescent="0.3">
      <c r="A42">
        <v>1</v>
      </c>
      <c r="D42">
        <v>13</v>
      </c>
      <c r="E42">
        <f ca="1">OFFSET(edge_randgraph!E39, 38*$A$41, 0)</f>
        <v>0</v>
      </c>
      <c r="G42">
        <f ca="1">OFFSET(Osedge_randgraph!$A$41, 39*$A$45, 0)</f>
        <v>23</v>
      </c>
      <c r="H42">
        <f ca="1">OFFSET(naïve_edge!G34, 33*$A$45, 0)</f>
        <v>8872</v>
      </c>
      <c r="I42">
        <f ca="1">OFFSET(Osedge_randgraph!$A$41, 39*$A$45, 0)</f>
        <v>23</v>
      </c>
      <c r="J42">
        <v>8872</v>
      </c>
    </row>
    <row r="43" spans="1:10" x14ac:dyDescent="0.3">
      <c r="A43">
        <v>2</v>
      </c>
      <c r="D43">
        <v>15</v>
      </c>
      <c r="E43">
        <f ca="1">OFFSET(edge_randgraph!E39, 38*$A$42, 0)</f>
        <v>0</v>
      </c>
      <c r="G43">
        <v>25</v>
      </c>
      <c r="H43">
        <f ca="1">OFFSET(naïve_edge!G34, 33*$A$46, 0)</f>
        <v>39030</v>
      </c>
    </row>
    <row r="44" spans="1:10" x14ac:dyDescent="0.3">
      <c r="A44">
        <v>3</v>
      </c>
      <c r="D44">
        <v>18</v>
      </c>
      <c r="E44">
        <f ca="1">OFFSET(edge_randgraph!E39, 38*$A$43, 0)</f>
        <v>4</v>
      </c>
      <c r="G44">
        <f ca="1">OFFSET(Osedge_randgraph!$A$41, 13*0, 0)</f>
        <v>13</v>
      </c>
      <c r="H44">
        <f ca="1">OFFSET(naïve_edge!H34, 33*$A$41, 0)</f>
        <v>7.1428571428571432</v>
      </c>
      <c r="I44">
        <f ca="1">OFFSET(Osedge_randgraph!$A$41, 13*0, 0)</f>
        <v>13</v>
      </c>
      <c r="J44">
        <v>7.1428571428571432</v>
      </c>
    </row>
    <row r="45" spans="1:10" x14ac:dyDescent="0.3">
      <c r="A45">
        <v>4</v>
      </c>
      <c r="D45">
        <v>20</v>
      </c>
      <c r="E45">
        <f ca="1">OFFSET(edge_randgraph!E39, 38*$A$44, 0)</f>
        <v>20</v>
      </c>
      <c r="G45">
        <f ca="1">OFFSET(Osedge_randgraph!$A$41, 39*$A$42, 0)</f>
        <v>15</v>
      </c>
      <c r="H45">
        <f ca="1">OFFSET(naïve_edge!H34, 33*$A$42, 0)</f>
        <v>43.714285714285715</v>
      </c>
      <c r="I45">
        <f ca="1">OFFSET(Osedge_randgraph!$A$41, 39*$A$42, 0)</f>
        <v>15</v>
      </c>
      <c r="J45">
        <v>43.714285714285715</v>
      </c>
    </row>
    <row r="46" spans="1:10" x14ac:dyDescent="0.3">
      <c r="A46">
        <v>5</v>
      </c>
      <c r="D46">
        <v>23</v>
      </c>
      <c r="E46">
        <f ca="1">OFFSET(edge_randgraph!E39, 38*$A$45, 0)</f>
        <v>62</v>
      </c>
      <c r="G46">
        <f ca="1">OFFSET(Osedge_randgraph!$A$41, 39*$A$43, 0)</f>
        <v>18</v>
      </c>
      <c r="H46">
        <f ca="1">OFFSET(naïve_edge!H34, 33*$A$43, 0)</f>
        <v>310.71428571428572</v>
      </c>
      <c r="I46">
        <f ca="1">OFFSET(Osedge_randgraph!$A$41, 39*$A$43, 0)</f>
        <v>18</v>
      </c>
      <c r="J46">
        <v>310.71428571428572</v>
      </c>
    </row>
    <row r="47" spans="1:10" x14ac:dyDescent="0.3">
      <c r="A47">
        <v>6</v>
      </c>
      <c r="D47">
        <v>25</v>
      </c>
      <c r="E47">
        <f ca="1">OFFSET(edge_randgraph!E39, 38*$A$46, 0)</f>
        <v>131</v>
      </c>
      <c r="G47">
        <f ca="1">OFFSET(Osedge_randgraph!$A$41, 39*$A$44, 0)</f>
        <v>20</v>
      </c>
      <c r="H47">
        <f ca="1">OFFSET(naïve_edge!H34, 33*$A$44, 0)</f>
        <v>1239.5714285714287</v>
      </c>
      <c r="I47">
        <f ca="1">OFFSET(Osedge_randgraph!$A$41, 39*$A$44, 0)</f>
        <v>20</v>
      </c>
      <c r="J47">
        <v>1239.5714285714287</v>
      </c>
    </row>
    <row r="48" spans="1:10" x14ac:dyDescent="0.3">
      <c r="A48">
        <v>7</v>
      </c>
      <c r="D48">
        <v>28</v>
      </c>
      <c r="E48">
        <f ca="1">OFFSET(edge_randgraph!E39, 38*$A$47, 0)</f>
        <v>380</v>
      </c>
      <c r="G48">
        <f ca="1">OFFSET(Osedge_randgraph!$A$41, 39*$A$45, 0)</f>
        <v>23</v>
      </c>
      <c r="H48">
        <f ca="1">OFFSET(naïve_edge!H34, 33*$A$45, 0)</f>
        <v>9323.7142857142862</v>
      </c>
      <c r="I48">
        <f ca="1">OFFSET(Osedge_randgraph!$A$41, 39*$A$45, 0)</f>
        <v>23</v>
      </c>
      <c r="J48">
        <v>9323.7142857142862</v>
      </c>
    </row>
    <row r="49" spans="1:8" x14ac:dyDescent="0.3">
      <c r="A49">
        <v>8</v>
      </c>
      <c r="D49">
        <v>30</v>
      </c>
      <c r="E49">
        <f ca="1">OFFSET(edge_randgraph!E39, 38*$A$48, 0)</f>
        <v>758</v>
      </c>
      <c r="G49">
        <v>25</v>
      </c>
      <c r="H49">
        <f ca="1">OFFSET(naïve_edge!H34, 33*$A$46, 0)</f>
        <v>38630.142857142855</v>
      </c>
    </row>
    <row r="50" spans="1:8" x14ac:dyDescent="0.3">
      <c r="A50">
        <v>9</v>
      </c>
      <c r="D50">
        <v>33</v>
      </c>
      <c r="E50">
        <f ca="1">OFFSET(edge_randgraph!E39, 38*$A$49, 0)</f>
        <v>1917</v>
      </c>
    </row>
    <row r="51" spans="1:8" x14ac:dyDescent="0.3">
      <c r="A51">
        <v>10</v>
      </c>
      <c r="D51">
        <v>35</v>
      </c>
      <c r="E51">
        <f ca="1">OFFSET(edge_randgraph!E39, 38*$A$50, 0)</f>
        <v>3475</v>
      </c>
    </row>
    <row r="52" spans="1:8" x14ac:dyDescent="0.3">
      <c r="A52">
        <v>11</v>
      </c>
      <c r="D52">
        <v>13</v>
      </c>
      <c r="E52">
        <f ca="1">OFFSET(edge_randgraph!F39, 38*$A$41, 0)</f>
        <v>0</v>
      </c>
    </row>
    <row r="53" spans="1:8" x14ac:dyDescent="0.3">
      <c r="A53">
        <v>12</v>
      </c>
      <c r="D53">
        <v>15</v>
      </c>
      <c r="E53">
        <f ca="1">OFFSET(edge_randgraph!F39, 38*$A$42, 0)</f>
        <v>0</v>
      </c>
    </row>
    <row r="54" spans="1:8" x14ac:dyDescent="0.3">
      <c r="A54">
        <v>13</v>
      </c>
      <c r="D54">
        <v>18</v>
      </c>
      <c r="E54">
        <f ca="1">OFFSET(edge_randgraph!F39, 38*$A$43, 0)</f>
        <v>5</v>
      </c>
    </row>
    <row r="55" spans="1:8" x14ac:dyDescent="0.3">
      <c r="A55">
        <v>14</v>
      </c>
      <c r="D55">
        <v>20</v>
      </c>
      <c r="E55">
        <f ca="1">OFFSET(edge_randgraph!F39, 38*$A$44, 0)</f>
        <v>19</v>
      </c>
    </row>
    <row r="56" spans="1:8" x14ac:dyDescent="0.3">
      <c r="A56">
        <v>15</v>
      </c>
      <c r="D56">
        <v>23</v>
      </c>
      <c r="E56">
        <f ca="1">OFFSET(edge_randgraph!F39, 38*$A$45, 0)</f>
        <v>37</v>
      </c>
    </row>
    <row r="57" spans="1:8" x14ac:dyDescent="0.3">
      <c r="A57">
        <v>16</v>
      </c>
      <c r="D57">
        <v>25</v>
      </c>
      <c r="E57">
        <f ca="1">OFFSET(edge_randgraph!F39, 38*$A$46, 0)</f>
        <v>107</v>
      </c>
    </row>
    <row r="58" spans="1:8" x14ac:dyDescent="0.3">
      <c r="A58">
        <v>17</v>
      </c>
      <c r="D58">
        <v>28</v>
      </c>
      <c r="E58">
        <f ca="1">OFFSET(edge_randgraph!F39, 38*$A$47, 0)</f>
        <v>401</v>
      </c>
    </row>
    <row r="59" spans="1:8" x14ac:dyDescent="0.3">
      <c r="A59">
        <v>18</v>
      </c>
      <c r="D59">
        <v>30</v>
      </c>
      <c r="E59">
        <f ca="1">OFFSET(edge_randgraph!F39, 38*$A$48, 0)</f>
        <v>778</v>
      </c>
    </row>
    <row r="60" spans="1:8" x14ac:dyDescent="0.3">
      <c r="A60">
        <v>19</v>
      </c>
      <c r="D60">
        <v>33</v>
      </c>
      <c r="E60">
        <f ca="1">OFFSET(edge_randgraph!F39, 38*$A$49, 0)</f>
        <v>1746</v>
      </c>
    </row>
    <row r="61" spans="1:8" x14ac:dyDescent="0.3">
      <c r="A61">
        <v>20</v>
      </c>
      <c r="D61">
        <v>35</v>
      </c>
      <c r="E61">
        <f ca="1">OFFSET(edge_randgraph!F39, 38*$A$50, 0)</f>
        <v>3443</v>
      </c>
    </row>
    <row r="62" spans="1:8" x14ac:dyDescent="0.3">
      <c r="A62">
        <v>21</v>
      </c>
      <c r="D62">
        <v>13</v>
      </c>
      <c r="E62">
        <f ca="1">OFFSET(edge_randgraph!G39, 38*$A$41, 0)</f>
        <v>4</v>
      </c>
    </row>
    <row r="63" spans="1:8" x14ac:dyDescent="0.3">
      <c r="A63">
        <v>22</v>
      </c>
      <c r="D63">
        <v>15</v>
      </c>
      <c r="E63">
        <f ca="1">OFFSET(edge_randgraph!G39, 38*$A$42, 0)</f>
        <v>0</v>
      </c>
    </row>
    <row r="64" spans="1:8" x14ac:dyDescent="0.3">
      <c r="A64">
        <v>23</v>
      </c>
      <c r="D64">
        <v>18</v>
      </c>
      <c r="E64">
        <f ca="1">OFFSET(edge_randgraph!G39, 38*$A$43, 0)</f>
        <v>4</v>
      </c>
    </row>
    <row r="65" spans="4:5" x14ac:dyDescent="0.3">
      <c r="D65">
        <v>20</v>
      </c>
      <c r="E65">
        <f ca="1">OFFSET(edge_randgraph!G39, 38*$A$44, 0)</f>
        <v>10</v>
      </c>
    </row>
    <row r="66" spans="4:5" x14ac:dyDescent="0.3">
      <c r="D66">
        <v>23</v>
      </c>
      <c r="E66">
        <f ca="1">OFFSET(edge_randgraph!G39, 38*$A$45, 0)</f>
        <v>47</v>
      </c>
    </row>
    <row r="67" spans="4:5" x14ac:dyDescent="0.3">
      <c r="D67">
        <v>25</v>
      </c>
      <c r="E67">
        <f ca="1">OFFSET(edge_randgraph!G39, 38*$A$46, 0)</f>
        <v>156</v>
      </c>
    </row>
    <row r="68" spans="4:5" x14ac:dyDescent="0.3">
      <c r="D68">
        <v>28</v>
      </c>
      <c r="E68">
        <f ca="1">OFFSET(edge_randgraph!G39, 38*$A$47, 0)</f>
        <v>345</v>
      </c>
    </row>
    <row r="69" spans="4:5" x14ac:dyDescent="0.3">
      <c r="D69">
        <v>30</v>
      </c>
      <c r="E69">
        <f ca="1">OFFSET(edge_randgraph!G39, 38*$A$48, 0)</f>
        <v>823</v>
      </c>
    </row>
    <row r="70" spans="4:5" x14ac:dyDescent="0.3">
      <c r="D70">
        <v>33</v>
      </c>
      <c r="E70">
        <f ca="1">OFFSET(edge_randgraph!G39, 38*$A$49, 0)</f>
        <v>2079</v>
      </c>
    </row>
    <row r="71" spans="4:5" x14ac:dyDescent="0.3">
      <c r="D71">
        <v>35</v>
      </c>
      <c r="E71">
        <f ca="1">OFFSET(edge_randgraph!G39, 38*$A$50, 0)</f>
        <v>3629</v>
      </c>
    </row>
    <row r="72" spans="4:5" x14ac:dyDescent="0.3">
      <c r="D72">
        <v>13</v>
      </c>
      <c r="E72">
        <f ca="1">OFFSET(edge_randgraph!$H$39, 38*A41, 0)</f>
        <v>0.5714285714285714</v>
      </c>
    </row>
    <row r="73" spans="4:5" x14ac:dyDescent="0.3">
      <c r="D73">
        <v>15</v>
      </c>
      <c r="E73">
        <f ca="1">OFFSET(edge_randgraph!$H$39, 38*A42, 0)</f>
        <v>0.2857142857142857</v>
      </c>
    </row>
    <row r="74" spans="4:5" x14ac:dyDescent="0.3">
      <c r="D74">
        <v>18</v>
      </c>
      <c r="E74">
        <f ca="1">OFFSET(edge_randgraph!$H$39, 38*A43, 0)</f>
        <v>3.7142857142857144</v>
      </c>
    </row>
    <row r="75" spans="4:5" x14ac:dyDescent="0.3">
      <c r="D75">
        <v>20</v>
      </c>
      <c r="E75">
        <f ca="1">OFFSET(edge_randgraph!$H$39, 38*A44, 0)</f>
        <v>15.857142857142858</v>
      </c>
    </row>
    <row r="76" spans="4:5" x14ac:dyDescent="0.3">
      <c r="D76">
        <v>23</v>
      </c>
      <c r="E76">
        <f ca="1">OFFSET(edge_randgraph!$H$39, 38*A45, 0)</f>
        <v>53.571428571428569</v>
      </c>
    </row>
    <row r="77" spans="4:5" x14ac:dyDescent="0.3">
      <c r="D77">
        <v>25</v>
      </c>
      <c r="E77">
        <f ca="1">OFFSET(edge_randgraph!$H$39, 38*A46, 0)</f>
        <v>130.71428571428572</v>
      </c>
    </row>
    <row r="78" spans="4:5" x14ac:dyDescent="0.3">
      <c r="D78">
        <v>28</v>
      </c>
      <c r="E78">
        <f ca="1">OFFSET(edge_randgraph!$H$39, 38*A47, 0)</f>
        <v>400.14285714285717</v>
      </c>
    </row>
    <row r="79" spans="4:5" x14ac:dyDescent="0.3">
      <c r="D79">
        <v>30</v>
      </c>
      <c r="E79">
        <f ca="1">OFFSET(edge_randgraph!$H$39, 38*A48, 0)</f>
        <v>732.71428571428567</v>
      </c>
    </row>
    <row r="80" spans="4:5" x14ac:dyDescent="0.3">
      <c r="D80">
        <v>33</v>
      </c>
      <c r="E80">
        <f ca="1">OFFSET(edge_randgraph!$H$39, 38*A49, 0)</f>
        <v>1922.5714285714287</v>
      </c>
    </row>
    <row r="81" spans="4:5" x14ac:dyDescent="0.3">
      <c r="D81">
        <v>35</v>
      </c>
      <c r="E81">
        <f ca="1">OFFSET(edge_randgraph!$H$39, 38*A50, 0)</f>
        <v>3456.8571428571427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0"/>
  <sheetViews>
    <sheetView workbookViewId="0">
      <selection activeCell="J1" sqref="J1:J16"/>
    </sheetView>
  </sheetViews>
  <sheetFormatPr baseColWidth="10" defaultColWidth="12.7109375" defaultRowHeight="20" x14ac:dyDescent="0.3"/>
  <sheetData>
    <row r="1" spans="1:11" x14ac:dyDescent="0.3">
      <c r="A1">
        <v>13</v>
      </c>
      <c r="B1">
        <f ca="1">OFFSET(edge_randgraph!$A$40,38*J1,0)</f>
        <v>858</v>
      </c>
      <c r="J1">
        <v>0</v>
      </c>
      <c r="K1" t="s">
        <v>64</v>
      </c>
    </row>
    <row r="2" spans="1:11" x14ac:dyDescent="0.3">
      <c r="A2">
        <v>15</v>
      </c>
      <c r="B2">
        <f ca="1">OFFSET(edge_randgraph!$A$40,38*J2,0)</f>
        <v>5594</v>
      </c>
      <c r="J2">
        <v>1</v>
      </c>
    </row>
    <row r="3" spans="1:11" x14ac:dyDescent="0.3">
      <c r="A3">
        <v>18</v>
      </c>
      <c r="B3">
        <f ca="1">OFFSET(edge_randgraph!$A$40,38*J3,0)</f>
        <v>26221</v>
      </c>
      <c r="J3">
        <v>2</v>
      </c>
    </row>
    <row r="4" spans="1:11" x14ac:dyDescent="0.3">
      <c r="A4">
        <v>20</v>
      </c>
      <c r="B4">
        <f ca="1">OFFSET(edge_randgraph!$A$40,38*J4,0)</f>
        <v>93221</v>
      </c>
      <c r="J4">
        <v>3</v>
      </c>
    </row>
    <row r="5" spans="1:11" x14ac:dyDescent="0.3">
      <c r="A5">
        <v>23</v>
      </c>
      <c r="B5">
        <f ca="1">OFFSET(edge_randgraph!$A$40,38*J5,0)</f>
        <v>380906</v>
      </c>
      <c r="J5">
        <v>4</v>
      </c>
    </row>
    <row r="6" spans="1:11" x14ac:dyDescent="0.3">
      <c r="A6">
        <v>25</v>
      </c>
      <c r="B6">
        <f ca="1">OFFSET(edge_randgraph!$A$40,38*J6,0)</f>
        <v>997093</v>
      </c>
      <c r="J6">
        <v>5</v>
      </c>
    </row>
    <row r="7" spans="1:11" x14ac:dyDescent="0.3">
      <c r="A7">
        <v>28</v>
      </c>
      <c r="B7">
        <f ca="1">OFFSET(edge_randgraph!$A$40,38*J7,0)</f>
        <v>2979453</v>
      </c>
      <c r="J7">
        <v>6</v>
      </c>
    </row>
    <row r="8" spans="1:11" x14ac:dyDescent="0.3">
      <c r="A8">
        <v>30</v>
      </c>
      <c r="B8">
        <f ca="1">OFFSET(edge_randgraph!$A$40,38*J8,0)</f>
        <v>6153359</v>
      </c>
      <c r="J8">
        <v>7</v>
      </c>
    </row>
    <row r="9" spans="1:11" x14ac:dyDescent="0.3">
      <c r="A9">
        <v>33</v>
      </c>
      <c r="B9">
        <f ca="1">OFFSET(edge_randgraph!$A$40,38*J9,0)</f>
        <v>16099481</v>
      </c>
      <c r="J9">
        <v>8</v>
      </c>
    </row>
    <row r="10" spans="1:11" x14ac:dyDescent="0.3">
      <c r="A10">
        <v>35</v>
      </c>
      <c r="B10">
        <f ca="1">OFFSET(edge_randgraph!$A$40,38*J10,0)</f>
        <v>27353644</v>
      </c>
      <c r="J10">
        <v>9</v>
      </c>
    </row>
    <row r="11" spans="1:11" x14ac:dyDescent="0.3">
      <c r="A11">
        <v>13</v>
      </c>
      <c r="B11">
        <f ca="1">OFFSET(edge_randgraph!$B$40,38*J1,0)</f>
        <v>1641</v>
      </c>
      <c r="J11">
        <v>10</v>
      </c>
    </row>
    <row r="12" spans="1:11" x14ac:dyDescent="0.3">
      <c r="A12">
        <v>15</v>
      </c>
      <c r="B12">
        <f ca="1">OFFSET(edge_randgraph!$B$40,38*J2,0)</f>
        <v>5007</v>
      </c>
      <c r="J12">
        <v>11</v>
      </c>
    </row>
    <row r="13" spans="1:11" x14ac:dyDescent="0.3">
      <c r="A13">
        <v>18</v>
      </c>
      <c r="B13">
        <f ca="1">OFFSET(edge_randgraph!$B$40,38*J3,0)</f>
        <v>34015</v>
      </c>
      <c r="J13">
        <v>12</v>
      </c>
    </row>
    <row r="14" spans="1:11" x14ac:dyDescent="0.3">
      <c r="A14">
        <v>20</v>
      </c>
      <c r="B14">
        <f ca="1">OFFSET(edge_randgraph!$B$40,38*J4,0)</f>
        <v>102872</v>
      </c>
      <c r="J14">
        <v>13</v>
      </c>
    </row>
    <row r="15" spans="1:11" x14ac:dyDescent="0.3">
      <c r="A15">
        <v>23</v>
      </c>
      <c r="B15">
        <f ca="1">OFFSET(edge_randgraph!$B$40,38*J5,0)</f>
        <v>360915</v>
      </c>
      <c r="J15">
        <v>14</v>
      </c>
    </row>
    <row r="16" spans="1:11" x14ac:dyDescent="0.3">
      <c r="A16">
        <v>25</v>
      </c>
      <c r="B16">
        <f ca="1">OFFSET(edge_randgraph!$B$40,38*J6,0)</f>
        <v>868793</v>
      </c>
      <c r="J16">
        <v>15</v>
      </c>
    </row>
    <row r="17" spans="1:2" x14ac:dyDescent="0.3">
      <c r="A17">
        <v>28</v>
      </c>
      <c r="B17">
        <f ca="1">OFFSET(edge_randgraph!$B$40,38*J7,0)</f>
        <v>3036452</v>
      </c>
    </row>
    <row r="18" spans="1:2" x14ac:dyDescent="0.3">
      <c r="A18">
        <v>30</v>
      </c>
      <c r="B18">
        <f ca="1">OFFSET(edge_randgraph!$B$40,38*J8,0)</f>
        <v>4261048</v>
      </c>
    </row>
    <row r="19" spans="1:2" x14ac:dyDescent="0.3">
      <c r="A19">
        <v>33</v>
      </c>
      <c r="B19">
        <f ca="1">OFFSET(edge_randgraph!$B$40,38*J9,0)</f>
        <v>16022662</v>
      </c>
    </row>
    <row r="20" spans="1:2" x14ac:dyDescent="0.3">
      <c r="A20">
        <v>35</v>
      </c>
      <c r="B20">
        <f ca="1">OFFSET(edge_randgraph!$B$40,38*J10,0)</f>
        <v>29148817</v>
      </c>
    </row>
    <row r="21" spans="1:2" x14ac:dyDescent="0.3">
      <c r="A21">
        <v>13</v>
      </c>
      <c r="B21">
        <f ca="1">OFFSET(edge_randgraph!$C$40,38*J1,0)</f>
        <v>2368</v>
      </c>
    </row>
    <row r="22" spans="1:2" x14ac:dyDescent="0.3">
      <c r="A22">
        <v>15</v>
      </c>
      <c r="B22">
        <f ca="1">OFFSET(edge_randgraph!$C$40,38*J2,0)</f>
        <v>5685</v>
      </c>
    </row>
    <row r="23" spans="1:2" x14ac:dyDescent="0.3">
      <c r="A23">
        <v>18</v>
      </c>
      <c r="B23">
        <f ca="1">OFFSET(edge_randgraph!$C$40,38*J3,0)</f>
        <v>33529</v>
      </c>
    </row>
    <row r="24" spans="1:2" x14ac:dyDescent="0.3">
      <c r="A24">
        <v>20</v>
      </c>
      <c r="B24">
        <f ca="1">OFFSET(edge_randgraph!$C$40,38*J4,0)</f>
        <v>95786</v>
      </c>
    </row>
    <row r="25" spans="1:2" x14ac:dyDescent="0.3">
      <c r="A25">
        <v>23</v>
      </c>
      <c r="B25">
        <f ca="1">OFFSET(edge_randgraph!$C$40,38*J5,0)</f>
        <v>375721</v>
      </c>
    </row>
    <row r="26" spans="1:2" x14ac:dyDescent="0.3">
      <c r="A26">
        <v>25</v>
      </c>
      <c r="B26">
        <f ca="1">OFFSET(edge_randgraph!$C$40,38*J6,0)</f>
        <v>965817</v>
      </c>
    </row>
    <row r="27" spans="1:2" x14ac:dyDescent="0.3">
      <c r="A27">
        <v>28</v>
      </c>
      <c r="B27">
        <f ca="1">OFFSET(edge_randgraph!$C$40,38*J7,0)</f>
        <v>3196088</v>
      </c>
    </row>
    <row r="28" spans="1:2" x14ac:dyDescent="0.3">
      <c r="A28">
        <v>30</v>
      </c>
      <c r="B28">
        <f ca="1">OFFSET(edge_randgraph!$C$40,38*J8,0)</f>
        <v>6233799</v>
      </c>
    </row>
    <row r="29" spans="1:2" x14ac:dyDescent="0.3">
      <c r="A29">
        <v>33</v>
      </c>
      <c r="B29">
        <f ca="1">OFFSET(edge_randgraph!$C$40,38*J9,0)</f>
        <v>14073905</v>
      </c>
    </row>
    <row r="30" spans="1:2" x14ac:dyDescent="0.3">
      <c r="A30">
        <v>35</v>
      </c>
      <c r="B30">
        <f ca="1">OFFSET(edge_randgraph!$C$40,38*J10,0)</f>
        <v>25439249</v>
      </c>
    </row>
    <row r="31" spans="1:2" x14ac:dyDescent="0.3">
      <c r="A31">
        <v>13</v>
      </c>
      <c r="B31">
        <f ca="1">OFFSET(edge_randgraph!$D$40,38*J1,0)</f>
        <v>1271</v>
      </c>
    </row>
    <row r="32" spans="1:2" x14ac:dyDescent="0.3">
      <c r="A32">
        <v>15</v>
      </c>
      <c r="B32">
        <f ca="1">OFFSET(edge_randgraph!$D$40,38*J2,0)</f>
        <v>7315</v>
      </c>
    </row>
    <row r="33" spans="1:2" x14ac:dyDescent="0.3">
      <c r="A33">
        <v>18</v>
      </c>
      <c r="B33">
        <f ca="1">OFFSET(edge_randgraph!$D$40,38*J3,0)</f>
        <v>30859</v>
      </c>
    </row>
    <row r="34" spans="1:2" x14ac:dyDescent="0.3">
      <c r="A34">
        <v>20</v>
      </c>
      <c r="B34">
        <f ca="1">OFFSET(edge_randgraph!$D$40,38*J4,0)</f>
        <v>90747</v>
      </c>
    </row>
    <row r="35" spans="1:2" x14ac:dyDescent="0.3">
      <c r="A35">
        <v>23</v>
      </c>
      <c r="B35">
        <f ca="1">OFFSET(edge_randgraph!$D$40,38*J5,0)</f>
        <v>457757</v>
      </c>
    </row>
    <row r="36" spans="1:2" x14ac:dyDescent="0.3">
      <c r="A36">
        <v>25</v>
      </c>
      <c r="B36">
        <f ca="1">OFFSET(edge_randgraph!$D$40,38*J6,0)</f>
        <v>996166</v>
      </c>
    </row>
    <row r="37" spans="1:2" x14ac:dyDescent="0.3">
      <c r="A37">
        <v>28</v>
      </c>
      <c r="B37">
        <f ca="1">OFFSET(edge_randgraph!$D$40,38*J7,0)</f>
        <v>3043390</v>
      </c>
    </row>
    <row r="38" spans="1:2" x14ac:dyDescent="0.3">
      <c r="A38">
        <v>30</v>
      </c>
      <c r="B38">
        <f ca="1">OFFSET(edge_randgraph!$D$40,38*J8,0)</f>
        <v>5026681</v>
      </c>
    </row>
    <row r="39" spans="1:2" x14ac:dyDescent="0.3">
      <c r="A39">
        <v>33</v>
      </c>
      <c r="B39">
        <f ca="1">OFFSET(edge_randgraph!$D$40,38*J9,0)</f>
        <v>14652355</v>
      </c>
    </row>
    <row r="40" spans="1:2" x14ac:dyDescent="0.3">
      <c r="A40">
        <v>35</v>
      </c>
      <c r="B40">
        <f ca="1">OFFSET(edge_randgraph!$D$40,38*J10,0)</f>
        <v>27970845</v>
      </c>
    </row>
    <row r="41" spans="1:2" x14ac:dyDescent="0.3">
      <c r="A41">
        <v>13</v>
      </c>
      <c r="B41">
        <f ca="1">OFFSET(edge_randgraph!$E$40,38*J1,0)</f>
        <v>2241</v>
      </c>
    </row>
    <row r="42" spans="1:2" x14ac:dyDescent="0.3">
      <c r="A42">
        <v>15</v>
      </c>
      <c r="B42">
        <f ca="1">OFFSET(edge_randgraph!$E$40,38*J2,0)</f>
        <v>5107</v>
      </c>
    </row>
    <row r="43" spans="1:2" x14ac:dyDescent="0.3">
      <c r="A43">
        <v>18</v>
      </c>
      <c r="B43">
        <f ca="1">OFFSET(edge_randgraph!$E$40,38*J3,0)</f>
        <v>37413</v>
      </c>
    </row>
    <row r="44" spans="1:2" x14ac:dyDescent="0.3">
      <c r="A44">
        <v>20</v>
      </c>
      <c r="B44">
        <f ca="1">OFFSET(edge_randgraph!$E$40,38*J4,0)</f>
        <v>123029</v>
      </c>
    </row>
    <row r="45" spans="1:2" x14ac:dyDescent="0.3">
      <c r="A45">
        <v>23</v>
      </c>
      <c r="B45">
        <f ca="1">OFFSET(edge_randgraph!$E$40,38*J5,0)</f>
        <v>427869</v>
      </c>
    </row>
    <row r="46" spans="1:2" x14ac:dyDescent="0.3">
      <c r="A46">
        <v>25</v>
      </c>
      <c r="B46">
        <f ca="1">OFFSET(edge_randgraph!$E$40,38*J6,0)</f>
        <v>866192</v>
      </c>
    </row>
    <row r="47" spans="1:2" x14ac:dyDescent="0.3">
      <c r="A47">
        <v>28</v>
      </c>
      <c r="B47">
        <f ca="1">OFFSET(edge_randgraph!$E$40,38*J7,0)</f>
        <v>2781708</v>
      </c>
    </row>
    <row r="48" spans="1:2" x14ac:dyDescent="0.3">
      <c r="A48">
        <v>30</v>
      </c>
      <c r="B48">
        <f ca="1">OFFSET(edge_randgraph!$E$40,38*J8,0)</f>
        <v>6157193</v>
      </c>
    </row>
    <row r="49" spans="1:2" x14ac:dyDescent="0.3">
      <c r="A49">
        <v>33</v>
      </c>
      <c r="B49">
        <f ca="1">OFFSET(edge_randgraph!$E$40,38*J9,0)</f>
        <v>15169957</v>
      </c>
    </row>
    <row r="50" spans="1:2" x14ac:dyDescent="0.3">
      <c r="A50">
        <v>35</v>
      </c>
      <c r="B50">
        <f ca="1">OFFSET(edge_randgraph!$E$40,38*J10,0)</f>
        <v>27817759</v>
      </c>
    </row>
    <row r="51" spans="1:2" x14ac:dyDescent="0.3">
      <c r="A51">
        <v>13</v>
      </c>
      <c r="B51">
        <f ca="1">OFFSET(edge_randgraph!$F$40,38*J1,0)</f>
        <v>1155</v>
      </c>
    </row>
    <row r="52" spans="1:2" x14ac:dyDescent="0.3">
      <c r="A52">
        <v>15</v>
      </c>
      <c r="B52">
        <f ca="1">OFFSET(edge_randgraph!$F$40,38*J2,0)</f>
        <v>5806</v>
      </c>
    </row>
    <row r="53" spans="1:2" x14ac:dyDescent="0.3">
      <c r="A53">
        <v>18</v>
      </c>
      <c r="B53">
        <f ca="1">OFFSET(edge_randgraph!$F$40,38*J3,0)</f>
        <v>43638</v>
      </c>
    </row>
    <row r="54" spans="1:2" x14ac:dyDescent="0.3">
      <c r="A54">
        <v>20</v>
      </c>
      <c r="B54">
        <f ca="1">OFFSET(edge_randgraph!$F$40,38*J4,0)</f>
        <v>109027</v>
      </c>
    </row>
    <row r="55" spans="1:2" x14ac:dyDescent="0.3">
      <c r="A55">
        <v>23</v>
      </c>
      <c r="B55">
        <f ca="1">OFFSET(edge_randgraph!$F$40,38*J5,0)</f>
        <v>260122</v>
      </c>
    </row>
    <row r="56" spans="1:2" x14ac:dyDescent="0.3">
      <c r="A56">
        <v>25</v>
      </c>
      <c r="B56">
        <f ca="1">OFFSET(edge_randgraph!$F$40,38*J6,0)</f>
        <v>779798</v>
      </c>
    </row>
    <row r="57" spans="1:2" x14ac:dyDescent="0.3">
      <c r="A57">
        <v>28</v>
      </c>
      <c r="B57">
        <f ca="1">OFFSET(edge_randgraph!$F$40,38*J7,0)</f>
        <v>3295122</v>
      </c>
    </row>
    <row r="58" spans="1:2" x14ac:dyDescent="0.3">
      <c r="A58">
        <v>30</v>
      </c>
      <c r="B58">
        <f ca="1">OFFSET(edge_randgraph!$F$40,38*J8,0)</f>
        <v>5702286</v>
      </c>
    </row>
    <row r="59" spans="1:2" x14ac:dyDescent="0.3">
      <c r="A59">
        <v>33</v>
      </c>
      <c r="B59">
        <f ca="1">OFFSET(edge_randgraph!$F$40,38*J9,0)</f>
        <v>14319778</v>
      </c>
    </row>
    <row r="60" spans="1:2" x14ac:dyDescent="0.3">
      <c r="A60">
        <v>35</v>
      </c>
      <c r="B60">
        <f ca="1">OFFSET(edge_randgraph!$F$40,38*J10,0)</f>
        <v>27217293</v>
      </c>
    </row>
    <row r="61" spans="1:2" x14ac:dyDescent="0.3">
      <c r="A61">
        <v>13</v>
      </c>
      <c r="B61">
        <f ca="1">OFFSET(edge_randgraph!$G$40,38*J1,0)</f>
        <v>2254</v>
      </c>
    </row>
    <row r="62" spans="1:2" x14ac:dyDescent="0.3">
      <c r="A62">
        <v>15</v>
      </c>
      <c r="B62">
        <f ca="1">OFFSET(edge_randgraph!$G$40,38*J2,0)</f>
        <v>7451</v>
      </c>
    </row>
    <row r="63" spans="1:2" x14ac:dyDescent="0.3">
      <c r="A63">
        <v>18</v>
      </c>
      <c r="B63">
        <f ca="1">OFFSET(edge_randgraph!$G$40,38*J3,0)</f>
        <v>35944</v>
      </c>
    </row>
    <row r="64" spans="1:2" x14ac:dyDescent="0.3">
      <c r="A64">
        <v>20</v>
      </c>
      <c r="B64">
        <f ca="1">OFFSET(edge_randgraph!$G$40,38*J4,0)</f>
        <v>77019</v>
      </c>
    </row>
    <row r="65" spans="1:2" x14ac:dyDescent="0.3">
      <c r="A65">
        <v>23</v>
      </c>
      <c r="B65">
        <f ca="1">OFFSET(edge_randgraph!$G$40,38*J5,0)</f>
        <v>313412</v>
      </c>
    </row>
    <row r="66" spans="1:2" x14ac:dyDescent="0.3">
      <c r="A66">
        <v>25</v>
      </c>
      <c r="B66">
        <f ca="1">OFFSET(edge_randgraph!$G$40,38*J6,0)</f>
        <v>1053349</v>
      </c>
    </row>
    <row r="67" spans="1:2" x14ac:dyDescent="0.3">
      <c r="A67">
        <v>28</v>
      </c>
      <c r="B67">
        <f ca="1">OFFSET(edge_randgraph!$G$40,38*J7,0)</f>
        <v>2806412</v>
      </c>
    </row>
    <row r="68" spans="1:2" x14ac:dyDescent="0.3">
      <c r="A68">
        <v>30</v>
      </c>
      <c r="B68">
        <f ca="1">OFFSET(edge_randgraph!$G$40,38*J8,0)</f>
        <v>6546428</v>
      </c>
    </row>
    <row r="69" spans="1:2" x14ac:dyDescent="0.3">
      <c r="A69">
        <v>33</v>
      </c>
      <c r="B69">
        <f ca="1">OFFSET(edge_randgraph!$G$40,38*J9,0)</f>
        <v>16248964</v>
      </c>
    </row>
    <row r="70" spans="1:2" x14ac:dyDescent="0.3">
      <c r="A70">
        <v>35</v>
      </c>
      <c r="B70">
        <f ca="1">OFFSET(edge_randgraph!$G$40,38*J10,0)</f>
        <v>28563334</v>
      </c>
    </row>
    <row r="71" spans="1:2" x14ac:dyDescent="0.3">
      <c r="A71">
        <v>13</v>
      </c>
      <c r="B71">
        <f ca="1">OFFSET(edge_randgraph!$H$40,38*J1,0)</f>
        <v>1684</v>
      </c>
    </row>
    <row r="72" spans="1:2" x14ac:dyDescent="0.3">
      <c r="A72">
        <v>15</v>
      </c>
      <c r="B72">
        <f ca="1">OFFSET(edge_randgraph!$H$40,38*J2,0)</f>
        <v>5995</v>
      </c>
    </row>
    <row r="73" spans="1:2" x14ac:dyDescent="0.3">
      <c r="A73">
        <v>18</v>
      </c>
      <c r="B73">
        <f ca="1">OFFSET(edge_randgraph!$H$40,38*J3,0)</f>
        <v>34517</v>
      </c>
    </row>
    <row r="74" spans="1:2" x14ac:dyDescent="0.3">
      <c r="A74">
        <v>20</v>
      </c>
      <c r="B74">
        <f ca="1">OFFSET(edge_randgraph!$H$40,38*J4,0)</f>
        <v>98814.428571428565</v>
      </c>
    </row>
    <row r="75" spans="1:2" x14ac:dyDescent="0.3">
      <c r="A75">
        <v>23</v>
      </c>
      <c r="B75">
        <f ca="1">OFFSET(edge_randgraph!$H$40,38*J5,0)</f>
        <v>368100.28571428574</v>
      </c>
    </row>
    <row r="76" spans="1:2" x14ac:dyDescent="0.3">
      <c r="A76">
        <v>25</v>
      </c>
      <c r="B76">
        <f ca="1">OFFSET(edge_randgraph!$H$40,38*J6,0)</f>
        <v>932458.28571428568</v>
      </c>
    </row>
    <row r="77" spans="1:2" x14ac:dyDescent="0.3">
      <c r="A77">
        <v>28</v>
      </c>
      <c r="B77">
        <f ca="1">OFFSET(edge_randgraph!$H$40,38*J7,0)</f>
        <v>3019803.5714285714</v>
      </c>
    </row>
    <row r="78" spans="1:2" x14ac:dyDescent="0.3">
      <c r="A78">
        <v>30</v>
      </c>
      <c r="B78">
        <f ca="1">OFFSET(edge_randgraph!$H$40,38*J8,0)</f>
        <v>5725827.7142857146</v>
      </c>
    </row>
    <row r="79" spans="1:2" x14ac:dyDescent="0.3">
      <c r="A79">
        <v>33</v>
      </c>
      <c r="B79">
        <f ca="1">OFFSET(edge_randgraph!$H$40,38*J9,0)</f>
        <v>15226728.857142856</v>
      </c>
    </row>
    <row r="80" spans="1:2" x14ac:dyDescent="0.3">
      <c r="A80">
        <v>35</v>
      </c>
      <c r="B80">
        <f ca="1">OFFSET(edge_randgraph!$H$40,38*J10,0)</f>
        <v>27644420.142857142</v>
      </c>
    </row>
    <row r="81" spans="1:1" x14ac:dyDescent="0.3">
      <c r="A81">
        <v>13</v>
      </c>
    </row>
    <row r="82" spans="1:1" x14ac:dyDescent="0.3">
      <c r="A82">
        <v>15</v>
      </c>
    </row>
    <row r="83" spans="1:1" x14ac:dyDescent="0.3">
      <c r="A83">
        <v>18</v>
      </c>
    </row>
    <row r="84" spans="1:1" x14ac:dyDescent="0.3">
      <c r="A84">
        <v>20</v>
      </c>
    </row>
    <row r="85" spans="1:1" x14ac:dyDescent="0.3">
      <c r="A85">
        <v>23</v>
      </c>
    </row>
    <row r="86" spans="1:1" x14ac:dyDescent="0.3">
      <c r="A86">
        <v>25</v>
      </c>
    </row>
    <row r="87" spans="1:1" x14ac:dyDescent="0.3">
      <c r="A87">
        <v>28</v>
      </c>
    </row>
    <row r="88" spans="1:1" x14ac:dyDescent="0.3">
      <c r="A88">
        <v>30</v>
      </c>
    </row>
    <row r="89" spans="1:1" x14ac:dyDescent="0.3">
      <c r="A89">
        <v>33</v>
      </c>
    </row>
    <row r="90" spans="1:1" x14ac:dyDescent="0.3">
      <c r="A90">
        <v>35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7"/>
  <sheetViews>
    <sheetView topLeftCell="A5" workbookViewId="0">
      <selection activeCell="O14" sqref="O14"/>
    </sheetView>
  </sheetViews>
  <sheetFormatPr baseColWidth="10" defaultColWidth="12.7109375" defaultRowHeight="20" x14ac:dyDescent="0.3"/>
  <sheetData>
    <row r="1" spans="1:11" x14ac:dyDescent="0.3">
      <c r="A1" t="s">
        <v>59</v>
      </c>
      <c r="B1" t="s">
        <v>60</v>
      </c>
      <c r="D1" t="s">
        <v>62</v>
      </c>
      <c r="E1" t="s">
        <v>60</v>
      </c>
      <c r="G1" t="s">
        <v>63</v>
      </c>
      <c r="K1">
        <v>0</v>
      </c>
    </row>
    <row r="2" spans="1:11" x14ac:dyDescent="0.3">
      <c r="A2">
        <f ca="1">OFFSET(Osedge_randgraph!$A$41, 13*0, 0)</f>
        <v>13</v>
      </c>
      <c r="B2">
        <f ca="1">OFFSET(Osedge_randgraph!$A$39, 39*A71, 0)</f>
        <v>7</v>
      </c>
      <c r="C2">
        <f t="shared" ref="C2:C7" ca="1" si="0">B2/J2*1000000</f>
        <v>8158.508158508158</v>
      </c>
      <c r="D2">
        <v>13</v>
      </c>
      <c r="E2">
        <f ca="1">OFFSET(edge_randgraph!A39, 38*$A$71, 0)</f>
        <v>0</v>
      </c>
      <c r="F2">
        <f t="shared" ref="F2:F33" ca="1" si="1">E2/J2*1000000</f>
        <v>0</v>
      </c>
      <c r="G2">
        <f ca="1">OFFSET(Osedge_randgraph!$A$41, 13*0, 0)</f>
        <v>13</v>
      </c>
      <c r="H2">
        <f ca="1">OFFSET(naïve_edge!A34, 33*$A$71, 0)</f>
        <v>5</v>
      </c>
      <c r="I2">
        <f t="shared" ref="I2:I33" ca="1" si="2">H2*1000000/J2</f>
        <v>5827.5058275058273</v>
      </c>
      <c r="J2">
        <f ca="1">OFFSET(edge_randgraph!$A$40,38*K1,0)</f>
        <v>858</v>
      </c>
      <c r="K2">
        <v>1</v>
      </c>
    </row>
    <row r="3" spans="1:11" x14ac:dyDescent="0.3">
      <c r="A3">
        <f ca="1">OFFSET(Osedge_randgraph!$A$41, 39*$A$72, 0)</f>
        <v>15</v>
      </c>
      <c r="B3">
        <f ca="1">OFFSET(Osedge_randgraph!$A$39, 39*A72, 0)</f>
        <v>59</v>
      </c>
      <c r="C3">
        <f t="shared" ca="1" si="0"/>
        <v>10547.014658562746</v>
      </c>
      <c r="D3">
        <v>15</v>
      </c>
      <c r="E3">
        <f ca="1">OFFSET(edge_randgraph!A39, 38*$A$72, 0)</f>
        <v>1</v>
      </c>
      <c r="F3">
        <f t="shared" ca="1" si="1"/>
        <v>178.7629603146228</v>
      </c>
      <c r="G3">
        <f ca="1">OFFSET(Osedge_randgraph!$A$41, 39*$A$72, 0)</f>
        <v>15</v>
      </c>
      <c r="H3">
        <f ca="1">OFFSET(naïve_edge!A34, 33*$A$72, 0)</f>
        <v>47</v>
      </c>
      <c r="I3">
        <f t="shared" ca="1" si="2"/>
        <v>8401.8591347872716</v>
      </c>
      <c r="J3">
        <f ca="1">OFFSET(edge_randgraph!$A$40,38*K2,0)</f>
        <v>5594</v>
      </c>
      <c r="K3">
        <v>2</v>
      </c>
    </row>
    <row r="4" spans="1:11" x14ac:dyDescent="0.3">
      <c r="A4">
        <f ca="1">OFFSET(Osedge_randgraph!$A$41, 39*$A$73, 0)</f>
        <v>18</v>
      </c>
      <c r="B4">
        <f ca="1">OFFSET(Osedge_randgraph!$A$39, 39*A73, 0)</f>
        <v>191</v>
      </c>
      <c r="C4">
        <f t="shared" ca="1" si="0"/>
        <v>7284.2378246443695</v>
      </c>
      <c r="D4">
        <v>18</v>
      </c>
      <c r="E4">
        <f ca="1">OFFSET(edge_randgraph!A39, 38*$A$73, 0)</f>
        <v>3</v>
      </c>
      <c r="F4">
        <f t="shared" ca="1" si="1"/>
        <v>114.41211242896914</v>
      </c>
      <c r="G4">
        <f ca="1">OFFSET(Osedge_randgraph!$A$41, 39*$A$73, 0)</f>
        <v>18</v>
      </c>
      <c r="H4">
        <f ca="1">OFFSET(naïve_edge!A34, 33*$A$73, 0)</f>
        <v>286</v>
      </c>
      <c r="I4">
        <f t="shared" ca="1" si="2"/>
        <v>10907.288051561725</v>
      </c>
      <c r="J4">
        <f ca="1">OFFSET(edge_randgraph!$A$40,38*K3,0)</f>
        <v>26221</v>
      </c>
      <c r="K4">
        <v>3</v>
      </c>
    </row>
    <row r="5" spans="1:11" x14ac:dyDescent="0.3">
      <c r="A5">
        <f ca="1">OFFSET(Osedge_randgraph!$A$41, 39*$A$74, 0)</f>
        <v>20</v>
      </c>
      <c r="B5">
        <f ca="1">OFFSET(Osedge_randgraph!$A$39, 39*A74, 0)</f>
        <v>828</v>
      </c>
      <c r="C5">
        <f t="shared" ca="1" si="0"/>
        <v>8882.1188358846175</v>
      </c>
      <c r="D5">
        <v>20</v>
      </c>
      <c r="E5">
        <f ca="1">OFFSET(edge_randgraph!A39, 38*$A$74, 0)</f>
        <v>13</v>
      </c>
      <c r="F5">
        <f t="shared" ca="1" si="1"/>
        <v>139.45355660205317</v>
      </c>
      <c r="G5">
        <f ca="1">OFFSET(Osedge_randgraph!$A$41, 39*$A$74, 0)</f>
        <v>20</v>
      </c>
      <c r="H5">
        <f ca="1">OFFSET(naïve_edge!A34, 33*$A$74, 0)</f>
        <v>1132</v>
      </c>
      <c r="I5">
        <f t="shared" ca="1" si="2"/>
        <v>12143.186621040324</v>
      </c>
      <c r="J5">
        <f ca="1">OFFSET(edge_randgraph!$A$40,38*K4,0)</f>
        <v>93221</v>
      </c>
      <c r="K5">
        <v>4</v>
      </c>
    </row>
    <row r="6" spans="1:11" x14ac:dyDescent="0.3">
      <c r="A6">
        <f ca="1">OFFSET(Osedge_randgraph!$A$41, 39*$A$75, 0)</f>
        <v>23</v>
      </c>
      <c r="B6">
        <f ca="1">OFFSET(Osedge_randgraph!$A$39, 39*A75, 0)</f>
        <v>3290</v>
      </c>
      <c r="C6">
        <f t="shared" ca="1" si="0"/>
        <v>8637.3015914687603</v>
      </c>
      <c r="D6">
        <v>23</v>
      </c>
      <c r="E6">
        <f ca="1">OFFSET(edge_randgraph!A39, 38*$A$75, 0)</f>
        <v>55</v>
      </c>
      <c r="F6">
        <f t="shared" ca="1" si="1"/>
        <v>144.39257979659024</v>
      </c>
      <c r="G6">
        <f ca="1">OFFSET(Osedge_randgraph!$A$41, 39*$A$75, 0)</f>
        <v>23</v>
      </c>
      <c r="H6">
        <f ca="1">OFFSET(naïve_edge!A34, 33*$A$75, 0)</f>
        <v>9786</v>
      </c>
      <c r="I6">
        <f t="shared" ca="1" si="2"/>
        <v>25691.377925262401</v>
      </c>
      <c r="J6">
        <f ca="1">OFFSET(edge_randgraph!$A$40,38*K5,0)</f>
        <v>380906</v>
      </c>
      <c r="K6">
        <v>5</v>
      </c>
    </row>
    <row r="7" spans="1:11" x14ac:dyDescent="0.3">
      <c r="A7">
        <f ca="1">OFFSET(Osedge_randgraph!$A$41, 39*$A$76, 0)</f>
        <v>25</v>
      </c>
      <c r="B7">
        <f ca="1">OFFSET(Osedge_randgraph!$A$39, 39*A76, 0)</f>
        <v>9394</v>
      </c>
      <c r="C7">
        <f t="shared" ca="1" si="0"/>
        <v>9421.3879748428681</v>
      </c>
      <c r="D7">
        <v>25</v>
      </c>
      <c r="E7">
        <f ca="1">OFFSET(edge_randgraph!A39, 38*$A$76, 0)</f>
        <v>135</v>
      </c>
      <c r="F7">
        <f t="shared" ca="1" si="1"/>
        <v>135.39358916369886</v>
      </c>
      <c r="G7">
        <v>25</v>
      </c>
      <c r="H7">
        <f ca="1">OFFSET(naïve_edge!A34, 33*$A$76, 0)</f>
        <v>39356</v>
      </c>
      <c r="I7">
        <f t="shared" ca="1" si="2"/>
        <v>39470.741445381725</v>
      </c>
      <c r="J7">
        <f ca="1">OFFSET(edge_randgraph!$A$40,38*K6,0)</f>
        <v>997093</v>
      </c>
      <c r="K7">
        <v>6</v>
      </c>
    </row>
    <row r="8" spans="1:11" x14ac:dyDescent="0.3">
      <c r="D8">
        <v>28</v>
      </c>
      <c r="E8">
        <f ca="1">OFFSET(edge_randgraph!A39, 38*$A$77, 0)</f>
        <v>388</v>
      </c>
      <c r="F8">
        <f t="shared" ca="1" si="1"/>
        <v>130.22524604348516</v>
      </c>
      <c r="I8">
        <f t="shared" ca="1" si="2"/>
        <v>0</v>
      </c>
      <c r="J8">
        <f ca="1">OFFSET(edge_randgraph!$A$40,38*K7,0)</f>
        <v>2979453</v>
      </c>
      <c r="K8">
        <v>7</v>
      </c>
    </row>
    <row r="9" spans="1:11" x14ac:dyDescent="0.3">
      <c r="D9">
        <v>30</v>
      </c>
      <c r="E9">
        <f ca="1">OFFSET(edge_randgraph!A39, 38*$A$78, 0)</f>
        <v>835</v>
      </c>
      <c r="F9">
        <f t="shared" ca="1" si="1"/>
        <v>135.6982422120991</v>
      </c>
      <c r="I9">
        <f t="shared" ca="1" si="2"/>
        <v>0</v>
      </c>
      <c r="J9">
        <f ca="1">OFFSET(edge_randgraph!$A$40,38*K8,0)</f>
        <v>6153359</v>
      </c>
      <c r="K9">
        <v>8</v>
      </c>
    </row>
    <row r="10" spans="1:11" x14ac:dyDescent="0.3">
      <c r="D10">
        <v>33</v>
      </c>
      <c r="E10">
        <f ca="1">OFFSET(edge_randgraph!A39, 38*$A$79, 0)</f>
        <v>2094</v>
      </c>
      <c r="F10">
        <f t="shared" ca="1" si="1"/>
        <v>130.06630462186948</v>
      </c>
      <c r="I10">
        <f t="shared" ca="1" si="2"/>
        <v>0</v>
      </c>
      <c r="J10">
        <f ca="1">OFFSET(edge_randgraph!$A$40,38*K9,0)</f>
        <v>16099481</v>
      </c>
      <c r="K10">
        <v>9</v>
      </c>
    </row>
    <row r="11" spans="1:11" x14ac:dyDescent="0.3">
      <c r="D11">
        <v>35</v>
      </c>
      <c r="E11">
        <f ca="1">OFFSET(edge_randgraph!A39, 38*$A$80, 0)</f>
        <v>3347</v>
      </c>
      <c r="F11">
        <f t="shared" ca="1" si="1"/>
        <v>122.36029685843685</v>
      </c>
      <c r="I11">
        <f t="shared" ca="1" si="2"/>
        <v>0</v>
      </c>
      <c r="J11">
        <f ca="1">OFFSET(edge_randgraph!$A$40,38*K10,0)</f>
        <v>27353644</v>
      </c>
      <c r="K11">
        <v>10</v>
      </c>
    </row>
    <row r="12" spans="1:11" x14ac:dyDescent="0.3">
      <c r="A12">
        <f ca="1">OFFSET(Osedge_randgraph!$A$41, 13*0, 0)</f>
        <v>13</v>
      </c>
      <c r="B12">
        <f ca="1">OFFSET(Osedge_randgraph!B39, 39*$A$71, 0)</f>
        <v>13</v>
      </c>
      <c r="C12">
        <f ca="1">B12/J12*1000000</f>
        <v>7921.9987812309564</v>
      </c>
      <c r="D12">
        <v>13</v>
      </c>
      <c r="E12">
        <f ca="1">OFFSET(edge_randgraph!B39, 38*$A$71, 0)</f>
        <v>0</v>
      </c>
      <c r="F12">
        <f t="shared" ca="1" si="1"/>
        <v>0</v>
      </c>
      <c r="G12">
        <f ca="1">OFFSET(Osedge_randgraph!$A$41, 13*0, 0)</f>
        <v>13</v>
      </c>
      <c r="H12">
        <f ca="1">OFFSET(naïve_edge!B34, 33*$A$71, 0)</f>
        <v>8</v>
      </c>
      <c r="I12">
        <f t="shared" ca="1" si="2"/>
        <v>4875.0761730652039</v>
      </c>
      <c r="J12">
        <f ca="1">OFFSET(edge_randgraph!$B$40,38*K1,0)</f>
        <v>1641</v>
      </c>
      <c r="K12">
        <v>11</v>
      </c>
    </row>
    <row r="13" spans="1:11" x14ac:dyDescent="0.3">
      <c r="A13">
        <f ca="1">OFFSET(Osedge_randgraph!$A$41, 39*$A$72, 0)</f>
        <v>15</v>
      </c>
      <c r="B13">
        <f ca="1">OFFSET(Osedge_randgraph!B39, 39*$A$72, 0)</f>
        <v>34</v>
      </c>
      <c r="C13">
        <f ca="1">B13/J13*1000000</f>
        <v>6790.493309366886</v>
      </c>
      <c r="D13">
        <v>15</v>
      </c>
      <c r="E13">
        <f ca="1">OFFSET(edge_randgraph!B39, 38*$A$72, 0)</f>
        <v>0</v>
      </c>
      <c r="F13">
        <f t="shared" ca="1" si="1"/>
        <v>0</v>
      </c>
      <c r="G13">
        <f ca="1">OFFSET(Osedge_randgraph!$A$41, 39*$A$72, 0)</f>
        <v>15</v>
      </c>
      <c r="H13">
        <f ca="1">OFFSET(naïve_edge!B34, 33*$A$72, 0)</f>
        <v>39</v>
      </c>
      <c r="I13">
        <f t="shared" ca="1" si="2"/>
        <v>7789.0952666267222</v>
      </c>
      <c r="J13">
        <f ca="1">OFFSET(edge_randgraph!$B$40,38*K2,0)</f>
        <v>5007</v>
      </c>
      <c r="K13">
        <v>12</v>
      </c>
    </row>
    <row r="14" spans="1:11" x14ac:dyDescent="0.3">
      <c r="A14">
        <f ca="1">OFFSET(Osedge_randgraph!$A$41, 39*$A$73, 0)</f>
        <v>18</v>
      </c>
      <c r="B14">
        <f ca="1">OFFSET(Osedge_randgraph!B39, 39*$A$73, 0)</f>
        <v>275</v>
      </c>
      <c r="C14">
        <f ca="1">B14/J14*1000000</f>
        <v>8084.6685285903277</v>
      </c>
      <c r="D14">
        <v>18</v>
      </c>
      <c r="E14">
        <f ca="1">OFFSET(edge_randgraph!B39, 38*$A$73, 0)</f>
        <v>4</v>
      </c>
      <c r="F14">
        <f t="shared" ca="1" si="1"/>
        <v>117.5951785976775</v>
      </c>
      <c r="G14">
        <f ca="1">OFFSET(Osedge_randgraph!$A$41, 39*$A$73, 0)</f>
        <v>18</v>
      </c>
      <c r="H14">
        <f ca="1">OFFSET(naïve_edge!B34, 33*$A$73, 0)</f>
        <v>349</v>
      </c>
      <c r="I14">
        <f t="shared" ca="1" si="2"/>
        <v>10260.179332647362</v>
      </c>
      <c r="J14">
        <f ca="1">OFFSET(edge_randgraph!$B$40,38*K3,0)</f>
        <v>34015</v>
      </c>
      <c r="K14">
        <v>13</v>
      </c>
    </row>
    <row r="15" spans="1:11" x14ac:dyDescent="0.3">
      <c r="A15">
        <f ca="1">OFFSET(Osedge_randgraph!$A$41, 39*$A$74, 0)</f>
        <v>20</v>
      </c>
      <c r="B15">
        <f ca="1">OFFSET(Osedge_randgraph!B39, 39*$A$74, 0)</f>
        <v>1259</v>
      </c>
      <c r="C15">
        <f ca="1">B15/J15*1000000</f>
        <v>12238.509993001011</v>
      </c>
      <c r="D15">
        <v>20</v>
      </c>
      <c r="E15">
        <f ca="1">OFFSET(edge_randgraph!B39, 38*$A$74, 0)</f>
        <v>17</v>
      </c>
      <c r="F15">
        <f t="shared" ca="1" si="1"/>
        <v>165.25390776887784</v>
      </c>
      <c r="G15">
        <f ca="1">OFFSET(Osedge_randgraph!$A$41, 39*$A$74, 0)</f>
        <v>20</v>
      </c>
      <c r="H15">
        <f ca="1">OFFSET(naïve_edge!B34, 33*$A$74, 0)</f>
        <v>1209</v>
      </c>
      <c r="I15">
        <f t="shared" ca="1" si="2"/>
        <v>11752.469087798429</v>
      </c>
      <c r="J15">
        <f ca="1">OFFSET(edge_randgraph!$B$40,38*K4,0)</f>
        <v>102872</v>
      </c>
      <c r="K15">
        <v>14</v>
      </c>
    </row>
    <row r="16" spans="1:11" x14ac:dyDescent="0.3">
      <c r="A16">
        <f ca="1">OFFSET(Osedge_randgraph!$A$41, 39*$A$75, 0)</f>
        <v>23</v>
      </c>
      <c r="B16">
        <f ca="1">OFFSET(Osedge_randgraph!B39, 39*$A$75, 0)</f>
        <v>3823</v>
      </c>
      <c r="C16">
        <f ca="1">B16/J16*1000000</f>
        <v>10592.521784907804</v>
      </c>
      <c r="D16">
        <v>23</v>
      </c>
      <c r="E16">
        <f ca="1">OFFSET(edge_randgraph!B39, 38*$A$75, 0)</f>
        <v>50</v>
      </c>
      <c r="F16">
        <f t="shared" ca="1" si="1"/>
        <v>138.53677458681406</v>
      </c>
      <c r="G16">
        <f ca="1">OFFSET(Osedge_randgraph!$A$41, 39*$A$75, 0)</f>
        <v>23</v>
      </c>
      <c r="H16">
        <f ca="1">OFFSET(naïve_edge!B34, 33*$A$75, 0)</f>
        <v>9566</v>
      </c>
      <c r="I16">
        <f t="shared" ca="1" si="2"/>
        <v>26504.85571394927</v>
      </c>
      <c r="J16">
        <f ca="1">OFFSET(edge_randgraph!$B$40,38*K5,0)</f>
        <v>360915</v>
      </c>
      <c r="K16">
        <v>15</v>
      </c>
    </row>
    <row r="17" spans="1:10" x14ac:dyDescent="0.3">
      <c r="D17">
        <v>25</v>
      </c>
      <c r="E17">
        <f ca="1">OFFSET(edge_randgraph!B39, 38*$A$76, 0)</f>
        <v>114</v>
      </c>
      <c r="F17">
        <f t="shared" ca="1" si="1"/>
        <v>131.21652683665729</v>
      </c>
      <c r="G17">
        <v>25</v>
      </c>
      <c r="H17">
        <f ca="1">OFFSET(naïve_edge!B34, 33*$A$76, 0)</f>
        <v>39274</v>
      </c>
      <c r="I17">
        <f t="shared" ca="1" si="2"/>
        <v>45205.244517393672</v>
      </c>
      <c r="J17">
        <f ca="1">OFFSET(edge_randgraph!$B$40,38*K6,0)</f>
        <v>868793</v>
      </c>
    </row>
    <row r="18" spans="1:10" x14ac:dyDescent="0.3">
      <c r="D18">
        <v>28</v>
      </c>
      <c r="E18">
        <f ca="1">OFFSET(edge_randgraph!B39, 38*$A$77, 0)</f>
        <v>403</v>
      </c>
      <c r="F18">
        <f t="shared" ca="1" si="1"/>
        <v>132.72068848774819</v>
      </c>
      <c r="I18">
        <f t="shared" ca="1" si="2"/>
        <v>0</v>
      </c>
      <c r="J18">
        <f ca="1">OFFSET(edge_randgraph!$B$40,38*K7,0)</f>
        <v>3036452</v>
      </c>
    </row>
    <row r="19" spans="1:10" x14ac:dyDescent="0.3">
      <c r="D19">
        <v>30</v>
      </c>
      <c r="E19">
        <f ca="1">OFFSET(edge_randgraph!B39, 38*$A$78, 0)</f>
        <v>533</v>
      </c>
      <c r="F19">
        <f t="shared" ca="1" si="1"/>
        <v>125.08659841428683</v>
      </c>
      <c r="I19">
        <f t="shared" ca="1" si="2"/>
        <v>0</v>
      </c>
      <c r="J19">
        <f ca="1">OFFSET(edge_randgraph!$B$40,38*K8,0)</f>
        <v>4261048</v>
      </c>
    </row>
    <row r="20" spans="1:10" x14ac:dyDescent="0.3">
      <c r="D20">
        <v>33</v>
      </c>
      <c r="E20">
        <f ca="1">OFFSET(edge_randgraph!B39, 38*$A$79, 0)</f>
        <v>2029</v>
      </c>
      <c r="F20">
        <f t="shared" ca="1" si="1"/>
        <v>126.63313998635182</v>
      </c>
      <c r="I20">
        <f t="shared" ca="1" si="2"/>
        <v>0</v>
      </c>
      <c r="J20">
        <f ca="1">OFFSET(edge_randgraph!$B$40,38*K9,0)</f>
        <v>16022662</v>
      </c>
    </row>
    <row r="21" spans="1:10" x14ac:dyDescent="0.3">
      <c r="D21">
        <v>35</v>
      </c>
      <c r="E21">
        <f ca="1">OFFSET(edge_randgraph!B39, 38*$A$80, 0)</f>
        <v>3680</v>
      </c>
      <c r="F21">
        <f t="shared" ca="1" si="1"/>
        <v>126.24869132767891</v>
      </c>
      <c r="I21">
        <f t="shared" ca="1" si="2"/>
        <v>0</v>
      </c>
      <c r="J21">
        <f ca="1">OFFSET(edge_randgraph!$B$40,38*K10,0)</f>
        <v>29148817</v>
      </c>
    </row>
    <row r="22" spans="1:10" x14ac:dyDescent="0.3">
      <c r="A22">
        <f ca="1">OFFSET(Osedge_randgraph!$A$41, 13*0, 0)</f>
        <v>13</v>
      </c>
      <c r="B22">
        <f ca="1">OFFSET(Osedge_randgraph!C39, 39*$A$71, 0)</f>
        <v>16</v>
      </c>
      <c r="C22">
        <f ca="1">B22/J22*1000000</f>
        <v>6756.7567567567576</v>
      </c>
      <c r="D22">
        <v>13</v>
      </c>
      <c r="E22">
        <f ca="1">OFFSET(edge_randgraph!C39, 38*$A$71, 0)</f>
        <v>0</v>
      </c>
      <c r="F22">
        <f t="shared" ca="1" si="1"/>
        <v>0</v>
      </c>
      <c r="G22">
        <f ca="1">OFFSET(Osedge_randgraph!$A$41, 13*0, 0)</f>
        <v>13</v>
      </c>
      <c r="H22">
        <f ca="1">OFFSET(naïve_edge!C34, 33*$A$71, 0)</f>
        <v>9</v>
      </c>
      <c r="I22">
        <f t="shared" ca="1" si="2"/>
        <v>3800.6756756756758</v>
      </c>
      <c r="J22">
        <f ca="1">OFFSET(edge_randgraph!$C$40,38*K1,0)</f>
        <v>2368</v>
      </c>
    </row>
    <row r="23" spans="1:10" x14ac:dyDescent="0.3">
      <c r="A23">
        <f ca="1">OFFSET(Osedge_randgraph!$A$41, 39*$A$72, 0)</f>
        <v>15</v>
      </c>
      <c r="B23">
        <f ca="1">OFFSET(Osedge_randgraph!C39, 39*$A$72, 0)</f>
        <v>59</v>
      </c>
      <c r="C23">
        <f ca="1">B23/J23*1000000</f>
        <v>10378.188214599824</v>
      </c>
      <c r="D23">
        <v>15</v>
      </c>
      <c r="E23">
        <f ca="1">OFFSET(edge_randgraph!C39, 38*$A$72, 0)</f>
        <v>0</v>
      </c>
      <c r="F23">
        <f t="shared" ca="1" si="1"/>
        <v>0</v>
      </c>
      <c r="G23">
        <f ca="1">OFFSET(Osedge_randgraph!$A$41, 39*$A$72, 0)</f>
        <v>15</v>
      </c>
      <c r="H23">
        <f ca="1">OFFSET(naïve_edge!C34, 33*$A$72, 0)</f>
        <v>33</v>
      </c>
      <c r="I23">
        <f t="shared" ca="1" si="2"/>
        <v>5804.7493403693934</v>
      </c>
      <c r="J23">
        <f ca="1">OFFSET(edge_randgraph!$C$40,38*K2,0)</f>
        <v>5685</v>
      </c>
    </row>
    <row r="24" spans="1:10" x14ac:dyDescent="0.3">
      <c r="A24">
        <f ca="1">OFFSET(Osedge_randgraph!$A$41, 39*$A$73, 0)</f>
        <v>18</v>
      </c>
      <c r="B24">
        <f ca="1">OFFSET(Osedge_randgraph!C39, 39*$A$73, 0)</f>
        <v>251</v>
      </c>
      <c r="C24">
        <f ca="1">B24/J24*1000000</f>
        <v>7486.0568463121472</v>
      </c>
      <c r="D24">
        <v>18</v>
      </c>
      <c r="E24">
        <f ca="1">OFFSET(edge_randgraph!C39, 38*$A$73, 0)</f>
        <v>3</v>
      </c>
      <c r="F24">
        <f t="shared" ca="1" si="1"/>
        <v>89.47478302365117</v>
      </c>
      <c r="G24">
        <f ca="1">OFFSET(Osedge_randgraph!$A$41, 39*$A$73, 0)</f>
        <v>18</v>
      </c>
      <c r="H24">
        <f ca="1">OFFSET(naïve_edge!C34, 33*$A$73, 0)</f>
        <v>297</v>
      </c>
      <c r="I24">
        <f t="shared" ca="1" si="2"/>
        <v>8858.003519341466</v>
      </c>
      <c r="J24">
        <f ca="1">OFFSET(edge_randgraph!$C$40,38*K3,0)</f>
        <v>33529</v>
      </c>
    </row>
    <row r="25" spans="1:10" x14ac:dyDescent="0.3">
      <c r="A25">
        <f ca="1">OFFSET(Osedge_randgraph!$A$41, 39*$A$74, 0)</f>
        <v>20</v>
      </c>
      <c r="B25">
        <f ca="1">OFFSET(Osedge_randgraph!C39, 39*$A$74, 0)</f>
        <v>1056</v>
      </c>
      <c r="C25">
        <f ca="1">B25/J25*1000000</f>
        <v>11024.5756164784</v>
      </c>
      <c r="D25">
        <v>20</v>
      </c>
      <c r="E25">
        <f ca="1">OFFSET(edge_randgraph!C39, 38*$A$74, 0)</f>
        <v>17</v>
      </c>
      <c r="F25">
        <f t="shared" ca="1" si="1"/>
        <v>177.47896352285304</v>
      </c>
      <c r="G25">
        <f ca="1">OFFSET(Osedge_randgraph!$A$41, 39*$A$74, 0)</f>
        <v>20</v>
      </c>
      <c r="H25">
        <f ca="1">OFFSET(naïve_edge!C34, 33*$A$74, 0)</f>
        <v>1449</v>
      </c>
      <c r="I25">
        <f t="shared" ca="1" si="2"/>
        <v>15127.471655565532</v>
      </c>
      <c r="J25">
        <f ca="1">OFFSET(edge_randgraph!$C$40,38*K4,0)</f>
        <v>95786</v>
      </c>
    </row>
    <row r="26" spans="1:10" x14ac:dyDescent="0.3">
      <c r="A26">
        <f ca="1">OFFSET(Osedge_randgraph!$A$41, 39*$A$75, 0)</f>
        <v>23</v>
      </c>
      <c r="B26">
        <f ca="1">OFFSET(Osedge_randgraph!C39, 39*$A$75, 0)</f>
        <v>2911</v>
      </c>
      <c r="C26">
        <f ca="1">B26/J26*1000000</f>
        <v>7747.7702869948716</v>
      </c>
      <c r="D26">
        <v>23</v>
      </c>
      <c r="E26">
        <f ca="1">OFFSET(edge_randgraph!C39, 38*$A$75, 0)</f>
        <v>57</v>
      </c>
      <c r="F26">
        <f t="shared" ca="1" si="1"/>
        <v>151.70831547877282</v>
      </c>
      <c r="G26">
        <f ca="1">OFFSET(Osedge_randgraph!$A$41, 39*$A$75, 0)</f>
        <v>23</v>
      </c>
      <c r="H26">
        <f ca="1">OFFSET(naïve_edge!C34, 33*$A$75, 0)</f>
        <v>9430</v>
      </c>
      <c r="I26">
        <f t="shared" ca="1" si="2"/>
        <v>25098.410788856625</v>
      </c>
      <c r="J26">
        <f ca="1">OFFSET(edge_randgraph!$C$40,38*K5,0)</f>
        <v>375721</v>
      </c>
    </row>
    <row r="27" spans="1:10" x14ac:dyDescent="0.3">
      <c r="D27">
        <v>25</v>
      </c>
      <c r="E27">
        <f ca="1">OFFSET(edge_randgraph!C39, 38*$A$76, 0)</f>
        <v>130</v>
      </c>
      <c r="F27">
        <f t="shared" ca="1" si="1"/>
        <v>134.6010683183253</v>
      </c>
      <c r="G27">
        <v>25</v>
      </c>
      <c r="H27">
        <f ca="1">OFFSET(naïve_edge!C34, 33*$A$76, 0)</f>
        <v>39154</v>
      </c>
      <c r="I27">
        <f t="shared" ca="1" si="2"/>
        <v>40539.770991813151</v>
      </c>
      <c r="J27">
        <f ca="1">OFFSET(edge_randgraph!$C$40,38*K6,0)</f>
        <v>965817</v>
      </c>
    </row>
    <row r="28" spans="1:10" x14ac:dyDescent="0.3">
      <c r="D28">
        <v>28</v>
      </c>
      <c r="E28">
        <f ca="1">OFFSET(edge_randgraph!C39, 38*$A$77, 0)</f>
        <v>421</v>
      </c>
      <c r="F28">
        <f t="shared" ca="1" si="1"/>
        <v>131.7235320178919</v>
      </c>
      <c r="I28">
        <f t="shared" ca="1" si="2"/>
        <v>0</v>
      </c>
      <c r="J28">
        <f ca="1">OFFSET(edge_randgraph!$C$40,38*K7,0)</f>
        <v>3196088</v>
      </c>
    </row>
    <row r="29" spans="1:10" x14ac:dyDescent="0.3">
      <c r="D29">
        <v>30</v>
      </c>
      <c r="E29">
        <f ca="1">OFFSET(edge_randgraph!C39, 38*$A$78, 0)</f>
        <v>771</v>
      </c>
      <c r="F29">
        <f t="shared" ca="1" si="1"/>
        <v>123.68059990384677</v>
      </c>
      <c r="I29">
        <f t="shared" ca="1" si="2"/>
        <v>0</v>
      </c>
      <c r="J29">
        <f ca="1">OFFSET(edge_randgraph!$C$40,38*K8,0)</f>
        <v>6233799</v>
      </c>
    </row>
    <row r="30" spans="1:10" x14ac:dyDescent="0.3">
      <c r="D30">
        <v>33</v>
      </c>
      <c r="E30">
        <f ca="1">OFFSET(edge_randgraph!C39, 38*$A$79, 0)</f>
        <v>1739</v>
      </c>
      <c r="F30">
        <f t="shared" ca="1" si="1"/>
        <v>123.56201068573363</v>
      </c>
      <c r="I30">
        <f t="shared" ca="1" si="2"/>
        <v>0</v>
      </c>
      <c r="J30">
        <f ca="1">OFFSET(edge_randgraph!$C$40,38*K9,0)</f>
        <v>14073905</v>
      </c>
    </row>
    <row r="31" spans="1:10" x14ac:dyDescent="0.3">
      <c r="D31">
        <v>35</v>
      </c>
      <c r="E31">
        <f ca="1">OFFSET(edge_randgraph!C39, 38*$A$80, 0)</f>
        <v>3142</v>
      </c>
      <c r="F31">
        <f t="shared" ca="1" si="1"/>
        <v>123.50993537584384</v>
      </c>
      <c r="I31">
        <f t="shared" ca="1" si="2"/>
        <v>0</v>
      </c>
      <c r="J31">
        <f ca="1">OFFSET(edge_randgraph!$C$40,38*K10,0)</f>
        <v>25439249</v>
      </c>
    </row>
    <row r="32" spans="1:10" x14ac:dyDescent="0.3">
      <c r="A32">
        <f ca="1">OFFSET(Osedge_randgraph!$A$41, 13*0, 0)</f>
        <v>13</v>
      </c>
      <c r="B32">
        <f ca="1">OFFSET(Osedge_randgraph!D39, 39*$A$71, 0)</f>
        <v>4</v>
      </c>
      <c r="C32">
        <f ca="1">B32/J32*1000000</f>
        <v>3147.128245476003</v>
      </c>
      <c r="D32">
        <v>13</v>
      </c>
      <c r="E32">
        <f ca="1">OFFSET(edge_randgraph!D39, 38*$A$71, 0)</f>
        <v>0</v>
      </c>
      <c r="F32">
        <f t="shared" ca="1" si="1"/>
        <v>0</v>
      </c>
      <c r="G32">
        <f ca="1">OFFSET(Osedge_randgraph!$A$41, 13*0, 0)</f>
        <v>13</v>
      </c>
      <c r="H32">
        <f ca="1">OFFSET(naïve_edge!D34, 33*$A$71, 0)</f>
        <v>6</v>
      </c>
      <c r="I32">
        <f t="shared" ca="1" si="2"/>
        <v>4720.692368214005</v>
      </c>
      <c r="J32">
        <f ca="1">OFFSET(edge_randgraph!$D$40,38*K1,0)</f>
        <v>1271</v>
      </c>
    </row>
    <row r="33" spans="1:10" x14ac:dyDescent="0.3">
      <c r="A33">
        <f ca="1">OFFSET(Osedge_randgraph!$A$41, 39*$A$72, 0)</f>
        <v>15</v>
      </c>
      <c r="B33">
        <f ca="1">OFFSET(Osedge_randgraph!D39, 39*$A$72, 0)</f>
        <v>61</v>
      </c>
      <c r="C33">
        <f ca="1">B33/J33*1000000</f>
        <v>8339.0293916609698</v>
      </c>
      <c r="D33">
        <v>15</v>
      </c>
      <c r="E33">
        <f ca="1">OFFSET(edge_randgraph!D39, 38*$A$72, 0)</f>
        <v>1</v>
      </c>
      <c r="F33">
        <f t="shared" ca="1" si="1"/>
        <v>136.70539986329459</v>
      </c>
      <c r="G33">
        <f ca="1">OFFSET(Osedge_randgraph!$A$41, 39*$A$72, 0)</f>
        <v>15</v>
      </c>
      <c r="H33">
        <f ca="1">OFFSET(naïve_edge!D34, 33*$A$72, 0)</f>
        <v>46</v>
      </c>
      <c r="I33">
        <f t="shared" ca="1" si="2"/>
        <v>6288.4483937115519</v>
      </c>
      <c r="J33">
        <f ca="1">OFFSET(edge_randgraph!$D$40,38*K2,0)</f>
        <v>7315</v>
      </c>
    </row>
    <row r="34" spans="1:10" x14ac:dyDescent="0.3">
      <c r="A34">
        <f ca="1">OFFSET(Osedge_randgraph!$A$41, 39*$A$73, 0)</f>
        <v>18</v>
      </c>
      <c r="B34">
        <f ca="1">OFFSET(Osedge_randgraph!D39, 39*$A$73, 0)</f>
        <v>158</v>
      </c>
      <c r="C34">
        <f ca="1">B34/J34*1000000</f>
        <v>5120.0622184775921</v>
      </c>
      <c r="D34">
        <v>18</v>
      </c>
      <c r="E34">
        <f ca="1">OFFSET(edge_randgraph!D39, 38*$A$73, 0)</f>
        <v>3</v>
      </c>
      <c r="F34">
        <f t="shared" ref="F34:F65" ca="1" si="3">E34/J34*1000000</f>
        <v>97.216371236916302</v>
      </c>
      <c r="G34">
        <f ca="1">OFFSET(Osedge_randgraph!$A$41, 39*$A$73, 0)</f>
        <v>18</v>
      </c>
      <c r="H34">
        <f ca="1">OFFSET(naïve_edge!D34, 33*$A$73, 0)</f>
        <v>292</v>
      </c>
      <c r="I34">
        <f t="shared" ref="I34:I65" ca="1" si="4">H34*1000000/J34</f>
        <v>9462.3934670598537</v>
      </c>
      <c r="J34">
        <f ca="1">OFFSET(edge_randgraph!$D$40,38*K3,0)</f>
        <v>30859</v>
      </c>
    </row>
    <row r="35" spans="1:10" x14ac:dyDescent="0.3">
      <c r="A35">
        <f ca="1">OFFSET(Osedge_randgraph!$A$41, 39*$A$74, 0)</f>
        <v>20</v>
      </c>
      <c r="B35">
        <f ca="1">OFFSET(Osedge_randgraph!D39, 39*$A$74, 0)</f>
        <v>1114</v>
      </c>
      <c r="C35">
        <f ca="1">B35/J35*1000000</f>
        <v>12275.887908140214</v>
      </c>
      <c r="D35">
        <v>20</v>
      </c>
      <c r="E35">
        <f ca="1">OFFSET(edge_randgraph!D39, 38*$A$74, 0)</f>
        <v>15</v>
      </c>
      <c r="F35">
        <f t="shared" ca="1" si="3"/>
        <v>165.29472048662765</v>
      </c>
      <c r="G35">
        <f ca="1">OFFSET(Osedge_randgraph!$A$41, 39*$A$74, 0)</f>
        <v>20</v>
      </c>
      <c r="H35">
        <f ca="1">OFFSET(naïve_edge!D34, 33*$A$74, 0)</f>
        <v>1168</v>
      </c>
      <c r="I35">
        <f t="shared" ca="1" si="4"/>
        <v>12870.948901892074</v>
      </c>
      <c r="J35">
        <f ca="1">OFFSET(edge_randgraph!$D$40,38*K4,0)</f>
        <v>90747</v>
      </c>
    </row>
    <row r="36" spans="1:10" x14ac:dyDescent="0.3">
      <c r="A36">
        <f ca="1">OFFSET(Osedge_randgraph!$A$41, 39*$A$75, 0)</f>
        <v>23</v>
      </c>
      <c r="B36">
        <f ca="1">OFFSET(Osedge_randgraph!D39, 39*$A$75, 0)</f>
        <v>3916</v>
      </c>
      <c r="C36">
        <f ca="1">B36/J36*1000000</f>
        <v>8554.757218349474</v>
      </c>
      <c r="D36">
        <v>23</v>
      </c>
      <c r="E36">
        <f ca="1">OFFSET(edge_randgraph!D39, 38*$A$75, 0)</f>
        <v>67</v>
      </c>
      <c r="F36">
        <f t="shared" ca="1" si="3"/>
        <v>146.36586660608137</v>
      </c>
      <c r="G36">
        <f ca="1">OFFSET(Osedge_randgraph!$A$41, 39*$A$75, 0)</f>
        <v>23</v>
      </c>
      <c r="H36">
        <f ca="1">OFFSET(naïve_edge!D34, 33*$A$75, 0)</f>
        <v>9319</v>
      </c>
      <c r="I36">
        <f t="shared" ca="1" si="4"/>
        <v>20357.962849284664</v>
      </c>
      <c r="J36">
        <f ca="1">OFFSET(edge_randgraph!$D$40,38*K5,0)</f>
        <v>457757</v>
      </c>
    </row>
    <row r="37" spans="1:10" x14ac:dyDescent="0.3">
      <c r="D37">
        <v>25</v>
      </c>
      <c r="E37">
        <f ca="1">OFFSET(edge_randgraph!D39, 38*$A$76, 0)</f>
        <v>142</v>
      </c>
      <c r="F37">
        <f t="shared" ca="1" si="3"/>
        <v>142.5465233706029</v>
      </c>
      <c r="G37">
        <v>25</v>
      </c>
      <c r="H37">
        <f ca="1">OFFSET(naïve_edge!D34, 33*$A$76, 0)</f>
        <v>38793</v>
      </c>
      <c r="I37">
        <f t="shared" ca="1" si="4"/>
        <v>38942.304796590128</v>
      </c>
      <c r="J37">
        <f ca="1">OFFSET(edge_randgraph!$D$40,38*K6,0)</f>
        <v>996166</v>
      </c>
    </row>
    <row r="38" spans="1:10" x14ac:dyDescent="0.3">
      <c r="D38">
        <v>28</v>
      </c>
      <c r="E38">
        <f ca="1">OFFSET(edge_randgraph!D39, 38*$A$77, 0)</f>
        <v>463</v>
      </c>
      <c r="F38">
        <f t="shared" ca="1" si="3"/>
        <v>152.13298328508671</v>
      </c>
      <c r="I38">
        <f t="shared" ca="1" si="4"/>
        <v>0</v>
      </c>
      <c r="J38">
        <f ca="1">OFFSET(edge_randgraph!$D$40,38*K7,0)</f>
        <v>3043390</v>
      </c>
    </row>
    <row r="39" spans="1:10" x14ac:dyDescent="0.3">
      <c r="D39">
        <v>30</v>
      </c>
      <c r="E39">
        <f ca="1">OFFSET(edge_randgraph!D39, 38*$A$78, 0)</f>
        <v>631</v>
      </c>
      <c r="F39">
        <f t="shared" ca="1" si="3"/>
        <v>125.53014603472947</v>
      </c>
      <c r="I39">
        <f t="shared" ca="1" si="4"/>
        <v>0</v>
      </c>
      <c r="J39">
        <f ca="1">OFFSET(edge_randgraph!$D$40,38*K8,0)</f>
        <v>5026681</v>
      </c>
    </row>
    <row r="40" spans="1:10" x14ac:dyDescent="0.3">
      <c r="D40">
        <v>33</v>
      </c>
      <c r="E40">
        <f ca="1">OFFSET(edge_randgraph!D39, 38*$A$79, 0)</f>
        <v>1854</v>
      </c>
      <c r="F40">
        <f t="shared" ca="1" si="3"/>
        <v>126.53256080677816</v>
      </c>
      <c r="I40">
        <f t="shared" ca="1" si="4"/>
        <v>0</v>
      </c>
      <c r="J40">
        <f ca="1">OFFSET(edge_randgraph!$D$40,38*K9,0)</f>
        <v>14652355</v>
      </c>
    </row>
    <row r="41" spans="1:10" x14ac:dyDescent="0.3">
      <c r="D41">
        <v>35</v>
      </c>
      <c r="E41">
        <f ca="1">OFFSET(edge_randgraph!D39, 38*$A$80, 0)</f>
        <v>3482</v>
      </c>
      <c r="F41">
        <f t="shared" ca="1" si="3"/>
        <v>124.48676470088766</v>
      </c>
      <c r="I41">
        <f t="shared" ca="1" si="4"/>
        <v>0</v>
      </c>
      <c r="J41">
        <f ca="1">OFFSET(edge_randgraph!$D$40,38*K10,0)</f>
        <v>27970845</v>
      </c>
    </row>
    <row r="42" spans="1:10" x14ac:dyDescent="0.3">
      <c r="A42">
        <f ca="1">OFFSET(Osedge_randgraph!$A$41, 13*0, 0)</f>
        <v>13</v>
      </c>
      <c r="B42">
        <f ca="1">OFFSET(Osedge_randgraph!E39, 39*$A$71, 0)</f>
        <v>15</v>
      </c>
      <c r="C42">
        <f ca="1">B42/J42*1000000</f>
        <v>6693.4404283801878</v>
      </c>
      <c r="D42">
        <v>13</v>
      </c>
      <c r="E42">
        <f ca="1">OFFSET(edge_randgraph!E39, 38*$A$71, 0)</f>
        <v>0</v>
      </c>
      <c r="F42">
        <f t="shared" ca="1" si="3"/>
        <v>0</v>
      </c>
      <c r="G42">
        <f ca="1">OFFSET(Osedge_randgraph!$A$41, 13*0, 0)</f>
        <v>13</v>
      </c>
      <c r="H42">
        <f ca="1">OFFSET(naïve_edge!E34, 33*$A$71, 0)</f>
        <v>9</v>
      </c>
      <c r="I42">
        <f t="shared" ca="1" si="4"/>
        <v>4016.0642570281125</v>
      </c>
      <c r="J42">
        <f ca="1">OFFSET(edge_randgraph!$E$40,38*K1,0)</f>
        <v>2241</v>
      </c>
    </row>
    <row r="43" spans="1:10" x14ac:dyDescent="0.3">
      <c r="A43">
        <f ca="1">OFFSET(Osedge_randgraph!$A$41, 39*$A$72, 0)</f>
        <v>15</v>
      </c>
      <c r="B43">
        <f ca="1">OFFSET(Osedge_randgraph!E39, 39*$A$72, 0)</f>
        <v>32</v>
      </c>
      <c r="C43">
        <f ca="1">B43/J43*1000000</f>
        <v>6265.909535931075</v>
      </c>
      <c r="D43">
        <v>15</v>
      </c>
      <c r="E43">
        <f ca="1">OFFSET(edge_randgraph!E39, 38*$A$72, 0)</f>
        <v>0</v>
      </c>
      <c r="F43">
        <f t="shared" ca="1" si="3"/>
        <v>0</v>
      </c>
      <c r="G43">
        <f ca="1">OFFSET(Osedge_randgraph!$A$41, 39*$A$72, 0)</f>
        <v>15</v>
      </c>
      <c r="H43">
        <f ca="1">OFFSET(naïve_edge!E34, 33*$A$72, 0)</f>
        <v>46</v>
      </c>
      <c r="I43">
        <f t="shared" ca="1" si="4"/>
        <v>9007.2449579009208</v>
      </c>
      <c r="J43">
        <f ca="1">OFFSET(edge_randgraph!$E$40,38*K2,0)</f>
        <v>5107</v>
      </c>
    </row>
    <row r="44" spans="1:10" x14ac:dyDescent="0.3">
      <c r="A44">
        <f ca="1">OFFSET(Osedge_randgraph!$A$41, 39*$A$73, 0)</f>
        <v>18</v>
      </c>
      <c r="B44">
        <f ca="1">OFFSET(Osedge_randgraph!E39, 39*$A$73, 0)</f>
        <v>227</v>
      </c>
      <c r="C44">
        <f ca="1">B44/J44*1000000</f>
        <v>6067.4097238927643</v>
      </c>
      <c r="D44">
        <v>18</v>
      </c>
      <c r="E44">
        <f ca="1">OFFSET(edge_randgraph!E39, 38*$A$73, 0)</f>
        <v>4</v>
      </c>
      <c r="F44">
        <f t="shared" ca="1" si="3"/>
        <v>106.91470879106194</v>
      </c>
      <c r="G44">
        <f ca="1">OFFSET(Osedge_randgraph!$A$41, 39*$A$73, 0)</f>
        <v>18</v>
      </c>
      <c r="H44">
        <f ca="1">OFFSET(naïve_edge!E34, 33*$A$73, 0)</f>
        <v>306</v>
      </c>
      <c r="I44">
        <f t="shared" ca="1" si="4"/>
        <v>8178.9752225162374</v>
      </c>
      <c r="J44">
        <f ca="1">OFFSET(edge_randgraph!$E$40,38*K3,0)</f>
        <v>37413</v>
      </c>
    </row>
    <row r="45" spans="1:10" x14ac:dyDescent="0.3">
      <c r="A45">
        <f ca="1">OFFSET(Osedge_randgraph!$A$41, 39*$A$74, 0)</f>
        <v>20</v>
      </c>
      <c r="B45">
        <f ca="1">OFFSET(Osedge_randgraph!E39, 39*$A$74, 0)</f>
        <v>1184</v>
      </c>
      <c r="C45">
        <f ca="1">B45/J45*1000000</f>
        <v>9623.7472465841383</v>
      </c>
      <c r="D45">
        <v>20</v>
      </c>
      <c r="E45">
        <f ca="1">OFFSET(edge_randgraph!E39, 38*$A$74, 0)</f>
        <v>20</v>
      </c>
      <c r="F45">
        <f t="shared" ca="1" si="3"/>
        <v>162.56329808419153</v>
      </c>
      <c r="G45">
        <f ca="1">OFFSET(Osedge_randgraph!$A$41, 39*$A$74, 0)</f>
        <v>20</v>
      </c>
      <c r="H45">
        <f ca="1">OFFSET(naïve_edge!E34, 33*$A$74, 0)</f>
        <v>1328</v>
      </c>
      <c r="I45">
        <f t="shared" ca="1" si="4"/>
        <v>10794.202992790319</v>
      </c>
      <c r="J45">
        <f ca="1">OFFSET(edge_randgraph!$E$40,38*K4,0)</f>
        <v>123029</v>
      </c>
    </row>
    <row r="46" spans="1:10" x14ac:dyDescent="0.3">
      <c r="A46">
        <f ca="1">OFFSET(Osedge_randgraph!$A$41, 39*$A$75, 0)</f>
        <v>23</v>
      </c>
      <c r="B46">
        <f ca="1">OFFSET(Osedge_randgraph!E39, 39*$A$75, 0)</f>
        <v>3479</v>
      </c>
      <c r="C46">
        <f ca="1">B46/J46*1000000</f>
        <v>8130.9933647915595</v>
      </c>
      <c r="D46">
        <v>23</v>
      </c>
      <c r="E46">
        <f ca="1">OFFSET(edge_randgraph!E39, 38*$A$75, 0)</f>
        <v>62</v>
      </c>
      <c r="F46">
        <f t="shared" ca="1" si="3"/>
        <v>144.90416459243366</v>
      </c>
      <c r="G46">
        <f ca="1">OFFSET(Osedge_randgraph!$A$41, 39*$A$75, 0)</f>
        <v>23</v>
      </c>
      <c r="H46">
        <f ca="1">OFFSET(naïve_edge!E34, 33*$A$75, 0)</f>
        <v>9310</v>
      </c>
      <c r="I46">
        <f t="shared" ca="1" si="4"/>
        <v>21758.996328315443</v>
      </c>
      <c r="J46">
        <f ca="1">OFFSET(edge_randgraph!$E$40,38*K5,0)</f>
        <v>427869</v>
      </c>
    </row>
    <row r="47" spans="1:10" x14ac:dyDescent="0.3">
      <c r="D47">
        <v>25</v>
      </c>
      <c r="E47">
        <f ca="1">OFFSET(edge_randgraph!E39, 38*$A$76, 0)</f>
        <v>131</v>
      </c>
      <c r="F47">
        <f t="shared" ca="1" si="3"/>
        <v>151.23667731865453</v>
      </c>
      <c r="G47">
        <v>25</v>
      </c>
      <c r="H47">
        <f ca="1">OFFSET(naïve_edge!E34, 33*$A$76, 0)</f>
        <v>37581</v>
      </c>
      <c r="I47">
        <f t="shared" ca="1" si="4"/>
        <v>43386.454735208819</v>
      </c>
      <c r="J47">
        <f ca="1">OFFSET(edge_randgraph!$E$40,38*K6,0)</f>
        <v>866192</v>
      </c>
    </row>
    <row r="48" spans="1:10" x14ac:dyDescent="0.3">
      <c r="D48">
        <v>28</v>
      </c>
      <c r="E48">
        <f ca="1">OFFSET(edge_randgraph!E39, 38*$A$77, 0)</f>
        <v>380</v>
      </c>
      <c r="F48">
        <f t="shared" ca="1" si="3"/>
        <v>136.60671788699605</v>
      </c>
      <c r="I48">
        <f t="shared" ca="1" si="4"/>
        <v>0</v>
      </c>
      <c r="J48">
        <f ca="1">OFFSET(edge_randgraph!$E$40,38*K7,0)</f>
        <v>2781708</v>
      </c>
    </row>
    <row r="49" spans="1:10" x14ac:dyDescent="0.3">
      <c r="D49">
        <v>30</v>
      </c>
      <c r="E49">
        <f ca="1">OFFSET(edge_randgraph!E39, 38*$A$78, 0)</f>
        <v>758</v>
      </c>
      <c r="F49">
        <f t="shared" ca="1" si="3"/>
        <v>123.10804615025062</v>
      </c>
      <c r="I49">
        <f t="shared" ca="1" si="4"/>
        <v>0</v>
      </c>
      <c r="J49">
        <f ca="1">OFFSET(edge_randgraph!$E$40,38*K8,0)</f>
        <v>6157193</v>
      </c>
    </row>
    <row r="50" spans="1:10" x14ac:dyDescent="0.3">
      <c r="D50">
        <v>33</v>
      </c>
      <c r="E50">
        <f ca="1">OFFSET(edge_randgraph!E39, 38*$A$79, 0)</f>
        <v>1917</v>
      </c>
      <c r="F50">
        <f t="shared" ca="1" si="3"/>
        <v>126.36818944180263</v>
      </c>
      <c r="I50">
        <f t="shared" ca="1" si="4"/>
        <v>0</v>
      </c>
      <c r="J50">
        <f ca="1">OFFSET(edge_randgraph!$E$40,38*K9,0)</f>
        <v>15169957</v>
      </c>
    </row>
    <row r="51" spans="1:10" x14ac:dyDescent="0.3">
      <c r="D51">
        <v>35</v>
      </c>
      <c r="E51">
        <f ca="1">OFFSET(edge_randgraph!E39, 38*$A$80, 0)</f>
        <v>3475</v>
      </c>
      <c r="F51">
        <f t="shared" ca="1" si="3"/>
        <v>124.92019935897783</v>
      </c>
      <c r="I51">
        <f t="shared" ca="1" si="4"/>
        <v>0</v>
      </c>
      <c r="J51">
        <f ca="1">OFFSET(edge_randgraph!$E$40,38*K10,0)</f>
        <v>27817759</v>
      </c>
    </row>
    <row r="52" spans="1:10" x14ac:dyDescent="0.3">
      <c r="A52">
        <f ca="1">OFFSET(Osedge_randgraph!$A$41, 13*0, 0)</f>
        <v>13</v>
      </c>
      <c r="B52">
        <f ca="1">OFFSET(Osedge_randgraph!F39, 39*$A$71, 0)</f>
        <v>4</v>
      </c>
      <c r="C52">
        <f ca="1">B52/J52*1000000</f>
        <v>3463.2034632034633</v>
      </c>
      <c r="D52">
        <v>13</v>
      </c>
      <c r="E52">
        <f ca="1">OFFSET(edge_randgraph!F39, 38*$A$71, 0)</f>
        <v>0</v>
      </c>
      <c r="F52">
        <f t="shared" ca="1" si="3"/>
        <v>0</v>
      </c>
      <c r="G52">
        <f ca="1">OFFSET(Osedge_randgraph!$A$41, 13*0, 0)</f>
        <v>13</v>
      </c>
      <c r="H52">
        <f ca="1">OFFSET(naïve_edge!F34, 33*$A$71, 0)</f>
        <v>5</v>
      </c>
      <c r="I52">
        <f t="shared" ca="1" si="4"/>
        <v>4329.0043290043286</v>
      </c>
      <c r="J52">
        <f ca="1">OFFSET(edge_randgraph!$F$40,38*K1,0)</f>
        <v>1155</v>
      </c>
    </row>
    <row r="53" spans="1:10" x14ac:dyDescent="0.3">
      <c r="A53">
        <f ca="1">OFFSET(Osedge_randgraph!$A$41, 39*$A$72, 0)</f>
        <v>15</v>
      </c>
      <c r="B53">
        <f ca="1">OFFSET(Osedge_randgraph!F39, 39*$A$72, 0)</f>
        <v>40</v>
      </c>
      <c r="C53">
        <f ca="1">B53/J53*1000000</f>
        <v>6889.4247330347916</v>
      </c>
      <c r="D53">
        <v>15</v>
      </c>
      <c r="E53">
        <f ca="1">OFFSET(edge_randgraph!F39, 38*$A$72, 0)</f>
        <v>0</v>
      </c>
      <c r="F53">
        <f t="shared" ca="1" si="3"/>
        <v>0</v>
      </c>
      <c r="G53">
        <f ca="1">OFFSET(Osedge_randgraph!$A$41, 39*$A$72, 0)</f>
        <v>15</v>
      </c>
      <c r="H53">
        <f ca="1">OFFSET(naïve_edge!F34, 33*$A$72, 0)</f>
        <v>49</v>
      </c>
      <c r="I53">
        <f t="shared" ca="1" si="4"/>
        <v>8439.5452979676193</v>
      </c>
      <c r="J53">
        <f ca="1">OFFSET(edge_randgraph!$F$40,38*K2,0)</f>
        <v>5806</v>
      </c>
    </row>
    <row r="54" spans="1:10" x14ac:dyDescent="0.3">
      <c r="A54">
        <f ca="1">OFFSET(Osedge_randgraph!$A$41, 39*$A$73, 0)</f>
        <v>18</v>
      </c>
      <c r="B54">
        <f ca="1">OFFSET(Osedge_randgraph!F39, 39*$A$73, 0)</f>
        <v>320</v>
      </c>
      <c r="C54">
        <f ca="1">B54/J54*1000000</f>
        <v>7333.0583436454463</v>
      </c>
      <c r="D54">
        <v>18</v>
      </c>
      <c r="E54">
        <f ca="1">OFFSET(edge_randgraph!F39, 38*$A$73, 0)</f>
        <v>5</v>
      </c>
      <c r="F54">
        <f t="shared" ca="1" si="3"/>
        <v>114.5790366194601</v>
      </c>
      <c r="G54">
        <f ca="1">OFFSET(Osedge_randgraph!$A$41, 39*$A$73, 0)</f>
        <v>18</v>
      </c>
      <c r="H54">
        <f ca="1">OFFSET(naïve_edge!F34, 33*$A$73, 0)</f>
        <v>329</v>
      </c>
      <c r="I54">
        <f t="shared" ca="1" si="4"/>
        <v>7539.3006095604751</v>
      </c>
      <c r="J54">
        <f ca="1">OFFSET(edge_randgraph!$F$40,38*K3,0)</f>
        <v>43638</v>
      </c>
    </row>
    <row r="55" spans="1:10" x14ac:dyDescent="0.3">
      <c r="A55">
        <f ca="1">OFFSET(Osedge_randgraph!$A$41, 39*$A$74, 0)</f>
        <v>20</v>
      </c>
      <c r="B55">
        <f ca="1">OFFSET(Osedge_randgraph!F39, 39*$A$74, 0)</f>
        <v>1213</v>
      </c>
      <c r="C55">
        <f ca="1">B55/J55*1000000</f>
        <v>11125.684463481522</v>
      </c>
      <c r="D55">
        <v>20</v>
      </c>
      <c r="E55">
        <f ca="1">OFFSET(edge_randgraph!F39, 38*$A$74, 0)</f>
        <v>19</v>
      </c>
      <c r="F55">
        <f t="shared" ca="1" si="3"/>
        <v>174.2687591147147</v>
      </c>
      <c r="G55">
        <f ca="1">OFFSET(Osedge_randgraph!$A$41, 39*$A$74, 0)</f>
        <v>20</v>
      </c>
      <c r="H55">
        <f ca="1">OFFSET(naïve_edge!F34, 33*$A$74, 0)</f>
        <v>1256</v>
      </c>
      <c r="I55">
        <f t="shared" ca="1" si="4"/>
        <v>11520.082181477983</v>
      </c>
      <c r="J55">
        <f ca="1">OFFSET(edge_randgraph!$F$40,38*K4,0)</f>
        <v>109027</v>
      </c>
    </row>
    <row r="56" spans="1:10" x14ac:dyDescent="0.3">
      <c r="A56">
        <f ca="1">OFFSET(Osedge_randgraph!$A$41, 39*$A$75, 0)</f>
        <v>23</v>
      </c>
      <c r="B56">
        <f ca="1">OFFSET(Osedge_randgraph!F39, 39*$A$75, 0)</f>
        <v>2392</v>
      </c>
      <c r="C56">
        <f ca="1">B56/J56*1000000</f>
        <v>9195.6851016061701</v>
      </c>
      <c r="D56">
        <v>23</v>
      </c>
      <c r="E56">
        <f ca="1">OFFSET(edge_randgraph!F39, 38*$A$75, 0)</f>
        <v>37</v>
      </c>
      <c r="F56">
        <f t="shared" ca="1" si="3"/>
        <v>142.24094847802186</v>
      </c>
      <c r="G56">
        <f ca="1">OFFSET(Osedge_randgraph!$A$41, 39*$A$75, 0)</f>
        <v>23</v>
      </c>
      <c r="H56">
        <f ca="1">OFFSET(naïve_edge!F34, 33*$A$75, 0)</f>
        <v>8983</v>
      </c>
      <c r="I56">
        <f t="shared" ca="1" si="4"/>
        <v>34533.795680488387</v>
      </c>
      <c r="J56">
        <f ca="1">OFFSET(edge_randgraph!$F$40,38*K5,0)</f>
        <v>260122</v>
      </c>
    </row>
    <row r="57" spans="1:10" x14ac:dyDescent="0.3">
      <c r="D57">
        <v>25</v>
      </c>
      <c r="E57">
        <f ca="1">OFFSET(edge_randgraph!F39, 38*$A$76, 0)</f>
        <v>107</v>
      </c>
      <c r="F57">
        <f t="shared" ca="1" si="3"/>
        <v>137.21502235194242</v>
      </c>
      <c r="G57">
        <v>25</v>
      </c>
      <c r="H57">
        <f ca="1">OFFSET(naïve_edge!F34, 33*$A$76, 0)</f>
        <v>37223</v>
      </c>
      <c r="I57">
        <f t="shared" ca="1" si="4"/>
        <v>47734.156794451897</v>
      </c>
      <c r="J57">
        <f ca="1">OFFSET(edge_randgraph!$F$40,38*K6,0)</f>
        <v>779798</v>
      </c>
    </row>
    <row r="58" spans="1:10" x14ac:dyDescent="0.3">
      <c r="D58">
        <v>28</v>
      </c>
      <c r="E58">
        <f ca="1">OFFSET(edge_randgraph!F39, 38*$A$77, 0)</f>
        <v>401</v>
      </c>
      <c r="F58">
        <f t="shared" ca="1" si="3"/>
        <v>121.69503890902978</v>
      </c>
      <c r="I58">
        <f t="shared" ca="1" si="4"/>
        <v>0</v>
      </c>
      <c r="J58">
        <f ca="1">OFFSET(edge_randgraph!$F$40,38*K7,0)</f>
        <v>3295122</v>
      </c>
    </row>
    <row r="59" spans="1:10" x14ac:dyDescent="0.3">
      <c r="D59">
        <v>30</v>
      </c>
      <c r="E59">
        <f ca="1">OFFSET(edge_randgraph!F39, 38*$A$78, 0)</f>
        <v>778</v>
      </c>
      <c r="F59">
        <f t="shared" ca="1" si="3"/>
        <v>136.4365098488571</v>
      </c>
      <c r="I59">
        <f t="shared" ca="1" si="4"/>
        <v>0</v>
      </c>
      <c r="J59">
        <f ca="1">OFFSET(edge_randgraph!$F$40,38*K8,0)</f>
        <v>5702286</v>
      </c>
    </row>
    <row r="60" spans="1:10" x14ac:dyDescent="0.3">
      <c r="D60">
        <v>33</v>
      </c>
      <c r="E60">
        <f ca="1">OFFSET(edge_randgraph!F39, 38*$A$79, 0)</f>
        <v>1746</v>
      </c>
      <c r="F60">
        <f t="shared" ca="1" si="3"/>
        <v>121.92926454586097</v>
      </c>
      <c r="I60">
        <f t="shared" ca="1" si="4"/>
        <v>0</v>
      </c>
      <c r="J60">
        <f ca="1">OFFSET(edge_randgraph!$F$40,38*K9,0)</f>
        <v>14319778</v>
      </c>
    </row>
    <row r="61" spans="1:10" x14ac:dyDescent="0.3">
      <c r="D61">
        <v>35</v>
      </c>
      <c r="E61">
        <f ca="1">OFFSET(edge_randgraph!F39, 38*$A$80, 0)</f>
        <v>3443</v>
      </c>
      <c r="F61">
        <f t="shared" ca="1" si="3"/>
        <v>126.50045689701766</v>
      </c>
      <c r="I61">
        <f t="shared" ca="1" si="4"/>
        <v>0</v>
      </c>
      <c r="J61">
        <f ca="1">OFFSET(edge_randgraph!$F$40,38*K10,0)</f>
        <v>27217293</v>
      </c>
    </row>
    <row r="62" spans="1:10" x14ac:dyDescent="0.3">
      <c r="A62">
        <f ca="1">OFFSET(Osedge_randgraph!$A$41, 13*0, 0)</f>
        <v>13</v>
      </c>
      <c r="B62">
        <f ca="1">OFFSET(Osedge_randgraph!$I$39, 39*A71, 0)</f>
        <v>10.285714285714286</v>
      </c>
      <c r="C62">
        <f ca="1">B62/J72*1000000</f>
        <v>6107.9063454360376</v>
      </c>
      <c r="D62">
        <v>13</v>
      </c>
      <c r="E62">
        <f ca="1">OFFSET(edge_randgraph!G39, 38*$A$71, 0)</f>
        <v>4</v>
      </c>
      <c r="F62">
        <f t="shared" ca="1" si="3"/>
        <v>1774.6228926353151</v>
      </c>
      <c r="G62">
        <f ca="1">OFFSET(Osedge_randgraph!$A$41, 13*0, 0)</f>
        <v>13</v>
      </c>
      <c r="H62">
        <f ca="1">OFFSET(naïve_edge!G34, 33*$A$71, 0)</f>
        <v>8</v>
      </c>
      <c r="I62">
        <f t="shared" ca="1" si="4"/>
        <v>3549.2457852706298</v>
      </c>
      <c r="J62">
        <f ca="1">OFFSET(edge_randgraph!$G$40,38*K1,0)</f>
        <v>2254</v>
      </c>
    </row>
    <row r="63" spans="1:10" x14ac:dyDescent="0.3">
      <c r="A63">
        <f ca="1">OFFSET(Osedge_randgraph!$A$41, 39*$A$72, 0)</f>
        <v>15</v>
      </c>
      <c r="B63">
        <f ca="1">OFFSET(Osedge_randgraph!$I$39, 39*A72, 0)</f>
        <v>50</v>
      </c>
      <c r="C63">
        <f ca="1">B63/J73*1000000</f>
        <v>8340.2835696413676</v>
      </c>
      <c r="D63">
        <v>15</v>
      </c>
      <c r="E63">
        <f ca="1">OFFSET(edge_randgraph!G39, 38*$A$72, 0)</f>
        <v>0</v>
      </c>
      <c r="F63">
        <f t="shared" ca="1" si="3"/>
        <v>0</v>
      </c>
      <c r="G63">
        <f ca="1">OFFSET(Osedge_randgraph!$A$41, 39*$A$72, 0)</f>
        <v>15</v>
      </c>
      <c r="H63">
        <f ca="1">OFFSET(naïve_edge!G34, 33*$A$72, 0)</f>
        <v>46</v>
      </c>
      <c r="I63">
        <f t="shared" ca="1" si="4"/>
        <v>6173.6679640316734</v>
      </c>
      <c r="J63">
        <f ca="1">OFFSET(edge_randgraph!$G$40,38*K2,0)</f>
        <v>7451</v>
      </c>
    </row>
    <row r="64" spans="1:10" x14ac:dyDescent="0.3">
      <c r="A64">
        <f ca="1">OFFSET(Osedge_randgraph!$A$41, 39*$A$73, 0)</f>
        <v>18</v>
      </c>
      <c r="B64">
        <f ca="1">OFFSET(Osedge_randgraph!$I$39, 39*A73, 0)</f>
        <v>243.85714285714286</v>
      </c>
      <c r="C64">
        <f ca="1">B64/J74*1000000</f>
        <v>7064.8417549944343</v>
      </c>
      <c r="D64">
        <v>18</v>
      </c>
      <c r="E64">
        <f ca="1">OFFSET(edge_randgraph!G39, 38*$A$73, 0)</f>
        <v>4</v>
      </c>
      <c r="F64">
        <f t="shared" ca="1" si="3"/>
        <v>111.28421989761851</v>
      </c>
      <c r="G64">
        <f ca="1">OFFSET(Osedge_randgraph!$A$41, 39*$A$73, 0)</f>
        <v>18</v>
      </c>
      <c r="H64">
        <f ca="1">OFFSET(naïve_edge!G34, 33*$A$73, 0)</f>
        <v>316</v>
      </c>
      <c r="I64">
        <f t="shared" ca="1" si="4"/>
        <v>8791.4533719118626</v>
      </c>
      <c r="J64">
        <f ca="1">OFFSET(edge_randgraph!$G$40,38*K3,0)</f>
        <v>35944</v>
      </c>
    </row>
    <row r="65" spans="1:10" x14ac:dyDescent="0.3">
      <c r="A65">
        <f ca="1">OFFSET(Osedge_randgraph!$A$41, 39*$A$74, 0)</f>
        <v>20</v>
      </c>
      <c r="B65">
        <f ca="1">OFFSET(Osedge_randgraph!$I$39, 39*A74, 0)</f>
        <v>1064.1428571428571</v>
      </c>
      <c r="C65">
        <f ca="1">B65/J75*1000000</f>
        <v>10769.103991464521</v>
      </c>
      <c r="D65">
        <v>20</v>
      </c>
      <c r="E65">
        <f ca="1">OFFSET(edge_randgraph!G39, 38*$A$74, 0)</f>
        <v>10</v>
      </c>
      <c r="F65">
        <f t="shared" ca="1" si="3"/>
        <v>129.83809189940146</v>
      </c>
      <c r="G65">
        <f ca="1">OFFSET(Osedge_randgraph!$A$41, 39*$A$74, 0)</f>
        <v>20</v>
      </c>
      <c r="H65">
        <f ca="1">OFFSET(naïve_edge!G34, 33*$A$74, 0)</f>
        <v>1135</v>
      </c>
      <c r="I65">
        <f t="shared" ca="1" si="4"/>
        <v>14736.623430582064</v>
      </c>
      <c r="J65">
        <f ca="1">OFFSET(edge_randgraph!$G$40,38*K4,0)</f>
        <v>77019</v>
      </c>
    </row>
    <row r="66" spans="1:10" x14ac:dyDescent="0.3">
      <c r="A66">
        <f ca="1">OFFSET(Osedge_randgraph!$A$41, 39*$A$75, 0)</f>
        <v>23</v>
      </c>
      <c r="B66">
        <f ca="1">OFFSET(Osedge_randgraph!$I$39, 39*A75, 0)</f>
        <v>3265.2857142857142</v>
      </c>
      <c r="C66">
        <f ca="1">B66/J76*1000000</f>
        <v>8870.6416186272218</v>
      </c>
      <c r="D66">
        <v>23</v>
      </c>
      <c r="E66">
        <f ca="1">OFFSET(edge_randgraph!G39, 38*$A$75, 0)</f>
        <v>47</v>
      </c>
      <c r="F66">
        <f t="shared" ref="F66:F97" ca="1" si="5">E66/J66*1000000</f>
        <v>149.9623498781157</v>
      </c>
      <c r="G66">
        <f ca="1">OFFSET(Osedge_randgraph!$A$41, 39*$A$75, 0)</f>
        <v>23</v>
      </c>
      <c r="H66">
        <f ca="1">OFFSET(naïve_edge!G34, 33*$A$75, 0)</f>
        <v>8872</v>
      </c>
      <c r="I66">
        <f t="shared" ref="I66:I97" ca="1" si="6">H66*1000000/J66</f>
        <v>28307.7865557158</v>
      </c>
      <c r="J66">
        <f ca="1">OFFSET(edge_randgraph!$G$40,38*K5,0)</f>
        <v>313412</v>
      </c>
    </row>
    <row r="67" spans="1:10" x14ac:dyDescent="0.3">
      <c r="D67">
        <v>25</v>
      </c>
      <c r="E67">
        <f ca="1">OFFSET(edge_randgraph!G39, 38*$A$76, 0)</f>
        <v>156</v>
      </c>
      <c r="F67">
        <f t="shared" ca="1" si="5"/>
        <v>148.09906308355539</v>
      </c>
      <c r="G67">
        <v>25</v>
      </c>
      <c r="H67">
        <f ca="1">OFFSET(naïve_edge!G34, 33*$A$76, 0)</f>
        <v>39030</v>
      </c>
      <c r="I67">
        <f t="shared" ca="1" si="6"/>
        <v>37053.246359943383</v>
      </c>
      <c r="J67">
        <f ca="1">OFFSET(edge_randgraph!$G$40,38*K6,0)</f>
        <v>1053349</v>
      </c>
    </row>
    <row r="68" spans="1:10" x14ac:dyDescent="0.3">
      <c r="D68">
        <v>28</v>
      </c>
      <c r="E68">
        <f ca="1">OFFSET(edge_randgraph!G39, 38*$A$77, 0)</f>
        <v>345</v>
      </c>
      <c r="F68">
        <f t="shared" ca="1" si="5"/>
        <v>122.93276967173745</v>
      </c>
      <c r="I68">
        <f t="shared" ca="1" si="6"/>
        <v>0</v>
      </c>
      <c r="J68">
        <f ca="1">OFFSET(edge_randgraph!$G$40,38*K7,0)</f>
        <v>2806412</v>
      </c>
    </row>
    <row r="69" spans="1:10" x14ac:dyDescent="0.3">
      <c r="D69">
        <v>30</v>
      </c>
      <c r="E69">
        <f ca="1">OFFSET(edge_randgraph!G39, 38*$A$78, 0)</f>
        <v>823</v>
      </c>
      <c r="F69">
        <f t="shared" ca="1" si="5"/>
        <v>125.71741413790851</v>
      </c>
      <c r="I69">
        <f t="shared" ca="1" si="6"/>
        <v>0</v>
      </c>
      <c r="J69">
        <f ca="1">OFFSET(edge_randgraph!$G$40,38*K8,0)</f>
        <v>6546428</v>
      </c>
    </row>
    <row r="70" spans="1:10" x14ac:dyDescent="0.3">
      <c r="A70" t="s">
        <v>61</v>
      </c>
      <c r="D70">
        <v>33</v>
      </c>
      <c r="E70">
        <f ca="1">OFFSET(edge_randgraph!G39, 38*$A$79, 0)</f>
        <v>2079</v>
      </c>
      <c r="F70">
        <f t="shared" ca="1" si="5"/>
        <v>127.94661862750142</v>
      </c>
      <c r="I70">
        <f t="shared" ca="1" si="6"/>
        <v>0</v>
      </c>
      <c r="J70">
        <f ca="1">OFFSET(edge_randgraph!$G$40,38*K9,0)</f>
        <v>16248964</v>
      </c>
    </row>
    <row r="71" spans="1:10" x14ac:dyDescent="0.3">
      <c r="A71">
        <v>0</v>
      </c>
      <c r="D71">
        <v>35</v>
      </c>
      <c r="E71">
        <f ca="1">OFFSET(edge_randgraph!G39, 38*$A$80, 0)</f>
        <v>3629</v>
      </c>
      <c r="F71">
        <f t="shared" ca="1" si="5"/>
        <v>127.0509948173417</v>
      </c>
      <c r="I71">
        <f t="shared" ca="1" si="6"/>
        <v>0</v>
      </c>
      <c r="J71">
        <f ca="1">OFFSET(edge_randgraph!$G$40,38*K10,0)</f>
        <v>28563334</v>
      </c>
    </row>
    <row r="72" spans="1:10" x14ac:dyDescent="0.3">
      <c r="A72">
        <v>1</v>
      </c>
      <c r="D72">
        <v>13</v>
      </c>
      <c r="E72">
        <f ca="1">OFFSET(edge_randgraph!$H$39, 38*A71, 0)</f>
        <v>0.5714285714285714</v>
      </c>
      <c r="F72">
        <f t="shared" ca="1" si="5"/>
        <v>339.32813030200202</v>
      </c>
      <c r="G72">
        <f ca="1">OFFSET(Osedge_randgraph!$A$41, 13*0, 0)</f>
        <v>13</v>
      </c>
      <c r="H72">
        <f ca="1">OFFSET(naïve_edge!H34, 33*$A$71, 0)</f>
        <v>7.1428571428571432</v>
      </c>
      <c r="I72">
        <f t="shared" ca="1" si="6"/>
        <v>4241.6016287750263</v>
      </c>
      <c r="J72">
        <f ca="1">OFFSET(edge_randgraph!$H$40,38*K1,0)</f>
        <v>1684</v>
      </c>
    </row>
    <row r="73" spans="1:10" x14ac:dyDescent="0.3">
      <c r="A73">
        <v>2</v>
      </c>
      <c r="D73">
        <v>15</v>
      </c>
      <c r="E73">
        <f ca="1">OFFSET(edge_randgraph!$H$39, 38*A72, 0)</f>
        <v>0.2857142857142857</v>
      </c>
      <c r="F73">
        <f t="shared" ca="1" si="5"/>
        <v>47.658763255093533</v>
      </c>
      <c r="G73">
        <f ca="1">OFFSET(Osedge_randgraph!$A$41, 39*$A$72, 0)</f>
        <v>15</v>
      </c>
      <c r="H73">
        <f ca="1">OFFSET(naïve_edge!H34, 33*$A$72, 0)</f>
        <v>43.714285714285715</v>
      </c>
      <c r="I73">
        <f t="shared" ca="1" si="6"/>
        <v>7291.7907780293108</v>
      </c>
      <c r="J73">
        <f ca="1">OFFSET(edge_randgraph!$H$40,38*K2,0)</f>
        <v>5995</v>
      </c>
    </row>
    <row r="74" spans="1:10" x14ac:dyDescent="0.3">
      <c r="A74">
        <v>3</v>
      </c>
      <c r="D74">
        <v>18</v>
      </c>
      <c r="E74">
        <f ca="1">OFFSET(edge_randgraph!$H$39, 38*A73, 0)</f>
        <v>3.7142857142857144</v>
      </c>
      <c r="F74">
        <f t="shared" ca="1" si="5"/>
        <v>107.60743153477169</v>
      </c>
      <c r="G74">
        <f ca="1">OFFSET(Osedge_randgraph!$A$41, 39*$A$73, 0)</f>
        <v>18</v>
      </c>
      <c r="H74">
        <f ca="1">OFFSET(naïve_edge!H34, 33*$A$73, 0)</f>
        <v>310.71428571428572</v>
      </c>
      <c r="I74">
        <f t="shared" ca="1" si="6"/>
        <v>9001.7755226203244</v>
      </c>
      <c r="J74">
        <f ca="1">OFFSET(edge_randgraph!$H$40,38*K3,0)</f>
        <v>34517</v>
      </c>
    </row>
    <row r="75" spans="1:10" x14ac:dyDescent="0.3">
      <c r="A75">
        <v>4</v>
      </c>
      <c r="D75">
        <v>20</v>
      </c>
      <c r="E75">
        <f ca="1">OFFSET(edge_randgraph!$H$39, 38*A74, 0)</f>
        <v>15.857142857142858</v>
      </c>
      <c r="F75">
        <f t="shared" ca="1" si="5"/>
        <v>160.4739620153795</v>
      </c>
      <c r="G75">
        <f ca="1">OFFSET(Osedge_randgraph!$A$41, 39*$A$74, 0)</f>
        <v>20</v>
      </c>
      <c r="H75">
        <f ca="1">OFFSET(naïve_edge!H34, 33*$A$74, 0)</f>
        <v>1239.5714285714287</v>
      </c>
      <c r="I75">
        <f t="shared" ca="1" si="6"/>
        <v>12544.437553220252</v>
      </c>
      <c r="J75">
        <f ca="1">OFFSET(edge_randgraph!$H$40,38*K4,0)</f>
        <v>98814.428571428565</v>
      </c>
    </row>
    <row r="76" spans="1:10" x14ac:dyDescent="0.3">
      <c r="A76">
        <v>5</v>
      </c>
      <c r="D76">
        <v>23</v>
      </c>
      <c r="E76">
        <f ca="1">OFFSET(edge_randgraph!$H$39, 38*A75, 0)</f>
        <v>53.571428571428569</v>
      </c>
      <c r="F76">
        <f t="shared" ca="1" si="5"/>
        <v>145.53487364856315</v>
      </c>
      <c r="G76">
        <f ca="1">OFFSET(Osedge_randgraph!$A$41, 39*$A$75, 0)</f>
        <v>23</v>
      </c>
      <c r="H76">
        <f ca="1">OFFSET(naïve_edge!H34, 33*$A$75, 0)</f>
        <v>9323.7142857142862</v>
      </c>
      <c r="I76">
        <f t="shared" ca="1" si="6"/>
        <v>25329.277502792331</v>
      </c>
      <c r="J76">
        <f ca="1">OFFSET(edge_randgraph!$H$40,38*K5,0)</f>
        <v>368100.28571428574</v>
      </c>
    </row>
    <row r="77" spans="1:10" x14ac:dyDescent="0.3">
      <c r="A77">
        <v>6</v>
      </c>
      <c r="D77">
        <v>25</v>
      </c>
      <c r="E77">
        <f ca="1">OFFSET(edge_randgraph!$H$39, 38*A76, 0)</f>
        <v>130.71428571428572</v>
      </c>
      <c r="F77">
        <f t="shared" ca="1" si="5"/>
        <v>140.18244860589706</v>
      </c>
      <c r="G77">
        <v>25</v>
      </c>
      <c r="H77">
        <f ca="1">OFFSET(naïve_edge!H34, 33*$A$76, 0)</f>
        <v>38630.142857142855</v>
      </c>
      <c r="I77">
        <f t="shared" ca="1" si="6"/>
        <v>41428.279901605703</v>
      </c>
      <c r="J77">
        <f ca="1">OFFSET(edge_randgraph!$H$40,38*K6,0)</f>
        <v>932458.28571428568</v>
      </c>
    </row>
    <row r="78" spans="1:10" x14ac:dyDescent="0.3">
      <c r="A78">
        <v>7</v>
      </c>
      <c r="D78">
        <v>28</v>
      </c>
      <c r="E78">
        <f ca="1">OFFSET(edge_randgraph!$H$39, 38*A77, 0)</f>
        <v>400.14285714285717</v>
      </c>
      <c r="F78">
        <f t="shared" ca="1" si="5"/>
        <v>132.50625336321545</v>
      </c>
      <c r="I78">
        <f t="shared" ca="1" si="6"/>
        <v>0</v>
      </c>
      <c r="J78">
        <f ca="1">OFFSET(edge_randgraph!$H$40,38*K7,0)</f>
        <v>3019803.5714285714</v>
      </c>
    </row>
    <row r="79" spans="1:10" x14ac:dyDescent="0.3">
      <c r="A79">
        <v>8</v>
      </c>
      <c r="D79">
        <v>30</v>
      </c>
      <c r="E79">
        <f ca="1">OFFSET(edge_randgraph!$H$39, 38*A78, 0)</f>
        <v>732.71428571428567</v>
      </c>
      <c r="F79">
        <f t="shared" ca="1" si="5"/>
        <v>127.96652681082115</v>
      </c>
      <c r="I79">
        <f t="shared" ca="1" si="6"/>
        <v>0</v>
      </c>
      <c r="J79">
        <f ca="1">OFFSET(edge_randgraph!$H$40,38*K8,0)</f>
        <v>5725827.7142857146</v>
      </c>
    </row>
    <row r="80" spans="1:10" x14ac:dyDescent="0.3">
      <c r="A80">
        <v>9</v>
      </c>
      <c r="D80">
        <v>33</v>
      </c>
      <c r="E80">
        <f ca="1">OFFSET(edge_randgraph!$H$39, 38*A79, 0)</f>
        <v>1922.5714285714287</v>
      </c>
      <c r="F80">
        <f t="shared" ca="1" si="5"/>
        <v>126.2629318883255</v>
      </c>
      <c r="I80">
        <f t="shared" ca="1" si="6"/>
        <v>0</v>
      </c>
      <c r="J80">
        <f ca="1">OFFSET(edge_randgraph!$H$40,38*K9,0)</f>
        <v>15226728.857142856</v>
      </c>
    </row>
    <row r="81" spans="1:10" x14ac:dyDescent="0.3">
      <c r="A81">
        <v>10</v>
      </c>
      <c r="D81">
        <v>35</v>
      </c>
      <c r="E81">
        <f ca="1">OFFSET(edge_randgraph!$H$39, 38*A80, 0)</f>
        <v>3456.8571428571427</v>
      </c>
      <c r="F81">
        <f t="shared" ca="1" si="5"/>
        <v>125.04719306801366</v>
      </c>
      <c r="I81">
        <f t="shared" ca="1" si="6"/>
        <v>0</v>
      </c>
      <c r="J81">
        <f ca="1">OFFSET(edge_randgraph!$H$40,38*K10,0)</f>
        <v>27644420.142857142</v>
      </c>
    </row>
    <row r="82" spans="1:10" x14ac:dyDescent="0.3">
      <c r="A82">
        <v>11</v>
      </c>
    </row>
    <row r="83" spans="1:10" x14ac:dyDescent="0.3">
      <c r="A83">
        <v>12</v>
      </c>
    </row>
    <row r="84" spans="1:10" x14ac:dyDescent="0.3">
      <c r="A84">
        <v>13</v>
      </c>
    </row>
    <row r="85" spans="1:10" x14ac:dyDescent="0.3">
      <c r="A85">
        <v>14</v>
      </c>
    </row>
    <row r="86" spans="1:10" x14ac:dyDescent="0.3">
      <c r="A86">
        <v>15</v>
      </c>
    </row>
    <row r="87" spans="1:10" x14ac:dyDescent="0.3">
      <c r="A87">
        <v>16</v>
      </c>
    </row>
    <row r="88" spans="1:10" x14ac:dyDescent="0.3">
      <c r="A88">
        <v>17</v>
      </c>
    </row>
    <row r="89" spans="1:10" x14ac:dyDescent="0.3">
      <c r="A89">
        <v>18</v>
      </c>
    </row>
    <row r="90" spans="1:10" x14ac:dyDescent="0.3">
      <c r="A90">
        <v>19</v>
      </c>
    </row>
    <row r="91" spans="1:10" x14ac:dyDescent="0.3">
      <c r="A91">
        <v>20</v>
      </c>
    </row>
    <row r="92" spans="1:10" x14ac:dyDescent="0.3">
      <c r="A92">
        <v>21</v>
      </c>
    </row>
    <row r="93" spans="1:10" x14ac:dyDescent="0.3">
      <c r="A93">
        <v>22</v>
      </c>
    </row>
    <row r="94" spans="1:10" x14ac:dyDescent="0.3">
      <c r="A94">
        <v>23</v>
      </c>
    </row>
    <row r="95" spans="1:10" x14ac:dyDescent="0.3">
      <c r="A95">
        <v>24</v>
      </c>
    </row>
    <row r="96" spans="1:10" x14ac:dyDescent="0.3">
      <c r="A96">
        <v>25</v>
      </c>
    </row>
    <row r="97" spans="1:1" x14ac:dyDescent="0.3">
      <c r="A97">
        <v>26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Osedge_randgraph</vt:lpstr>
      <vt:lpstr>edge_randgraph</vt:lpstr>
      <vt:lpstr>naïve_edge</vt:lpstr>
      <vt:lpstr>total_time</vt:lpstr>
      <vt:lpstr>#sol</vt:lpstr>
      <vt:lpstr>time_per_sol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栗田　和宏</cp:lastModifiedBy>
  <dcterms:created xsi:type="dcterms:W3CDTF">2018-08-25T08:10:17Z</dcterms:created>
  <dcterms:modified xsi:type="dcterms:W3CDTF">2018-11-17T19:34:40Z</dcterms:modified>
</cp:coreProperties>
</file>