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ml.chartshape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7.xml" ContentType="application/vnd.openxmlformats-officedocument.drawingml.chartshape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8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4"/>
  <workbookPr/>
  <mc:AlternateContent xmlns:mc="http://schemas.openxmlformats.org/markup-compatibility/2006">
    <mc:Choice Requires="x15">
      <x15ac:absPath xmlns:x15ac="http://schemas.microsoft.com/office/spreadsheetml/2010/11/ac" url="/Users/kuritakazuhiro/Dropbox/EnumerationAlgorithms/DominatingSet/degeneracy/"/>
    </mc:Choice>
  </mc:AlternateContent>
  <xr:revisionPtr revIDLastSave="0" documentId="13_ncr:1_{294A355F-7FE6-6544-BF50-F25AD9C17B47}" xr6:coauthVersionLast="38" xr6:coauthVersionMax="38" xr10:uidLastSave="{00000000-0000-0000-0000-000000000000}"/>
  <bookViews>
    <workbookView xWindow="0" yWindow="460" windowWidth="27320" windowHeight="14820" tabRatio="500" firstSheet="6" activeTab="11" xr2:uid="{00000000-000D-0000-FFFF-FFFF00000000}"/>
  </bookViews>
  <sheets>
    <sheet name="okv2randoGraph" sheetId="2" r:id="rId1"/>
    <sheet name="okv2powerLawRandomGrap" sheetId="3" r:id="rId2"/>
    <sheet name="okv2powerLawTree" sheetId="4" r:id="rId3"/>
    <sheet name="okv2High" sheetId="5" r:id="rId4"/>
    <sheet name="oknHigh" sheetId="6" r:id="rId5"/>
    <sheet name="oknpowerLawTree" sheetId="8" r:id="rId6"/>
    <sheet name="oknpowerLawRandomGrap" sheetId="7" r:id="rId7"/>
    <sheet name="oknrandoGraph" sheetId="9" r:id="rId8"/>
    <sheet name="total_time_okn" sheetId="11" r:id="rId9"/>
    <sheet name="total_time_okv2" sheetId="1" r:id="rId10"/>
    <sheet name="time_per_sol_okn" sheetId="12" r:id="rId11"/>
    <sheet name="time_per_sol_okv2" sheetId="13" r:id="rId12"/>
    <sheet name="total_time_ave" sheetId="10" r:id="rId13"/>
    <sheet name="naiveHigh" sheetId="14" r:id="rId14"/>
    <sheet name="naiverandoGraph" sheetId="15" r:id="rId15"/>
    <sheet name="oknmHigh" sheetId="16" r:id="rId16"/>
    <sheet name="oknmrandoGraph" sheetId="17" r:id="rId17"/>
  </sheets>
  <externalReferences>
    <externalReference r:id="rId18"/>
  </externalReferences>
  <calcPr calcId="1790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D3" i="13" l="1"/>
  <c r="O3" i="13"/>
  <c r="AD4" i="13"/>
  <c r="O4" i="13"/>
  <c r="AD5" i="13"/>
  <c r="O5" i="13"/>
  <c r="AD6" i="13"/>
  <c r="O6" i="13"/>
  <c r="AD7" i="13"/>
  <c r="O7" i="13"/>
  <c r="AD8" i="13"/>
  <c r="O8" i="13"/>
  <c r="AD9" i="13"/>
  <c r="O9" i="13"/>
  <c r="AD10" i="13"/>
  <c r="O10" i="13"/>
  <c r="AD11" i="13"/>
  <c r="O11" i="13"/>
  <c r="AE11" i="13" s="1"/>
  <c r="AD12" i="13"/>
  <c r="O12" i="13"/>
  <c r="AD13" i="13"/>
  <c r="O13" i="13"/>
  <c r="AD14" i="13"/>
  <c r="O14" i="13"/>
  <c r="AD15" i="13"/>
  <c r="O15" i="13"/>
  <c r="AD16" i="13"/>
  <c r="O16" i="13"/>
  <c r="AD17" i="13"/>
  <c r="O17" i="13"/>
  <c r="AD18" i="13"/>
  <c r="O18" i="13"/>
  <c r="AD19" i="13"/>
  <c r="O19" i="13"/>
  <c r="AD20" i="13"/>
  <c r="O20" i="13"/>
  <c r="AD21" i="13"/>
  <c r="O21" i="13"/>
  <c r="AD22" i="13"/>
  <c r="O22" i="13"/>
  <c r="AD23" i="13"/>
  <c r="AD24" i="13"/>
  <c r="AD25" i="13"/>
  <c r="AD2" i="13"/>
  <c r="O2" i="13"/>
  <c r="Z3" i="13"/>
  <c r="C3" i="13"/>
  <c r="Z4" i="13"/>
  <c r="C4" i="13"/>
  <c r="Z5" i="13"/>
  <c r="C5" i="13"/>
  <c r="Z6" i="13"/>
  <c r="C6" i="13"/>
  <c r="Z7" i="13"/>
  <c r="C7" i="13"/>
  <c r="Z8" i="13"/>
  <c r="C8" i="13"/>
  <c r="Z9" i="13"/>
  <c r="C9" i="13"/>
  <c r="Z10" i="13"/>
  <c r="C10" i="13"/>
  <c r="Z11" i="13"/>
  <c r="C11" i="13"/>
  <c r="Z12" i="13"/>
  <c r="C12" i="13"/>
  <c r="Z13" i="13"/>
  <c r="C13" i="13"/>
  <c r="Z14" i="13"/>
  <c r="C14" i="13"/>
  <c r="Z15" i="13"/>
  <c r="C15" i="13"/>
  <c r="Z16" i="13"/>
  <c r="C16" i="13"/>
  <c r="Z17" i="13"/>
  <c r="C17" i="13"/>
  <c r="Z18" i="13"/>
  <c r="C18" i="13"/>
  <c r="Z19" i="13"/>
  <c r="C19" i="13"/>
  <c r="Z20" i="13"/>
  <c r="C20" i="13"/>
  <c r="Z21" i="13"/>
  <c r="C21" i="13"/>
  <c r="Z22" i="13"/>
  <c r="C22" i="13"/>
  <c r="Z23" i="13"/>
  <c r="Z24" i="13"/>
  <c r="Z25" i="13"/>
  <c r="Z2" i="13"/>
  <c r="C2" i="13"/>
  <c r="V3" i="13"/>
  <c r="W3" i="13" s="1"/>
  <c r="V4" i="13"/>
  <c r="V5" i="13"/>
  <c r="W5" i="13" s="1"/>
  <c r="V6" i="13"/>
  <c r="V7" i="13"/>
  <c r="W7" i="13" s="1"/>
  <c r="V8" i="13"/>
  <c r="W8" i="13" s="1"/>
  <c r="V9" i="13"/>
  <c r="W9" i="13" s="1"/>
  <c r="V10" i="13"/>
  <c r="V11" i="13"/>
  <c r="W11" i="13" s="1"/>
  <c r="V12" i="13"/>
  <c r="W12" i="13" s="1"/>
  <c r="V13" i="13"/>
  <c r="W13" i="13" s="1"/>
  <c r="V14" i="13"/>
  <c r="V15" i="13"/>
  <c r="W15" i="13" s="1"/>
  <c r="V16" i="13"/>
  <c r="W16" i="13" s="1"/>
  <c r="V17" i="13"/>
  <c r="V18" i="13"/>
  <c r="V19" i="13"/>
  <c r="W19" i="13" s="1"/>
  <c r="V20" i="13"/>
  <c r="W20" i="13" s="1"/>
  <c r="V21" i="13"/>
  <c r="W21" i="13" s="1"/>
  <c r="V22" i="13"/>
  <c r="V23" i="13"/>
  <c r="V24" i="13"/>
  <c r="V25" i="13"/>
  <c r="V2" i="13"/>
  <c r="W2" i="13"/>
  <c r="K25" i="13"/>
  <c r="K24" i="13"/>
  <c r="K23" i="13"/>
  <c r="K22" i="13"/>
  <c r="K21" i="13"/>
  <c r="K20" i="13"/>
  <c r="K19" i="13"/>
  <c r="K18" i="13"/>
  <c r="K17" i="13"/>
  <c r="K16" i="13"/>
  <c r="K15" i="13"/>
  <c r="K14" i="13"/>
  <c r="K13" i="13"/>
  <c r="K12" i="13"/>
  <c r="K11" i="13"/>
  <c r="K10" i="13"/>
  <c r="K9" i="13"/>
  <c r="K8" i="13"/>
  <c r="K7" i="13"/>
  <c r="K6" i="13"/>
  <c r="K5" i="13"/>
  <c r="K4" i="13"/>
  <c r="K3" i="13"/>
  <c r="K2" i="13"/>
  <c r="G25" i="13"/>
  <c r="G24" i="13"/>
  <c r="G23" i="13"/>
  <c r="G22" i="13"/>
  <c r="G21" i="13"/>
  <c r="G20" i="13"/>
  <c r="G19" i="13"/>
  <c r="G18" i="13"/>
  <c r="G17" i="13"/>
  <c r="G16" i="13"/>
  <c r="G15" i="13"/>
  <c r="G14" i="13"/>
  <c r="G13" i="13"/>
  <c r="G12" i="13"/>
  <c r="G11" i="13"/>
  <c r="G10" i="13"/>
  <c r="G9" i="13"/>
  <c r="G8" i="13"/>
  <c r="G7" i="13"/>
  <c r="G6" i="13"/>
  <c r="G5" i="13"/>
  <c r="G4" i="13"/>
  <c r="G3" i="13"/>
  <c r="G2" i="13"/>
  <c r="R3" i="13"/>
  <c r="R4" i="13"/>
  <c r="R5" i="13"/>
  <c r="R6" i="13"/>
  <c r="S6" i="13" s="1"/>
  <c r="R7" i="13"/>
  <c r="R8" i="13"/>
  <c r="S8" i="13" s="1"/>
  <c r="R9" i="13"/>
  <c r="R10" i="13"/>
  <c r="S10" i="13" s="1"/>
  <c r="R11" i="13"/>
  <c r="R12" i="13"/>
  <c r="S12" i="13" s="1"/>
  <c r="R13" i="13"/>
  <c r="R14" i="13"/>
  <c r="S14" i="13" s="1"/>
  <c r="R15" i="13"/>
  <c r="R16" i="13"/>
  <c r="S16" i="13" s="1"/>
  <c r="R17" i="13"/>
  <c r="R18" i="13"/>
  <c r="S18" i="13" s="1"/>
  <c r="R19" i="13"/>
  <c r="R20" i="13"/>
  <c r="S20" i="13" s="1"/>
  <c r="R21" i="13"/>
  <c r="R22" i="13"/>
  <c r="R23" i="13"/>
  <c r="R24" i="13"/>
  <c r="R25" i="13"/>
  <c r="R2" i="13"/>
  <c r="S2" i="13" s="1"/>
  <c r="P25" i="11"/>
  <c r="P24" i="11"/>
  <c r="P23" i="11"/>
  <c r="P22" i="11"/>
  <c r="P21" i="11"/>
  <c r="P20" i="11"/>
  <c r="P19" i="11"/>
  <c r="P18" i="11"/>
  <c r="P17" i="11"/>
  <c r="P16" i="11"/>
  <c r="P15" i="11"/>
  <c r="P14" i="11"/>
  <c r="P13" i="11"/>
  <c r="P12" i="11"/>
  <c r="P11" i="11"/>
  <c r="P10" i="11"/>
  <c r="P9" i="11"/>
  <c r="P8" i="11"/>
  <c r="P7" i="11"/>
  <c r="P6" i="11"/>
  <c r="P5" i="11"/>
  <c r="P4" i="11"/>
  <c r="P3" i="11"/>
  <c r="P2" i="11"/>
  <c r="N25" i="11"/>
  <c r="N24" i="11"/>
  <c r="N23" i="11"/>
  <c r="N22" i="11"/>
  <c r="N21" i="11"/>
  <c r="N20" i="11"/>
  <c r="N19" i="11"/>
  <c r="N18" i="11"/>
  <c r="N17" i="11"/>
  <c r="N16" i="11"/>
  <c r="N15" i="11"/>
  <c r="N14" i="11"/>
  <c r="N13" i="11"/>
  <c r="N12" i="11"/>
  <c r="N11" i="11"/>
  <c r="N10" i="11"/>
  <c r="N9" i="11"/>
  <c r="N8" i="11"/>
  <c r="N7" i="11"/>
  <c r="N6" i="11"/>
  <c r="N5" i="11"/>
  <c r="N4" i="11"/>
  <c r="N3" i="11"/>
  <c r="N2" i="11"/>
  <c r="L25" i="11"/>
  <c r="L24" i="11"/>
  <c r="L23" i="11"/>
  <c r="L22" i="11"/>
  <c r="L21" i="11"/>
  <c r="L20" i="11"/>
  <c r="L19" i="11"/>
  <c r="L18" i="11"/>
  <c r="L17" i="11"/>
  <c r="L16" i="11"/>
  <c r="L15" i="11"/>
  <c r="L14" i="11"/>
  <c r="L13" i="11"/>
  <c r="L12" i="11"/>
  <c r="L11" i="11"/>
  <c r="L10" i="11"/>
  <c r="L9" i="11"/>
  <c r="L8" i="11"/>
  <c r="L7" i="11"/>
  <c r="L6" i="11"/>
  <c r="L5" i="11"/>
  <c r="L4" i="11"/>
  <c r="L3" i="11"/>
  <c r="L2" i="11"/>
  <c r="J25" i="11"/>
  <c r="J24" i="11"/>
  <c r="J23" i="11"/>
  <c r="J22" i="11"/>
  <c r="J21" i="11"/>
  <c r="J20" i="11"/>
  <c r="J19" i="11"/>
  <c r="J18" i="11"/>
  <c r="J17" i="11"/>
  <c r="J16" i="11"/>
  <c r="J15" i="11"/>
  <c r="J14" i="11"/>
  <c r="J13" i="11"/>
  <c r="J12" i="11"/>
  <c r="J11" i="11"/>
  <c r="J10" i="11"/>
  <c r="J9" i="11"/>
  <c r="J8" i="11"/>
  <c r="J7" i="11"/>
  <c r="J6" i="11"/>
  <c r="J5" i="11"/>
  <c r="J4" i="11"/>
  <c r="J3" i="11"/>
  <c r="J2" i="11"/>
  <c r="N6" i="12"/>
  <c r="O6" i="12"/>
  <c r="N7" i="12"/>
  <c r="O7" i="12"/>
  <c r="N5" i="12"/>
  <c r="O5" i="12"/>
  <c r="B6" i="12"/>
  <c r="C6" i="12"/>
  <c r="B7" i="12"/>
  <c r="C7" i="12"/>
  <c r="B8" i="12"/>
  <c r="C8" i="12"/>
  <c r="B9" i="12"/>
  <c r="C9" i="12"/>
  <c r="B10" i="12"/>
  <c r="C10" i="12"/>
  <c r="B5" i="12"/>
  <c r="C5" i="12"/>
  <c r="O22" i="12"/>
  <c r="O21" i="12"/>
  <c r="O20" i="12"/>
  <c r="O19" i="12"/>
  <c r="O18" i="12"/>
  <c r="O17" i="12"/>
  <c r="O16" i="12"/>
  <c r="O15" i="12"/>
  <c r="O14" i="12"/>
  <c r="O13" i="12"/>
  <c r="O12" i="12"/>
  <c r="O11" i="12"/>
  <c r="O10" i="12"/>
  <c r="O9" i="12"/>
  <c r="O8" i="12"/>
  <c r="O4" i="12"/>
  <c r="O3" i="12"/>
  <c r="O2" i="12"/>
  <c r="B2" i="12"/>
  <c r="C21" i="12"/>
  <c r="C22" i="12"/>
  <c r="C20" i="12"/>
  <c r="C18" i="12"/>
  <c r="C19" i="12"/>
  <c r="C17" i="12"/>
  <c r="C15" i="12"/>
  <c r="C16" i="12"/>
  <c r="C14" i="12"/>
  <c r="C12" i="12"/>
  <c r="C13" i="12"/>
  <c r="C11" i="12"/>
  <c r="C3" i="12"/>
  <c r="C4" i="12"/>
  <c r="C2" i="12"/>
  <c r="J31" i="12"/>
  <c r="F31" i="12"/>
  <c r="J30" i="12"/>
  <c r="F30" i="12"/>
  <c r="J29" i="12"/>
  <c r="F29" i="12"/>
  <c r="J28" i="12"/>
  <c r="F28" i="12"/>
  <c r="J27" i="12"/>
  <c r="F27" i="12"/>
  <c r="J26" i="12"/>
  <c r="F26" i="12"/>
  <c r="J25" i="12"/>
  <c r="F25" i="12"/>
  <c r="J24" i="12"/>
  <c r="F24" i="12"/>
  <c r="J23" i="12"/>
  <c r="F23" i="12"/>
  <c r="N22" i="12"/>
  <c r="J22" i="12"/>
  <c r="F22" i="12"/>
  <c r="B22" i="12"/>
  <c r="N21" i="12"/>
  <c r="J21" i="12"/>
  <c r="F21" i="12"/>
  <c r="B21" i="12"/>
  <c r="N20" i="12"/>
  <c r="J20" i="12"/>
  <c r="F20" i="12"/>
  <c r="B20" i="12"/>
  <c r="N19" i="12"/>
  <c r="J19" i="12"/>
  <c r="F19" i="12"/>
  <c r="B19" i="12"/>
  <c r="N18" i="12"/>
  <c r="J18" i="12"/>
  <c r="F18" i="12"/>
  <c r="B18" i="12"/>
  <c r="N17" i="12"/>
  <c r="J17" i="12"/>
  <c r="F17" i="12"/>
  <c r="B17" i="12"/>
  <c r="N16" i="12"/>
  <c r="J16" i="12"/>
  <c r="F16" i="12"/>
  <c r="B16" i="12"/>
  <c r="N15" i="12"/>
  <c r="J15" i="12"/>
  <c r="F15" i="12"/>
  <c r="B15" i="12"/>
  <c r="N14" i="12"/>
  <c r="J14" i="12"/>
  <c r="F14" i="12"/>
  <c r="B14" i="12"/>
  <c r="N13" i="12"/>
  <c r="J13" i="12"/>
  <c r="F13" i="12"/>
  <c r="B13" i="12"/>
  <c r="N12" i="12"/>
  <c r="J12" i="12"/>
  <c r="F12" i="12"/>
  <c r="B12" i="12"/>
  <c r="N11" i="12"/>
  <c r="J11" i="12"/>
  <c r="F11" i="12"/>
  <c r="B11" i="12"/>
  <c r="N10" i="12"/>
  <c r="J10" i="12"/>
  <c r="F10" i="12"/>
  <c r="N9" i="12"/>
  <c r="J9" i="12"/>
  <c r="F9" i="12"/>
  <c r="N8" i="12"/>
  <c r="J8" i="12"/>
  <c r="F8" i="12"/>
  <c r="J7" i="12"/>
  <c r="F7" i="12"/>
  <c r="J6" i="12"/>
  <c r="F6" i="12"/>
  <c r="J5" i="12"/>
  <c r="F5" i="12"/>
  <c r="J4" i="12"/>
  <c r="F4" i="12"/>
  <c r="B4" i="12"/>
  <c r="J3" i="12"/>
  <c r="F3" i="12"/>
  <c r="B3" i="12"/>
  <c r="N2" i="12"/>
  <c r="J2" i="12"/>
  <c r="F2" i="12"/>
  <c r="N3" i="13"/>
  <c r="P3" i="13" s="1"/>
  <c r="N4" i="13"/>
  <c r="P4" i="13" s="1"/>
  <c r="N2" i="13"/>
  <c r="H4" i="1"/>
  <c r="H3" i="1"/>
  <c r="K170" i="3"/>
  <c r="F34" i="13" s="1"/>
  <c r="K88" i="4"/>
  <c r="K33" i="13" s="1"/>
  <c r="K4" i="4"/>
  <c r="J32" i="13"/>
  <c r="J31" i="13"/>
  <c r="K31" i="13"/>
  <c r="F31" i="13"/>
  <c r="G31" i="13"/>
  <c r="J30" i="13"/>
  <c r="K30" i="13"/>
  <c r="F30" i="13"/>
  <c r="G30" i="13"/>
  <c r="H30" i="13" s="1"/>
  <c r="J29" i="13"/>
  <c r="K29" i="13"/>
  <c r="F29" i="13"/>
  <c r="G29" i="13"/>
  <c r="J28" i="13"/>
  <c r="K28" i="13"/>
  <c r="F28" i="13"/>
  <c r="G28" i="13"/>
  <c r="J27" i="13"/>
  <c r="K27" i="13"/>
  <c r="F27" i="13"/>
  <c r="G27" i="13"/>
  <c r="J26" i="13"/>
  <c r="K26" i="13"/>
  <c r="F26" i="13"/>
  <c r="G26" i="13"/>
  <c r="H26" i="13" s="1"/>
  <c r="H170" i="5"/>
  <c r="N25" i="13"/>
  <c r="H171" i="5"/>
  <c r="O25" i="13" s="1"/>
  <c r="J25" i="13"/>
  <c r="F25" i="13"/>
  <c r="H87" i="5"/>
  <c r="N24" i="13"/>
  <c r="H88" i="5"/>
  <c r="O24" i="13" s="1"/>
  <c r="J24" i="13"/>
  <c r="L24" i="13" s="1"/>
  <c r="F24" i="13"/>
  <c r="H24" i="13" s="1"/>
  <c r="J23" i="13"/>
  <c r="L23" i="13" s="1"/>
  <c r="F23" i="13"/>
  <c r="H23" i="13" s="1"/>
  <c r="N22" i="13"/>
  <c r="P22" i="13" s="1"/>
  <c r="J22" i="13"/>
  <c r="F22" i="13"/>
  <c r="B22" i="13"/>
  <c r="D22" i="13" s="1"/>
  <c r="N21" i="13"/>
  <c r="P21" i="13" s="1"/>
  <c r="J21" i="13"/>
  <c r="L21" i="13" s="1"/>
  <c r="F21" i="13"/>
  <c r="B21" i="13"/>
  <c r="N20" i="13"/>
  <c r="P20" i="13" s="1"/>
  <c r="J20" i="13"/>
  <c r="L20" i="13" s="1"/>
  <c r="F20" i="13"/>
  <c r="H20" i="13" s="1"/>
  <c r="B20" i="13"/>
  <c r="D20" i="13" s="1"/>
  <c r="N19" i="13"/>
  <c r="J19" i="13"/>
  <c r="L19" i="13" s="1"/>
  <c r="F19" i="13"/>
  <c r="H19" i="13" s="1"/>
  <c r="B19" i="13"/>
  <c r="N18" i="13"/>
  <c r="P18" i="13" s="1"/>
  <c r="J18" i="13"/>
  <c r="L18" i="13" s="1"/>
  <c r="F18" i="13"/>
  <c r="B18" i="13"/>
  <c r="D18" i="13" s="1"/>
  <c r="N17" i="13"/>
  <c r="J17" i="13"/>
  <c r="L17" i="13" s="1"/>
  <c r="F17" i="13"/>
  <c r="B17" i="13"/>
  <c r="N16" i="13"/>
  <c r="P16" i="13" s="1"/>
  <c r="J16" i="13"/>
  <c r="L16" i="13" s="1"/>
  <c r="F16" i="13"/>
  <c r="H16" i="13" s="1"/>
  <c r="B16" i="13"/>
  <c r="D16" i="13" s="1"/>
  <c r="N15" i="13"/>
  <c r="P15" i="13" s="1"/>
  <c r="J15" i="13"/>
  <c r="L15" i="13" s="1"/>
  <c r="F15" i="13"/>
  <c r="H15" i="13" s="1"/>
  <c r="B15" i="13"/>
  <c r="N14" i="13"/>
  <c r="P14" i="13" s="1"/>
  <c r="J14" i="13"/>
  <c r="L14" i="13" s="1"/>
  <c r="F14" i="13"/>
  <c r="B14" i="13"/>
  <c r="D14" i="13" s="1"/>
  <c r="N13" i="13"/>
  <c r="P13" i="13" s="1"/>
  <c r="J13" i="13"/>
  <c r="L13" i="13" s="1"/>
  <c r="F13" i="13"/>
  <c r="B13" i="13"/>
  <c r="N12" i="13"/>
  <c r="P12" i="13" s="1"/>
  <c r="J12" i="13"/>
  <c r="L12" i="13" s="1"/>
  <c r="F12" i="13"/>
  <c r="H12" i="13" s="1"/>
  <c r="B12" i="13"/>
  <c r="D12" i="13" s="1"/>
  <c r="N11" i="13"/>
  <c r="P11" i="13" s="1"/>
  <c r="J11" i="13"/>
  <c r="L11" i="13" s="1"/>
  <c r="F11" i="13"/>
  <c r="H11" i="13" s="1"/>
  <c r="B11" i="13"/>
  <c r="N10" i="13"/>
  <c r="P10" i="13" s="1"/>
  <c r="J10" i="13"/>
  <c r="L10" i="13" s="1"/>
  <c r="F10" i="13"/>
  <c r="B10" i="13"/>
  <c r="D10" i="13" s="1"/>
  <c r="N9" i="13"/>
  <c r="P9" i="13" s="1"/>
  <c r="J9" i="13"/>
  <c r="L9" i="13" s="1"/>
  <c r="F9" i="13"/>
  <c r="B9" i="13"/>
  <c r="N8" i="13"/>
  <c r="P8" i="13" s="1"/>
  <c r="J8" i="13"/>
  <c r="L8" i="13" s="1"/>
  <c r="F8" i="13"/>
  <c r="H8" i="13" s="1"/>
  <c r="B8" i="13"/>
  <c r="D8" i="13" s="1"/>
  <c r="N7" i="13"/>
  <c r="P7" i="13" s="1"/>
  <c r="J7" i="13"/>
  <c r="L7" i="13" s="1"/>
  <c r="F7" i="13"/>
  <c r="H7" i="13" s="1"/>
  <c r="B7" i="13"/>
  <c r="N6" i="13"/>
  <c r="P6" i="13" s="1"/>
  <c r="J6" i="13"/>
  <c r="L6" i="13" s="1"/>
  <c r="F6" i="13"/>
  <c r="H6" i="13" s="1"/>
  <c r="B6" i="13"/>
  <c r="N5" i="13"/>
  <c r="P5" i="13" s="1"/>
  <c r="J5" i="13"/>
  <c r="L5" i="13" s="1"/>
  <c r="F5" i="13"/>
  <c r="H5" i="13" s="1"/>
  <c r="B5" i="13"/>
  <c r="J4" i="13"/>
  <c r="L4" i="13" s="1"/>
  <c r="F4" i="13"/>
  <c r="H4" i="13" s="1"/>
  <c r="B4" i="13"/>
  <c r="D4" i="13" s="1"/>
  <c r="J3" i="13"/>
  <c r="L3" i="13" s="1"/>
  <c r="F3" i="13"/>
  <c r="H3" i="13" s="1"/>
  <c r="B3" i="13"/>
  <c r="D3" i="13" s="1"/>
  <c r="P2" i="13"/>
  <c r="J2" i="13"/>
  <c r="F2" i="13"/>
  <c r="B2" i="13"/>
  <c r="D2" i="13" s="1"/>
  <c r="F12" i="1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50" i="8"/>
  <c r="K51" i="8"/>
  <c r="K52" i="8"/>
  <c r="K53" i="8"/>
  <c r="K54" i="8"/>
  <c r="K55" i="8"/>
  <c r="K56" i="8"/>
  <c r="K57" i="8"/>
  <c r="K58" i="8"/>
  <c r="K59" i="8"/>
  <c r="K60" i="8"/>
  <c r="K61" i="8"/>
  <c r="K62" i="8"/>
  <c r="K63" i="8"/>
  <c r="K64" i="8"/>
  <c r="K65" i="8"/>
  <c r="K66" i="8"/>
  <c r="K67" i="8"/>
  <c r="K68" i="8"/>
  <c r="K69" i="8"/>
  <c r="K70" i="8"/>
  <c r="K71" i="8"/>
  <c r="K72" i="8"/>
  <c r="K73" i="8"/>
  <c r="K74" i="8"/>
  <c r="K75" i="8"/>
  <c r="K76" i="8"/>
  <c r="K77" i="8"/>
  <c r="K78" i="8"/>
  <c r="K79" i="8"/>
  <c r="K80" i="8"/>
  <c r="K81" i="8"/>
  <c r="K82" i="8"/>
  <c r="K83" i="8"/>
  <c r="K84" i="8"/>
  <c r="K85" i="8"/>
  <c r="K86" i="8"/>
  <c r="K87" i="8"/>
  <c r="K88" i="8"/>
  <c r="J33" i="12" s="1"/>
  <c r="K89" i="8"/>
  <c r="K90" i="8"/>
  <c r="K91" i="8"/>
  <c r="K92" i="8"/>
  <c r="K93" i="8"/>
  <c r="K94" i="8"/>
  <c r="K95" i="8"/>
  <c r="K96" i="8"/>
  <c r="K97" i="8"/>
  <c r="K98" i="8"/>
  <c r="K99" i="8"/>
  <c r="K100" i="8"/>
  <c r="K101" i="8"/>
  <c r="K102" i="8"/>
  <c r="K103" i="8"/>
  <c r="K104" i="8"/>
  <c r="K105" i="8"/>
  <c r="K106" i="8"/>
  <c r="K107" i="8"/>
  <c r="K108" i="8"/>
  <c r="K109" i="8"/>
  <c r="K110" i="8"/>
  <c r="K111" i="8"/>
  <c r="K112" i="8"/>
  <c r="K113" i="8"/>
  <c r="K114" i="8"/>
  <c r="K115" i="8"/>
  <c r="K116" i="8"/>
  <c r="K117" i="8"/>
  <c r="K118" i="8"/>
  <c r="K119" i="8"/>
  <c r="K120" i="8"/>
  <c r="K121" i="8"/>
  <c r="K122" i="8"/>
  <c r="K123" i="8"/>
  <c r="K124" i="8"/>
  <c r="K125" i="8"/>
  <c r="K126" i="8"/>
  <c r="K127" i="8"/>
  <c r="K128" i="8"/>
  <c r="K129" i="8"/>
  <c r="K130" i="8"/>
  <c r="K131" i="8"/>
  <c r="K132" i="8"/>
  <c r="K133" i="8"/>
  <c r="K134" i="8"/>
  <c r="K135" i="8"/>
  <c r="K136" i="8"/>
  <c r="K137" i="8"/>
  <c r="K138" i="8"/>
  <c r="K139" i="8"/>
  <c r="K140" i="8"/>
  <c r="K141" i="8"/>
  <c r="K142" i="8"/>
  <c r="K143" i="8"/>
  <c r="K144" i="8"/>
  <c r="K145" i="8"/>
  <c r="K146" i="8"/>
  <c r="K147" i="8"/>
  <c r="K148" i="8"/>
  <c r="K149" i="8"/>
  <c r="K150" i="8"/>
  <c r="K151" i="8"/>
  <c r="K152" i="8"/>
  <c r="K153" i="8"/>
  <c r="K154" i="8"/>
  <c r="K155" i="8"/>
  <c r="K156" i="8"/>
  <c r="K157" i="8"/>
  <c r="K158" i="8"/>
  <c r="K159" i="8"/>
  <c r="K160" i="8"/>
  <c r="K161" i="8"/>
  <c r="K162" i="8"/>
  <c r="K163" i="8"/>
  <c r="K164" i="8"/>
  <c r="K165" i="8"/>
  <c r="K166" i="8"/>
  <c r="K167" i="8"/>
  <c r="K168" i="8"/>
  <c r="K169" i="8"/>
  <c r="K170" i="8"/>
  <c r="K171" i="8"/>
  <c r="J34" i="12" s="1"/>
  <c r="K172" i="8"/>
  <c r="K173" i="8"/>
  <c r="K174" i="8"/>
  <c r="K175" i="8"/>
  <c r="K176" i="8"/>
  <c r="K177" i="8"/>
  <c r="K178" i="8"/>
  <c r="K179" i="8"/>
  <c r="K180" i="8"/>
  <c r="K181" i="8"/>
  <c r="K182" i="8"/>
  <c r="K183" i="8"/>
  <c r="K184" i="8"/>
  <c r="K185" i="8"/>
  <c r="K186" i="8"/>
  <c r="K187" i="8"/>
  <c r="K188" i="8"/>
  <c r="K189" i="8"/>
  <c r="K190" i="8"/>
  <c r="K191" i="8"/>
  <c r="K192" i="8"/>
  <c r="K193" i="8"/>
  <c r="K194" i="8"/>
  <c r="K195" i="8"/>
  <c r="K196" i="8"/>
  <c r="K197" i="8"/>
  <c r="K198" i="8"/>
  <c r="K199" i="8"/>
  <c r="K200" i="8"/>
  <c r="K201" i="8"/>
  <c r="K202" i="8"/>
  <c r="K203" i="8"/>
  <c r="K204" i="8"/>
  <c r="K205" i="8"/>
  <c r="K206" i="8"/>
  <c r="K207" i="8"/>
  <c r="K208" i="8"/>
  <c r="K209" i="8"/>
  <c r="K210" i="8"/>
  <c r="K211" i="8"/>
  <c r="K212" i="8"/>
  <c r="K213" i="8"/>
  <c r="K214" i="8"/>
  <c r="K215" i="8"/>
  <c r="K216" i="8"/>
  <c r="K217" i="8"/>
  <c r="K218" i="8"/>
  <c r="K219" i="8"/>
  <c r="K220" i="8"/>
  <c r="K221" i="8"/>
  <c r="K222" i="8"/>
  <c r="K223" i="8"/>
  <c r="K224" i="8"/>
  <c r="K225" i="8"/>
  <c r="K226" i="8"/>
  <c r="K227" i="8"/>
  <c r="K228" i="8"/>
  <c r="K229" i="8"/>
  <c r="K230" i="8"/>
  <c r="K231" i="8"/>
  <c r="K232" i="8"/>
  <c r="K233" i="8"/>
  <c r="K234" i="8"/>
  <c r="K235" i="8"/>
  <c r="K236" i="8"/>
  <c r="K237" i="8"/>
  <c r="K238" i="8"/>
  <c r="K239" i="8"/>
  <c r="K240" i="8"/>
  <c r="K241" i="8"/>
  <c r="K242" i="8"/>
  <c r="K243" i="8"/>
  <c r="K244" i="8"/>
  <c r="K245" i="8"/>
  <c r="K246" i="8"/>
  <c r="K247" i="8"/>
  <c r="K248" i="8"/>
  <c r="K249" i="8"/>
  <c r="K250" i="8"/>
  <c r="K251" i="8"/>
  <c r="K252" i="8"/>
  <c r="K253" i="8"/>
  <c r="K254" i="8"/>
  <c r="K255" i="8"/>
  <c r="K256" i="8"/>
  <c r="K257" i="8"/>
  <c r="K258" i="8"/>
  <c r="K259" i="8"/>
  <c r="K260" i="8"/>
  <c r="K261" i="8"/>
  <c r="K262" i="8"/>
  <c r="K263" i="8"/>
  <c r="K264" i="8"/>
  <c r="K265" i="8"/>
  <c r="K266" i="8"/>
  <c r="K267" i="8"/>
  <c r="K268" i="8"/>
  <c r="K269" i="8"/>
  <c r="K270" i="8"/>
  <c r="K271" i="8"/>
  <c r="K272" i="8"/>
  <c r="K273" i="8"/>
  <c r="K5" i="8"/>
  <c r="J32" i="12" s="1"/>
  <c r="D32" i="11"/>
  <c r="D31" i="11"/>
  <c r="D30" i="11"/>
  <c r="D29" i="11"/>
  <c r="D28" i="11"/>
  <c r="D27" i="11"/>
  <c r="D26" i="11"/>
  <c r="D25" i="11"/>
  <c r="D24" i="11"/>
  <c r="D23" i="11"/>
  <c r="D22" i="11"/>
  <c r="D21" i="11"/>
  <c r="D20" i="11"/>
  <c r="D19" i="11"/>
  <c r="D18" i="11"/>
  <c r="D17" i="11"/>
  <c r="D16" i="11"/>
  <c r="D15" i="11"/>
  <c r="D14" i="11"/>
  <c r="D13" i="11"/>
  <c r="D12" i="11"/>
  <c r="D11" i="11"/>
  <c r="D10" i="11"/>
  <c r="D9" i="11"/>
  <c r="D8" i="11"/>
  <c r="D7" i="11"/>
  <c r="D6" i="11"/>
  <c r="D5" i="11"/>
  <c r="D4" i="11"/>
  <c r="D3" i="11"/>
  <c r="D2" i="11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74" i="7"/>
  <c r="K75" i="7"/>
  <c r="K76" i="7"/>
  <c r="K77" i="7"/>
  <c r="K78" i="7"/>
  <c r="K79" i="7"/>
  <c r="K80" i="7"/>
  <c r="K81" i="7"/>
  <c r="K82" i="7"/>
  <c r="K83" i="7"/>
  <c r="K84" i="7"/>
  <c r="K85" i="7"/>
  <c r="K86" i="7"/>
  <c r="K87" i="7"/>
  <c r="D33" i="11" s="1"/>
  <c r="K88" i="7"/>
  <c r="K89" i="7"/>
  <c r="K90" i="7"/>
  <c r="K91" i="7"/>
  <c r="K92" i="7"/>
  <c r="K93" i="7"/>
  <c r="K94" i="7"/>
  <c r="K95" i="7"/>
  <c r="K96" i="7"/>
  <c r="K97" i="7"/>
  <c r="K98" i="7"/>
  <c r="K99" i="7"/>
  <c r="K100" i="7"/>
  <c r="K101" i="7"/>
  <c r="K102" i="7"/>
  <c r="K103" i="7"/>
  <c r="K104" i="7"/>
  <c r="K105" i="7"/>
  <c r="K106" i="7"/>
  <c r="K107" i="7"/>
  <c r="K108" i="7"/>
  <c r="K109" i="7"/>
  <c r="K110" i="7"/>
  <c r="K111" i="7"/>
  <c r="K112" i="7"/>
  <c r="K113" i="7"/>
  <c r="K114" i="7"/>
  <c r="K115" i="7"/>
  <c r="K116" i="7"/>
  <c r="K117" i="7"/>
  <c r="K118" i="7"/>
  <c r="K119" i="7"/>
  <c r="K120" i="7"/>
  <c r="K121" i="7"/>
  <c r="K122" i="7"/>
  <c r="K123" i="7"/>
  <c r="K124" i="7"/>
  <c r="K125" i="7"/>
  <c r="K126" i="7"/>
  <c r="K127" i="7"/>
  <c r="K128" i="7"/>
  <c r="K129" i="7"/>
  <c r="K130" i="7"/>
  <c r="K131" i="7"/>
  <c r="K132" i="7"/>
  <c r="K133" i="7"/>
  <c r="K134" i="7"/>
  <c r="K135" i="7"/>
  <c r="K136" i="7"/>
  <c r="K137" i="7"/>
  <c r="K138" i="7"/>
  <c r="K139" i="7"/>
  <c r="K140" i="7"/>
  <c r="K141" i="7"/>
  <c r="K142" i="7"/>
  <c r="K143" i="7"/>
  <c r="K144" i="7"/>
  <c r="K145" i="7"/>
  <c r="K146" i="7"/>
  <c r="K147" i="7"/>
  <c r="K148" i="7"/>
  <c r="K149" i="7"/>
  <c r="K150" i="7"/>
  <c r="K151" i="7"/>
  <c r="K152" i="7"/>
  <c r="K153" i="7"/>
  <c r="K154" i="7"/>
  <c r="K155" i="7"/>
  <c r="K156" i="7"/>
  <c r="K157" i="7"/>
  <c r="K158" i="7"/>
  <c r="K159" i="7"/>
  <c r="K160" i="7"/>
  <c r="K161" i="7"/>
  <c r="K162" i="7"/>
  <c r="K163" i="7"/>
  <c r="K164" i="7"/>
  <c r="K165" i="7"/>
  <c r="K166" i="7"/>
  <c r="K167" i="7"/>
  <c r="K168" i="7"/>
  <c r="K169" i="7"/>
  <c r="F34" i="12" s="1"/>
  <c r="K170" i="7"/>
  <c r="K171" i="7"/>
  <c r="K172" i="7"/>
  <c r="K173" i="7"/>
  <c r="K174" i="7"/>
  <c r="K175" i="7"/>
  <c r="K176" i="7"/>
  <c r="K177" i="7"/>
  <c r="K178" i="7"/>
  <c r="K179" i="7"/>
  <c r="K180" i="7"/>
  <c r="K181" i="7"/>
  <c r="K182" i="7"/>
  <c r="K183" i="7"/>
  <c r="K184" i="7"/>
  <c r="K185" i="7"/>
  <c r="K186" i="7"/>
  <c r="K187" i="7"/>
  <c r="K188" i="7"/>
  <c r="K189" i="7"/>
  <c r="K190" i="7"/>
  <c r="K191" i="7"/>
  <c r="K192" i="7"/>
  <c r="K193" i="7"/>
  <c r="K194" i="7"/>
  <c r="K195" i="7"/>
  <c r="K196" i="7"/>
  <c r="K197" i="7"/>
  <c r="K198" i="7"/>
  <c r="K199" i="7"/>
  <c r="K200" i="7"/>
  <c r="K201" i="7"/>
  <c r="K202" i="7"/>
  <c r="K203" i="7"/>
  <c r="K204" i="7"/>
  <c r="K205" i="7"/>
  <c r="K206" i="7"/>
  <c r="K207" i="7"/>
  <c r="K208" i="7"/>
  <c r="K209" i="7"/>
  <c r="K210" i="7"/>
  <c r="K211" i="7"/>
  <c r="K212" i="7"/>
  <c r="K213" i="7"/>
  <c r="K214" i="7"/>
  <c r="K215" i="7"/>
  <c r="K216" i="7"/>
  <c r="K217" i="7"/>
  <c r="K218" i="7"/>
  <c r="K219" i="7"/>
  <c r="K220" i="7"/>
  <c r="K221" i="7"/>
  <c r="K222" i="7"/>
  <c r="K223" i="7"/>
  <c r="K224" i="7"/>
  <c r="K225" i="7"/>
  <c r="K226" i="7"/>
  <c r="K227" i="7"/>
  <c r="K228" i="7"/>
  <c r="K229" i="7"/>
  <c r="K230" i="7"/>
  <c r="K231" i="7"/>
  <c r="K232" i="7"/>
  <c r="K233" i="7"/>
  <c r="K234" i="7"/>
  <c r="K235" i="7"/>
  <c r="K236" i="7"/>
  <c r="K237" i="7"/>
  <c r="K238" i="7"/>
  <c r="K239" i="7"/>
  <c r="K240" i="7"/>
  <c r="K241" i="7"/>
  <c r="K242" i="7"/>
  <c r="K243" i="7"/>
  <c r="K244" i="7"/>
  <c r="K245" i="7"/>
  <c r="K246" i="7"/>
  <c r="K247" i="7"/>
  <c r="K248" i="7"/>
  <c r="K249" i="7"/>
  <c r="K250" i="7"/>
  <c r="K251" i="7"/>
  <c r="K252" i="7"/>
  <c r="K253" i="7"/>
  <c r="K254" i="7"/>
  <c r="K255" i="7"/>
  <c r="K256" i="7"/>
  <c r="K257" i="7"/>
  <c r="K258" i="7"/>
  <c r="K259" i="7"/>
  <c r="K260" i="7"/>
  <c r="K261" i="7"/>
  <c r="K262" i="7"/>
  <c r="K263" i="7"/>
  <c r="K264" i="7"/>
  <c r="K265" i="7"/>
  <c r="K266" i="7"/>
  <c r="K267" i="7"/>
  <c r="K268" i="7"/>
  <c r="K269" i="7"/>
  <c r="K270" i="7"/>
  <c r="K271" i="7"/>
  <c r="K272" i="7"/>
  <c r="K273" i="7"/>
  <c r="K274" i="7"/>
  <c r="K275" i="7"/>
  <c r="K276" i="7"/>
  <c r="K277" i="7"/>
  <c r="K278" i="7"/>
  <c r="K279" i="7"/>
  <c r="K280" i="7"/>
  <c r="K281" i="7"/>
  <c r="K282" i="7"/>
  <c r="K283" i="7"/>
  <c r="K284" i="7"/>
  <c r="K285" i="7"/>
  <c r="K286" i="7"/>
  <c r="K287" i="7"/>
  <c r="K288" i="7"/>
  <c r="K289" i="7"/>
  <c r="K5" i="7"/>
  <c r="F32" i="12" s="1"/>
  <c r="H6" i="9"/>
  <c r="C23" i="12" s="1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B24" i="12" s="1"/>
  <c r="H89" i="9"/>
  <c r="C24" i="12" s="1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H155" i="9"/>
  <c r="H156" i="9"/>
  <c r="H157" i="9"/>
  <c r="H158" i="9"/>
  <c r="H159" i="9"/>
  <c r="H160" i="9"/>
  <c r="H161" i="9"/>
  <c r="H162" i="9"/>
  <c r="H163" i="9"/>
  <c r="H164" i="9"/>
  <c r="H165" i="9"/>
  <c r="H166" i="9"/>
  <c r="H167" i="9"/>
  <c r="H168" i="9"/>
  <c r="H169" i="9"/>
  <c r="H170" i="9"/>
  <c r="H171" i="9"/>
  <c r="B25" i="12" s="1"/>
  <c r="H172" i="9"/>
  <c r="C25" i="12" s="1"/>
  <c r="H173" i="9"/>
  <c r="H174" i="9"/>
  <c r="H175" i="9"/>
  <c r="H176" i="9"/>
  <c r="H177" i="9"/>
  <c r="H178" i="9"/>
  <c r="H179" i="9"/>
  <c r="H180" i="9"/>
  <c r="H181" i="9"/>
  <c r="H182" i="9"/>
  <c r="H183" i="9"/>
  <c r="H184" i="9"/>
  <c r="H185" i="9"/>
  <c r="H186" i="9"/>
  <c r="H187" i="9"/>
  <c r="H188" i="9"/>
  <c r="H189" i="9"/>
  <c r="H190" i="9"/>
  <c r="H191" i="9"/>
  <c r="H192" i="9"/>
  <c r="H193" i="9"/>
  <c r="H194" i="9"/>
  <c r="H195" i="9"/>
  <c r="H196" i="9"/>
  <c r="H197" i="9"/>
  <c r="H198" i="9"/>
  <c r="H199" i="9"/>
  <c r="H200" i="9"/>
  <c r="H201" i="9"/>
  <c r="H202" i="9"/>
  <c r="H203" i="9"/>
  <c r="H204" i="9"/>
  <c r="H205" i="9"/>
  <c r="H206" i="9"/>
  <c r="H207" i="9"/>
  <c r="H208" i="9"/>
  <c r="H209" i="9"/>
  <c r="H210" i="9"/>
  <c r="H211" i="9"/>
  <c r="H212" i="9"/>
  <c r="H213" i="9"/>
  <c r="H214" i="9"/>
  <c r="H215" i="9"/>
  <c r="H216" i="9"/>
  <c r="H217" i="9"/>
  <c r="H218" i="9"/>
  <c r="H219" i="9"/>
  <c r="H220" i="9"/>
  <c r="H221" i="9"/>
  <c r="H222" i="9"/>
  <c r="H223" i="9"/>
  <c r="H224" i="9"/>
  <c r="H225" i="9"/>
  <c r="H226" i="9"/>
  <c r="H227" i="9"/>
  <c r="H228" i="9"/>
  <c r="H229" i="9"/>
  <c r="H230" i="9"/>
  <c r="H5" i="9"/>
  <c r="B23" i="12" s="1"/>
  <c r="D23" i="12" s="1"/>
  <c r="F34" i="11"/>
  <c r="F33" i="11"/>
  <c r="F32" i="11"/>
  <c r="F31" i="11"/>
  <c r="F30" i="11"/>
  <c r="F29" i="11"/>
  <c r="F28" i="11"/>
  <c r="F27" i="11"/>
  <c r="F26" i="11"/>
  <c r="F25" i="11"/>
  <c r="B25" i="11"/>
  <c r="H24" i="11"/>
  <c r="F24" i="11"/>
  <c r="B24" i="11"/>
  <c r="F23" i="11"/>
  <c r="B23" i="11"/>
  <c r="H22" i="11"/>
  <c r="F22" i="11"/>
  <c r="B22" i="11"/>
  <c r="H21" i="11"/>
  <c r="F21" i="11"/>
  <c r="B21" i="11"/>
  <c r="H20" i="11"/>
  <c r="F20" i="11"/>
  <c r="B20" i="11"/>
  <c r="H19" i="11"/>
  <c r="F19" i="11"/>
  <c r="B19" i="11"/>
  <c r="H18" i="11"/>
  <c r="F18" i="11"/>
  <c r="B18" i="11"/>
  <c r="H17" i="11"/>
  <c r="F17" i="11"/>
  <c r="B17" i="11"/>
  <c r="H16" i="11"/>
  <c r="F16" i="11"/>
  <c r="B16" i="11"/>
  <c r="H15" i="11"/>
  <c r="F15" i="11"/>
  <c r="B15" i="11"/>
  <c r="H14" i="11"/>
  <c r="F14" i="11"/>
  <c r="B14" i="11"/>
  <c r="H13" i="11"/>
  <c r="F13" i="11"/>
  <c r="B13" i="11"/>
  <c r="H12" i="11"/>
  <c r="F12" i="11"/>
  <c r="B12" i="11"/>
  <c r="H11" i="11"/>
  <c r="F11" i="11"/>
  <c r="B11" i="11"/>
  <c r="H10" i="11"/>
  <c r="F10" i="11"/>
  <c r="B10" i="11"/>
  <c r="H9" i="11"/>
  <c r="F9" i="11"/>
  <c r="B9" i="11"/>
  <c r="H8" i="11"/>
  <c r="F8" i="11"/>
  <c r="B8" i="11"/>
  <c r="H7" i="11"/>
  <c r="F7" i="11"/>
  <c r="B7" i="11"/>
  <c r="H6" i="11"/>
  <c r="F6" i="11"/>
  <c r="B6" i="11"/>
  <c r="H5" i="11"/>
  <c r="F5" i="11"/>
  <c r="B5" i="11"/>
  <c r="F4" i="11"/>
  <c r="B4" i="11"/>
  <c r="F3" i="11"/>
  <c r="B3" i="11"/>
  <c r="H2" i="11"/>
  <c r="F2" i="11"/>
  <c r="B2" i="11"/>
  <c r="H25" i="1"/>
  <c r="H24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2" i="1"/>
  <c r="H6" i="6"/>
  <c r="O23" i="12" s="1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N24" i="12" s="1"/>
  <c r="H89" i="6"/>
  <c r="O24" i="12" s="1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25" i="11" s="1"/>
  <c r="H172" i="6"/>
  <c r="O25" i="12" s="1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275" i="6"/>
  <c r="H276" i="6"/>
  <c r="H277" i="6"/>
  <c r="H278" i="6"/>
  <c r="H279" i="6"/>
  <c r="H280" i="6"/>
  <c r="H281" i="6"/>
  <c r="H282" i="6"/>
  <c r="H283" i="6"/>
  <c r="H284" i="6"/>
  <c r="H285" i="6"/>
  <c r="H286" i="6"/>
  <c r="H287" i="6"/>
  <c r="H288" i="6"/>
  <c r="H289" i="6"/>
  <c r="H290" i="6"/>
  <c r="H291" i="6"/>
  <c r="H292" i="6"/>
  <c r="H293" i="6"/>
  <c r="H294" i="6"/>
  <c r="H295" i="6"/>
  <c r="H296" i="6"/>
  <c r="H5" i="6"/>
  <c r="N23" i="12" s="1"/>
  <c r="H5" i="5"/>
  <c r="O23" i="13" s="1"/>
  <c r="W23" i="13" s="1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25" i="5"/>
  <c r="H326" i="5"/>
  <c r="H327" i="5"/>
  <c r="H328" i="5"/>
  <c r="H329" i="5"/>
  <c r="H330" i="5"/>
  <c r="H4" i="5"/>
  <c r="H23" i="1" s="1"/>
  <c r="F34" i="1"/>
  <c r="K87" i="4"/>
  <c r="J33" i="13" s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1" i="1"/>
  <c r="F10" i="1"/>
  <c r="F9" i="1"/>
  <c r="F8" i="1"/>
  <c r="F7" i="1"/>
  <c r="F6" i="1"/>
  <c r="F5" i="1"/>
  <c r="F4" i="1"/>
  <c r="F3" i="1"/>
  <c r="F2" i="1"/>
  <c r="D7" i="1"/>
  <c r="D6" i="1"/>
  <c r="D5" i="1"/>
  <c r="D4" i="1"/>
  <c r="D3" i="1"/>
  <c r="D2" i="1"/>
  <c r="D8" i="1"/>
  <c r="B2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4" i="1"/>
  <c r="K1" i="4"/>
  <c r="K2" i="4"/>
  <c r="K3" i="4"/>
  <c r="K5" i="4"/>
  <c r="K32" i="13" s="1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J34" i="13" s="1"/>
  <c r="K171" i="4"/>
  <c r="K34" i="13" s="1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301" i="4"/>
  <c r="K302" i="4"/>
  <c r="K303" i="4"/>
  <c r="K304" i="4"/>
  <c r="K305" i="4"/>
  <c r="K306" i="4"/>
  <c r="K307" i="4"/>
  <c r="K308" i="4"/>
  <c r="K309" i="4"/>
  <c r="K310" i="4"/>
  <c r="K311" i="4"/>
  <c r="K312" i="4"/>
  <c r="K313" i="4"/>
  <c r="K314" i="4"/>
  <c r="K315" i="4"/>
  <c r="K316" i="4"/>
  <c r="K317" i="4"/>
  <c r="K318" i="4"/>
  <c r="K319" i="4"/>
  <c r="K320" i="4"/>
  <c r="K321" i="4"/>
  <c r="K322" i="4"/>
  <c r="K323" i="4"/>
  <c r="K324" i="4"/>
  <c r="K325" i="4"/>
  <c r="K326" i="4"/>
  <c r="K327" i="4"/>
  <c r="K328" i="4"/>
  <c r="K329" i="4"/>
  <c r="K330" i="4"/>
  <c r="K331" i="4"/>
  <c r="K332" i="4"/>
  <c r="K333" i="4"/>
  <c r="K334" i="4"/>
  <c r="K335" i="4"/>
  <c r="K5" i="3"/>
  <c r="G32" i="13" s="1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F33" i="13" s="1"/>
  <c r="K88" i="3"/>
  <c r="G33" i="13" s="1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1" i="3"/>
  <c r="G34" i="13" s="1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4" i="3"/>
  <c r="F32" i="13" s="1"/>
  <c r="B24" i="1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B24" i="13" s="1"/>
  <c r="H88" i="2"/>
  <c r="C24" i="13" s="1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B25" i="13" s="1"/>
  <c r="H171" i="2"/>
  <c r="C25" i="13" s="1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4" i="2"/>
  <c r="B23" i="13" s="1"/>
  <c r="H5" i="2"/>
  <c r="C23" i="13" s="1"/>
  <c r="S23" i="13" s="1"/>
  <c r="B5" i="1"/>
  <c r="B8" i="1"/>
  <c r="B11" i="1"/>
  <c r="B14" i="1"/>
  <c r="B17" i="1"/>
  <c r="B20" i="1"/>
  <c r="B6" i="1"/>
  <c r="B9" i="1"/>
  <c r="B12" i="1"/>
  <c r="B15" i="1"/>
  <c r="B18" i="1"/>
  <c r="B21" i="1"/>
  <c r="B7" i="1"/>
  <c r="B10" i="1"/>
  <c r="B13" i="1"/>
  <c r="B16" i="1"/>
  <c r="B19" i="1"/>
  <c r="B22" i="1"/>
  <c r="B4" i="1"/>
  <c r="B3" i="1"/>
  <c r="L30" i="13" l="1"/>
  <c r="L33" i="13"/>
  <c r="H25" i="13"/>
  <c r="L29" i="13"/>
  <c r="L31" i="13"/>
  <c r="D5" i="13"/>
  <c r="D7" i="13"/>
  <c r="D9" i="13"/>
  <c r="D11" i="13"/>
  <c r="D13" i="13"/>
  <c r="D15" i="13"/>
  <c r="D17" i="13"/>
  <c r="W24" i="13"/>
  <c r="L25" i="13"/>
  <c r="S17" i="13"/>
  <c r="S13" i="13"/>
  <c r="S9" i="13"/>
  <c r="W22" i="13"/>
  <c r="H9" i="13"/>
  <c r="H10" i="13"/>
  <c r="H13" i="13"/>
  <c r="H14" i="13"/>
  <c r="H17" i="13"/>
  <c r="H18" i="13"/>
  <c r="H21" i="13"/>
  <c r="H22" i="13"/>
  <c r="AE20" i="13"/>
  <c r="AA6" i="13"/>
  <c r="P7" i="12"/>
  <c r="AA18" i="13"/>
  <c r="AA16" i="13"/>
  <c r="AA14" i="13"/>
  <c r="AA12" i="13"/>
  <c r="S5" i="13"/>
  <c r="W18" i="13"/>
  <c r="W14" i="13"/>
  <c r="W10" i="13"/>
  <c r="W6" i="13"/>
  <c r="AE16" i="13"/>
  <c r="AE12" i="13"/>
  <c r="AE8" i="13"/>
  <c r="AE6" i="13"/>
  <c r="AE4" i="13"/>
  <c r="D5" i="12"/>
  <c r="S15" i="13"/>
  <c r="S11" i="13"/>
  <c r="AA22" i="13"/>
  <c r="D25" i="12"/>
  <c r="L22" i="13"/>
  <c r="H28" i="13"/>
  <c r="H29" i="13"/>
  <c r="D9" i="12"/>
  <c r="D7" i="12"/>
  <c r="P5" i="12"/>
  <c r="P6" i="12"/>
  <c r="S19" i="13"/>
  <c r="AA19" i="13"/>
  <c r="AA4" i="13"/>
  <c r="AE2" i="13"/>
  <c r="AE17" i="13"/>
  <c r="H2" i="13"/>
  <c r="P17" i="13"/>
  <c r="P19" i="13"/>
  <c r="S4" i="13"/>
  <c r="W17" i="13"/>
  <c r="AA2" i="13"/>
  <c r="AA11" i="13"/>
  <c r="AA7" i="13"/>
  <c r="AE22" i="13"/>
  <c r="D25" i="13"/>
  <c r="L2" i="13"/>
  <c r="D6" i="13"/>
  <c r="D19" i="13"/>
  <c r="D21" i="13"/>
  <c r="L26" i="13"/>
  <c r="L27" i="13"/>
  <c r="D10" i="12"/>
  <c r="S21" i="13"/>
  <c r="S7" i="13"/>
  <c r="S3" i="13"/>
  <c r="W4" i="13"/>
  <c r="AA10" i="13"/>
  <c r="AA3" i="13"/>
  <c r="AE18" i="13"/>
  <c r="P25" i="13"/>
  <c r="H27" i="13"/>
  <c r="L28" i="13"/>
  <c r="H31" i="13"/>
  <c r="L32" i="13"/>
  <c r="AA17" i="13"/>
  <c r="AE13" i="13"/>
  <c r="D8" i="12"/>
  <c r="S24" i="13"/>
  <c r="AA15" i="13"/>
  <c r="AA13" i="13"/>
  <c r="AA8" i="13"/>
  <c r="AE9" i="13"/>
  <c r="AE7" i="13"/>
  <c r="AE5" i="13"/>
  <c r="AA20" i="13"/>
  <c r="AA9" i="13"/>
  <c r="AE21" i="13"/>
  <c r="AE19" i="13"/>
  <c r="AE14" i="13"/>
  <c r="D6" i="12"/>
  <c r="S22" i="13"/>
  <c r="AA21" i="13"/>
  <c r="AA5" i="13"/>
  <c r="AE15" i="13"/>
  <c r="AE10" i="13"/>
  <c r="AE3" i="13"/>
  <c r="D23" i="13"/>
  <c r="P24" i="13"/>
  <c r="AE24" i="13"/>
  <c r="H32" i="13"/>
  <c r="P23" i="12"/>
  <c r="AA24" i="13"/>
  <c r="AE23" i="13"/>
  <c r="AA25" i="13"/>
  <c r="S25" i="13"/>
  <c r="D24" i="13"/>
  <c r="H33" i="13"/>
  <c r="L34" i="13"/>
  <c r="P24" i="12"/>
  <c r="D24" i="12"/>
  <c r="AE25" i="13"/>
  <c r="W25" i="13"/>
  <c r="H34" i="13"/>
  <c r="AA23" i="13"/>
  <c r="D32" i="1"/>
  <c r="D34" i="11"/>
  <c r="B25" i="1"/>
  <c r="H23" i="11"/>
  <c r="N23" i="13"/>
  <c r="P23" i="13" s="1"/>
  <c r="N25" i="12"/>
  <c r="P25" i="12" s="1"/>
  <c r="F33" i="12"/>
  <c r="B23" i="1"/>
  <c r="D33" i="1"/>
</calcChain>
</file>

<file path=xl/sharedStrings.xml><?xml version="1.0" encoding="utf-8"?>
<sst xmlns="http://schemas.openxmlformats.org/spreadsheetml/2006/main" count="3878" uniqueCount="2315">
  <si>
    <t>20 40</t>
  </si>
  <si>
    <t>degeneracy:3</t>
  </si>
  <si>
    <t>n:20</t>
  </si>
  <si>
    <t>size:</t>
  </si>
  <si>
    <t>Graph G</t>
  </si>
  <si>
    <t xml:space="preserve">18 13 </t>
  </si>
  <si>
    <t xml:space="preserve">17 2 </t>
  </si>
  <si>
    <t xml:space="preserve">9 2 </t>
  </si>
  <si>
    <t xml:space="preserve">6 0 </t>
  </si>
  <si>
    <t xml:space="preserve">18 7 0 </t>
  </si>
  <si>
    <t xml:space="preserve">12 5 </t>
  </si>
  <si>
    <t xml:space="preserve">5 2 </t>
  </si>
  <si>
    <t xml:space="preserve">9 1 </t>
  </si>
  <si>
    <t xml:space="preserve">12 8 1 </t>
  </si>
  <si>
    <t xml:space="preserve">15 3 </t>
  </si>
  <si>
    <t xml:space="preserve">9 3 </t>
  </si>
  <si>
    <t xml:space="preserve">19 17 </t>
  </si>
  <si>
    <t xml:space="preserve">19 1 </t>
  </si>
  <si>
    <t xml:space="preserve">14 6 </t>
  </si>
  <si>
    <t xml:space="preserve">17 8 </t>
  </si>
  <si>
    <t xml:space="preserve">19 15 12 </t>
  </si>
  <si>
    <t xml:space="preserve">14 10 2 </t>
  </si>
  <si>
    <t xml:space="preserve">19 4 2 </t>
  </si>
  <si>
    <t xml:space="preserve">13 8 </t>
  </si>
  <si>
    <t xml:space="preserve">15 7 </t>
  </si>
  <si>
    <t xml:space="preserve">14 5 </t>
  </si>
  <si>
    <t xml:space="preserve">13 12 7 </t>
  </si>
  <si>
    <t xml:space="preserve">16 12 5 </t>
  </si>
  <si>
    <t xml:space="preserve">11 9 </t>
  </si>
  <si>
    <t xml:space="preserve">14 10 3 </t>
  </si>
  <si>
    <t xml:space="preserve">18 17 5 </t>
  </si>
  <si>
    <t xml:space="preserve">15 13 </t>
  </si>
  <si>
    <t xml:space="preserve">14 11 10 </t>
  </si>
  <si>
    <t xml:space="preserve">16 15 10 </t>
  </si>
  <si>
    <t xml:space="preserve">16 8 6 4 </t>
  </si>
  <si>
    <t xml:space="preserve">19 18 </t>
  </si>
  <si>
    <t xml:space="preserve">16 6 </t>
  </si>
  <si>
    <t xml:space="preserve">13 6 4 1 </t>
  </si>
  <si>
    <t xml:space="preserve">16 6 1 </t>
  </si>
  <si>
    <t xml:space="preserve">14 7 6 3 </t>
  </si>
  <si>
    <t xml:space="preserve">16 8 7 </t>
  </si>
  <si>
    <t xml:space="preserve">12 10 5 </t>
  </si>
  <si>
    <t xml:space="preserve">13 7 1 </t>
  </si>
  <si>
    <t xml:space="preserve">16 14 9 5 </t>
  </si>
  <si>
    <t xml:space="preserve">8 7 5 </t>
  </si>
  <si>
    <t xml:space="preserve">18 13 10 5 </t>
  </si>
  <si>
    <t xml:space="preserve">17 13 10 5 2 </t>
  </si>
  <si>
    <t xml:space="preserve">12 11 6 4 </t>
  </si>
  <si>
    <t xml:space="preserve">14 10 8 </t>
  </si>
  <si>
    <t xml:space="preserve">19 17 6 </t>
  </si>
  <si>
    <t xml:space="preserve">19 16 12 1 </t>
  </si>
  <si>
    <t xml:space="preserve">13 10 6 </t>
  </si>
  <si>
    <t xml:space="preserve">11 10 8 3 </t>
  </si>
  <si>
    <t xml:space="preserve">16 11 8 5 </t>
  </si>
  <si>
    <t xml:space="preserve">19 18 6 3 </t>
  </si>
  <si>
    <t xml:space="preserve">10 9 7 5 2 </t>
  </si>
  <si>
    <t xml:space="preserve">14 11 9 </t>
  </si>
  <si>
    <t xml:space="preserve">15 13 9 </t>
  </si>
  <si>
    <t xml:space="preserve">18 9 6 3 0 </t>
  </si>
  <si>
    <t xml:space="preserve">17 14 11 7 </t>
  </si>
  <si>
    <t xml:space="preserve">16 9 7 </t>
  </si>
  <si>
    <t xml:space="preserve">18 11 10 2 </t>
  </si>
  <si>
    <t xml:space="preserve">16 10 8 1 0 </t>
  </si>
  <si>
    <t xml:space="preserve">17 12 8 4 </t>
  </si>
  <si>
    <t xml:space="preserve">17 11 10 8 6 2 </t>
  </si>
  <si>
    <t xml:space="preserve">12 11 8 </t>
  </si>
  <si>
    <t xml:space="preserve">18 13 10 </t>
  </si>
  <si>
    <t xml:space="preserve">19 17 12 8 </t>
  </si>
  <si>
    <t xml:space="preserve">14 11 9 5 </t>
  </si>
  <si>
    <t xml:space="preserve">16 11 9 8 7 6 </t>
  </si>
  <si>
    <t xml:space="preserve">19 16 13 3 </t>
  </si>
  <si>
    <t xml:space="preserve">18 16 9 4 </t>
  </si>
  <si>
    <t xml:space="preserve">19 15 11 7 </t>
  </si>
  <si>
    <t xml:space="preserve">17 13 11 9 7 6 </t>
  </si>
  <si>
    <t xml:space="preserve">17 12 11 6 4 1 </t>
  </si>
  <si>
    <t xml:space="preserve">19 12 10 9 7 </t>
  </si>
  <si>
    <t xml:space="preserve">15 13 12 10 </t>
  </si>
  <si>
    <t xml:space="preserve">14 13 12 8 4 </t>
  </si>
  <si>
    <t xml:space="preserve">14 13 12 9 </t>
  </si>
  <si>
    <t xml:space="preserve">14 12 10 9 </t>
  </si>
  <si>
    <t xml:space="preserve">16 12 10 8 7 </t>
  </si>
  <si>
    <t xml:space="preserve">16 12 10 7 4 0 </t>
  </si>
  <si>
    <t xml:space="preserve">14 13 11 7 4 </t>
  </si>
  <si>
    <t xml:space="preserve">14 13 11 6 4 3 2 </t>
  </si>
  <si>
    <t xml:space="preserve">19 14 11 9 </t>
  </si>
  <si>
    <t xml:space="preserve">19 16 11 7 </t>
  </si>
  <si>
    <t xml:space="preserve">19 17 14 11 9 1 </t>
  </si>
  <si>
    <t xml:space="preserve">19 14 11 </t>
  </si>
  <si>
    <t xml:space="preserve">14 13 11 10 9 </t>
  </si>
  <si>
    <t xml:space="preserve">17 15 12 4 0 </t>
  </si>
  <si>
    <t xml:space="preserve">15 14 12 11 </t>
  </si>
  <si>
    <t xml:space="preserve">19 14 11 10 6 </t>
  </si>
  <si>
    <t xml:space="preserve">15 14 11 8 </t>
  </si>
  <si>
    <t xml:space="preserve">18 15 14 7 5 3 </t>
  </si>
  <si>
    <t xml:space="preserve">15 14 10 9 6 4 </t>
  </si>
  <si>
    <t xml:space="preserve">15 14 12 6 </t>
  </si>
  <si>
    <t xml:space="preserve">19 16 15 12 10 </t>
  </si>
  <si>
    <t xml:space="preserve">19 13 12 7 </t>
  </si>
  <si>
    <t xml:space="preserve">18 17 13 12 11 8 3 </t>
  </si>
  <si>
    <t xml:space="preserve">15 13 11 6 4 </t>
  </si>
  <si>
    <t xml:space="preserve">17 16 13 12 11 </t>
  </si>
  <si>
    <t xml:space="preserve">17 15 13 12 8 </t>
  </si>
  <si>
    <t xml:space="preserve">15 13 12 5 4 3 2 </t>
  </si>
  <si>
    <t xml:space="preserve">18 16 14 13 5 </t>
  </si>
  <si>
    <t xml:space="preserve">17 16 13 11 3 </t>
  </si>
  <si>
    <t xml:space="preserve">18 17 16 2 </t>
  </si>
  <si>
    <t xml:space="preserve">18 16 14 13 8 </t>
  </si>
  <si>
    <t xml:space="preserve">17 16 13 10 </t>
  </si>
  <si>
    <t xml:space="preserve">18 16 14 13 4 3 </t>
  </si>
  <si>
    <t xml:space="preserve">18 16 14 13 </t>
  </si>
  <si>
    <t xml:space="preserve">17 15 14 6 5 </t>
  </si>
  <si>
    <t xml:space="preserve">18 17 15 10 9 5 4 </t>
  </si>
  <si>
    <t xml:space="preserve">19 18 17 15 10 </t>
  </si>
  <si>
    <t xml:space="preserve">19 17 15 12 10 7 6 5 </t>
  </si>
  <si>
    <t xml:space="preserve">19 18 15 14 </t>
  </si>
  <si>
    <t xml:space="preserve">19 17 15 11 5 0 </t>
  </si>
  <si>
    <t xml:space="preserve">19 17 15 11 8 7 </t>
  </si>
  <si>
    <t xml:space="preserve">19 18 16 13 3 1 </t>
  </si>
  <si>
    <t xml:space="preserve">19 18 16 15 </t>
  </si>
  <si>
    <t xml:space="preserve">19 18 16 15 14 9 7 </t>
  </si>
  <si>
    <t xml:space="preserve">19 18 16 9 </t>
  </si>
  <si>
    <t xml:space="preserve">19 18 15 14 12 4 2 </t>
  </si>
  <si>
    <t xml:space="preserve">19 18 16 14 10 8 </t>
  </si>
  <si>
    <t xml:space="preserve">19 18 16 10 9 6 </t>
  </si>
  <si>
    <t xml:space="preserve">19 17 15 9 8 0 </t>
  </si>
  <si>
    <t xml:space="preserve">19 17 16 </t>
  </si>
  <si>
    <t xml:space="preserve">19 17 16 15 14 5 </t>
  </si>
  <si>
    <t xml:space="preserve">19 17 15 10 1 </t>
  </si>
  <si>
    <t xml:space="preserve">19 17 16 13 8 4 </t>
  </si>
  <si>
    <t xml:space="preserve">19 17 15 9 6 </t>
  </si>
  <si>
    <t xml:space="preserve">19 17 15 </t>
  </si>
  <si>
    <t xml:space="preserve">18 17 14 11 8 </t>
  </si>
  <si>
    <t xml:space="preserve">18 17 14 3 </t>
  </si>
  <si>
    <t xml:space="preserve">18 17 16 13 12 10 7 5 </t>
  </si>
  <si>
    <t xml:space="preserve">18 17 16 12 7 3 </t>
  </si>
  <si>
    <t xml:space="preserve">18 17 16 12 10 2 </t>
  </si>
  <si>
    <t xml:space="preserve">18 17 16 12 2 </t>
  </si>
  <si>
    <t xml:space="preserve">18 17 16 9 </t>
  </si>
  <si>
    <t xml:space="preserve">dominated: 0 0 1 0 0 0 0 2 2 1 2 3 3 3 2 3 4 4 5 5 </t>
  </si>
  <si>
    <t xml:space="preserve">dominated: 0 0 1 0 0 1 1 0 3 3 4 1 5 2 3 3 5 2 2 4 </t>
  </si>
  <si>
    <t xml:space="preserve">dominated: 0 1 0 1 0 0 1 1 0 2 1 2 2 3 5 1 2 5 5 8 </t>
  </si>
  <si>
    <t xml:space="preserve">dominated: 0 1 0 1 1 0 1 1 0 3 2 1 2 2 4 3 6 2 4 6 </t>
  </si>
  <si>
    <t xml:space="preserve">dominated: 0 0 0 0 0 2 1 1 3 1 1 2 3 3 3 2 2 5 5 6 </t>
  </si>
  <si>
    <t xml:space="preserve">dominated: 0 0 1 0 0 1 1 1 1 0 3 3 1 4 3 4 4 4 4 5 </t>
  </si>
  <si>
    <t xml:space="preserve">dominated: 0 0 0 0 0 1 2 1 1 1 3 4 3 2 6 2 4 4 2 4 </t>
  </si>
  <si>
    <t xml:space="preserve">counter  : 0 0 0 0 0 0 0 0 0 0 0 0 0 0 0 0 0 0 0 0 </t>
  </si>
  <si>
    <t>time:0</t>
  </si>
  <si>
    <t>25 50</t>
  </si>
  <si>
    <t>n:25</t>
  </si>
  <si>
    <t xml:space="preserve">18 9 </t>
  </si>
  <si>
    <t xml:space="preserve">16 2 </t>
  </si>
  <si>
    <t xml:space="preserve">16 14 </t>
  </si>
  <si>
    <t xml:space="preserve">11 7 </t>
  </si>
  <si>
    <t xml:space="preserve">18 1 </t>
  </si>
  <si>
    <t xml:space="preserve">17 3 </t>
  </si>
  <si>
    <t xml:space="preserve">14 1 </t>
  </si>
  <si>
    <t xml:space="preserve">9 5 </t>
  </si>
  <si>
    <t xml:space="preserve">8 1 </t>
  </si>
  <si>
    <t xml:space="preserve">23 20 </t>
  </si>
  <si>
    <t xml:space="preserve">22 4 </t>
  </si>
  <si>
    <t xml:space="preserve">22 5 2 </t>
  </si>
  <si>
    <t xml:space="preserve">15 4 </t>
  </si>
  <si>
    <t xml:space="preserve">15 14 </t>
  </si>
  <si>
    <t xml:space="preserve">24 7 </t>
  </si>
  <si>
    <t xml:space="preserve">20 5 </t>
  </si>
  <si>
    <t xml:space="preserve">9 5 3 </t>
  </si>
  <si>
    <t xml:space="preserve">24 20 </t>
  </si>
  <si>
    <t xml:space="preserve">17 5 </t>
  </si>
  <si>
    <t xml:space="preserve">22 10 3 </t>
  </si>
  <si>
    <t xml:space="preserve">20 10 </t>
  </si>
  <si>
    <t xml:space="preserve">23 14 4 </t>
  </si>
  <si>
    <t xml:space="preserve">18 8 4 </t>
  </si>
  <si>
    <t xml:space="preserve">12 10 6 3 </t>
  </si>
  <si>
    <t xml:space="preserve">6 4 3 </t>
  </si>
  <si>
    <t xml:space="preserve">13 8 6 </t>
  </si>
  <si>
    <t xml:space="preserve">7 4 2 </t>
  </si>
  <si>
    <t xml:space="preserve">20 12 6 </t>
  </si>
  <si>
    <t xml:space="preserve">22 7 </t>
  </si>
  <si>
    <t xml:space="preserve">21 13 7 </t>
  </si>
  <si>
    <t xml:space="preserve">18 7 5 </t>
  </si>
  <si>
    <t xml:space="preserve">17 14 12 5 </t>
  </si>
  <si>
    <t xml:space="preserve">18 12 5 </t>
  </si>
  <si>
    <t xml:space="preserve">23 7 </t>
  </si>
  <si>
    <t xml:space="preserve">17 7 5 </t>
  </si>
  <si>
    <t xml:space="preserve">21 11 6 2 </t>
  </si>
  <si>
    <t xml:space="preserve">13 9 8 6 </t>
  </si>
  <si>
    <t xml:space="preserve">21 14 6 </t>
  </si>
  <si>
    <t xml:space="preserve">24 23 8 </t>
  </si>
  <si>
    <t xml:space="preserve">17 16 8 </t>
  </si>
  <si>
    <t xml:space="preserve">24 15 8 6 5 </t>
  </si>
  <si>
    <t xml:space="preserve">19 16 6 3 </t>
  </si>
  <si>
    <t xml:space="preserve">20 12 </t>
  </si>
  <si>
    <t xml:space="preserve">23 10 7 5 </t>
  </si>
  <si>
    <t xml:space="preserve">24 11 9 </t>
  </si>
  <si>
    <t xml:space="preserve">11 9 7 </t>
  </si>
  <si>
    <t xml:space="preserve">10 9 7 5 </t>
  </si>
  <si>
    <t xml:space="preserve">12 9 7 </t>
  </si>
  <si>
    <t xml:space="preserve">19 12 9 2 </t>
  </si>
  <si>
    <t xml:space="preserve">18 16 13 </t>
  </si>
  <si>
    <t xml:space="preserve">14 10 7 4 </t>
  </si>
  <si>
    <t xml:space="preserve">23 21 8 </t>
  </si>
  <si>
    <t xml:space="preserve">17 15 10 8 0 </t>
  </si>
  <si>
    <t xml:space="preserve">20 17 8 </t>
  </si>
  <si>
    <t xml:space="preserve">19 18 8 2 </t>
  </si>
  <si>
    <t xml:space="preserve">13 10 8 </t>
  </si>
  <si>
    <t xml:space="preserve">15 12 11 </t>
  </si>
  <si>
    <t xml:space="preserve">21 11 9 8 </t>
  </si>
  <si>
    <t xml:space="preserve">17 13 11 5 </t>
  </si>
  <si>
    <t xml:space="preserve">15 11 9 </t>
  </si>
  <si>
    <t xml:space="preserve">24 20 8 4 </t>
  </si>
  <si>
    <t xml:space="preserve">22 15 14 </t>
  </si>
  <si>
    <t xml:space="preserve">14 11 9 4 </t>
  </si>
  <si>
    <t xml:space="preserve">14 12 10 7 2 </t>
  </si>
  <si>
    <t xml:space="preserve">17 12 10 </t>
  </si>
  <si>
    <t xml:space="preserve">19 12 10 8 </t>
  </si>
  <si>
    <t xml:space="preserve">19 14 12 10 8 </t>
  </si>
  <si>
    <t xml:space="preserve">19 13 12 </t>
  </si>
  <si>
    <t xml:space="preserve">19 14 12 </t>
  </si>
  <si>
    <t xml:space="preserve">24 15 13 10 0 </t>
  </si>
  <si>
    <t xml:space="preserve">23 22 13 11 10 8 </t>
  </si>
  <si>
    <t xml:space="preserve">17 13 11 1 </t>
  </si>
  <si>
    <t xml:space="preserve">16 15 11 5 0 </t>
  </si>
  <si>
    <t xml:space="preserve">24 23 18 11 6 </t>
  </si>
  <si>
    <t xml:space="preserve">20 13 11 6 </t>
  </si>
  <si>
    <t xml:space="preserve">20 19 11 8 4 </t>
  </si>
  <si>
    <t xml:space="preserve">21 18 13 8 5 </t>
  </si>
  <si>
    <t xml:space="preserve">24 22 14 12 9 </t>
  </si>
  <si>
    <t xml:space="preserve">23 22 20 12 7 6 </t>
  </si>
  <si>
    <t xml:space="preserve">21 20 14 10 </t>
  </si>
  <si>
    <t xml:space="preserve">21 19 14 </t>
  </si>
  <si>
    <t xml:space="preserve">18 14 12 11 5 </t>
  </si>
  <si>
    <t xml:space="preserve">23 15 14 </t>
  </si>
  <si>
    <t xml:space="preserve">23 15 14 12 11 9 </t>
  </si>
  <si>
    <t xml:space="preserve">20 17 16 13 11 5 </t>
  </si>
  <si>
    <t xml:space="preserve">24 20 17 9 </t>
  </si>
  <si>
    <t xml:space="preserve">16 15 13 7 3 </t>
  </si>
  <si>
    <t xml:space="preserve">20 15 13 11 6 1 </t>
  </si>
  <si>
    <t xml:space="preserve">24 15 13 2 </t>
  </si>
  <si>
    <t xml:space="preserve">23 22 21 13 11 10 3 </t>
  </si>
  <si>
    <t xml:space="preserve">24 17 13 10 </t>
  </si>
  <si>
    <t xml:space="preserve">22 20 16 10 1 </t>
  </si>
  <si>
    <t xml:space="preserve">20 18 16 0 </t>
  </si>
  <si>
    <t xml:space="preserve">19 16 14 12 </t>
  </si>
  <si>
    <t xml:space="preserve">18 16 14 10 9 </t>
  </si>
  <si>
    <t xml:space="preserve">19 16 14 3 0 </t>
  </si>
  <si>
    <t xml:space="preserve">23 20 16 13 10 7 3 </t>
  </si>
  <si>
    <t xml:space="preserve">24 22 13 11 </t>
  </si>
  <si>
    <t xml:space="preserve">21 17 15 14 9 </t>
  </si>
  <si>
    <t xml:space="preserve">21 18 17 15 </t>
  </si>
  <si>
    <t xml:space="preserve">20 17 15 14 12 1 </t>
  </si>
  <si>
    <t xml:space="preserve">22 17 15 1 </t>
  </si>
  <si>
    <t xml:space="preserve">18 17 15 7 </t>
  </si>
  <si>
    <t xml:space="preserve">22 18 15 </t>
  </si>
  <si>
    <t xml:space="preserve">24 21 17 7 </t>
  </si>
  <si>
    <t xml:space="preserve">20 18 16 14 </t>
  </si>
  <si>
    <t xml:space="preserve">23 18 16 14 12 11 2 </t>
  </si>
  <si>
    <t xml:space="preserve">22 19 16 10 </t>
  </si>
  <si>
    <t xml:space="preserve">22 19 16 9 6 4 2 </t>
  </si>
  <si>
    <t xml:space="preserve">23 21 18 16 9 7 </t>
  </si>
  <si>
    <t xml:space="preserve">21 19 18 0 </t>
  </si>
  <si>
    <t xml:space="preserve">24 18 16 14 6 </t>
  </si>
  <si>
    <t xml:space="preserve">24 19 17 9 </t>
  </si>
  <si>
    <t xml:space="preserve">20 19 17 16 15 5 </t>
  </si>
  <si>
    <t xml:space="preserve">24 22 19 6 2 </t>
  </si>
  <si>
    <t xml:space="preserve">20 19 15 12 0 </t>
  </si>
  <si>
    <t xml:space="preserve">23 20 19 17 16 13 6 </t>
  </si>
  <si>
    <t xml:space="preserve">21 20 17 16 9 </t>
  </si>
  <si>
    <t xml:space="preserve">20 19 17 12 </t>
  </si>
  <si>
    <t xml:space="preserve">23 20 18 </t>
  </si>
  <si>
    <t xml:space="preserve">24 20 18 2 </t>
  </si>
  <si>
    <t xml:space="preserve">21 20 18 17 15 11 </t>
  </si>
  <si>
    <t xml:space="preserve">21 18 17 13 11 </t>
  </si>
  <si>
    <t xml:space="preserve">23 21 20 18 15 11 </t>
  </si>
  <si>
    <t xml:space="preserve">24 20 17 12 11 9 </t>
  </si>
  <si>
    <t xml:space="preserve">24 23 18 8 7 </t>
  </si>
  <si>
    <t xml:space="preserve">23 21 19 17 15 14 8 4 3 </t>
  </si>
  <si>
    <t xml:space="preserve">22 21 19 18 15 14 13 </t>
  </si>
  <si>
    <t xml:space="preserve">23 21 19 16 13 4 </t>
  </si>
  <si>
    <t xml:space="preserve">24 18 14 </t>
  </si>
  <si>
    <t xml:space="preserve">24 21 19 18 12 10 9 </t>
  </si>
  <si>
    <t xml:space="preserve">22 21 19 18 15 12 </t>
  </si>
  <si>
    <t xml:space="preserve">23 21 18 5 4 </t>
  </si>
  <si>
    <t xml:space="preserve">22 20 16 7 </t>
  </si>
  <si>
    <t xml:space="preserve">23 22 20 16 10 6 </t>
  </si>
  <si>
    <t xml:space="preserve">24 22 20 19 13 9 7 </t>
  </si>
  <si>
    <t xml:space="preserve">23 22 19 13 </t>
  </si>
  <si>
    <t xml:space="preserve">24 22 20 19 17 </t>
  </si>
  <si>
    <t xml:space="preserve">23 20 18 17 14 1 </t>
  </si>
  <si>
    <t xml:space="preserve">23 22 20 16 12 </t>
  </si>
  <si>
    <t xml:space="preserve">24 23 21 15 13 12 6 </t>
  </si>
  <si>
    <t xml:space="preserve">24 21 20 13 3 </t>
  </si>
  <si>
    <t xml:space="preserve">24 23 21 18 17 </t>
  </si>
  <si>
    <t xml:space="preserve">24 23 21 17 16 3 </t>
  </si>
  <si>
    <t xml:space="preserve">24 23 21 4 </t>
  </si>
  <si>
    <t xml:space="preserve">24 23 20 16 14 10 </t>
  </si>
  <si>
    <t xml:space="preserve">24 23 21 15 </t>
  </si>
  <si>
    <t xml:space="preserve">24 22 20 19 12 5 3 0 </t>
  </si>
  <si>
    <t xml:space="preserve">24 21 17 13 8 </t>
  </si>
  <si>
    <t xml:space="preserve">24 22 20 9 </t>
  </si>
  <si>
    <t xml:space="preserve">24 22 21 12 7 </t>
  </si>
  <si>
    <t xml:space="preserve">24 22 19 18 17 </t>
  </si>
  <si>
    <t xml:space="preserve">24 22 21 15 14 13 6 </t>
  </si>
  <si>
    <t xml:space="preserve">24 22 21 20 19 13 </t>
  </si>
  <si>
    <t xml:space="preserve">23 22 18 13 </t>
  </si>
  <si>
    <t xml:space="preserve">23 22 19 14 </t>
  </si>
  <si>
    <t xml:space="preserve">23 22 21 18 8 4 </t>
  </si>
  <si>
    <t xml:space="preserve">23 22 20 12 7 </t>
  </si>
  <si>
    <t xml:space="preserve">23 22 21 20 14 10 </t>
  </si>
  <si>
    <t xml:space="preserve">23 22 19 7 </t>
  </si>
  <si>
    <t xml:space="preserve">23 22 19 17 16 15 14 11 3 </t>
  </si>
  <si>
    <t xml:space="preserve">dominated: 0 0 0 0 0 1 0 2 0 0 0 3 3 2 3 2 3 2 2 1 7 3 5 7 4 </t>
  </si>
  <si>
    <t xml:space="preserve">dominated: 0 0 0 0 1 1 0 1 2 2 2 1 2 3 1 1 1 5 4 2 5 4 4 4 4 </t>
  </si>
  <si>
    <t xml:space="preserve">dominated: 0 0 1 0 0 1 1 1 0 1 1 2 3 1 3 2 4 2 2 4 4 5 3 3 6 </t>
  </si>
  <si>
    <t xml:space="preserve">dominated: 0 0 0 1 0 2 1 0 1 2 1 2 2 0 4 3 2 5 3 4 2 2 4 4 5 </t>
  </si>
  <si>
    <t xml:space="preserve">dominated: 0 0 1 0 1 0 1 0 2 1 2 0 2 3 2 3 2 3 4 3 5 3 2 4 6 </t>
  </si>
  <si>
    <t xml:space="preserve">dominated: 0 0 0 0 0 2 0 2 1 2 0 0 3 0 4 4 1 1 3 4 4 5 4 6 4 </t>
  </si>
  <si>
    <t xml:space="preserve">dominated: 0 0 1 0 0 0 1 2 1 1 2 2 2 3 2 2 1 3 2 3 3 3 2 5 9 </t>
  </si>
  <si>
    <t xml:space="preserve">counter  : 0 0 0 0 0 0 0 0 0 0 0 0 0 0 0 0 0 0 0 0 0 0 0 0 0 </t>
  </si>
  <si>
    <t>30 60</t>
  </si>
  <si>
    <t>n:30</t>
  </si>
  <si>
    <t xml:space="preserve">28 12 </t>
  </si>
  <si>
    <t xml:space="preserve">10 2 </t>
  </si>
  <si>
    <t xml:space="preserve">22 18 </t>
  </si>
  <si>
    <t xml:space="preserve">20 8 </t>
  </si>
  <si>
    <t xml:space="preserve">12 3 </t>
  </si>
  <si>
    <t xml:space="preserve">9 7 1 </t>
  </si>
  <si>
    <t xml:space="preserve">22 17 0 </t>
  </si>
  <si>
    <t xml:space="preserve">5 4 </t>
  </si>
  <si>
    <t xml:space="preserve">24 10 </t>
  </si>
  <si>
    <t xml:space="preserve">23 22 </t>
  </si>
  <si>
    <t xml:space="preserve">22 17 </t>
  </si>
  <si>
    <t xml:space="preserve">27 25 </t>
  </si>
  <si>
    <t xml:space="preserve">29 11 </t>
  </si>
  <si>
    <t xml:space="preserve">19 15 3 </t>
  </si>
  <si>
    <t xml:space="preserve">25 16 </t>
  </si>
  <si>
    <t xml:space="preserve">9 7 3 </t>
  </si>
  <si>
    <t xml:space="preserve">26 11 </t>
  </si>
  <si>
    <t xml:space="preserve">19 5 </t>
  </si>
  <si>
    <t xml:space="preserve">10 7 6 </t>
  </si>
  <si>
    <t xml:space="preserve">14 6 3 </t>
  </si>
  <si>
    <t xml:space="preserve">8 6 2 </t>
  </si>
  <si>
    <t xml:space="preserve">29 15 4 </t>
  </si>
  <si>
    <t xml:space="preserve">7 6 3 </t>
  </si>
  <si>
    <t xml:space="preserve">27 9 </t>
  </si>
  <si>
    <t xml:space="preserve">6 4 </t>
  </si>
  <si>
    <t xml:space="preserve">29 15 14 5 </t>
  </si>
  <si>
    <t xml:space="preserve">17 10 5 </t>
  </si>
  <si>
    <t xml:space="preserve">17 12 5 </t>
  </si>
  <si>
    <t xml:space="preserve">13 9 </t>
  </si>
  <si>
    <t xml:space="preserve">29 16 5 </t>
  </si>
  <si>
    <t xml:space="preserve">21 7 </t>
  </si>
  <si>
    <t xml:space="preserve">17 13 8 5 </t>
  </si>
  <si>
    <t xml:space="preserve">24 18 8 2 </t>
  </si>
  <si>
    <t xml:space="preserve">12 8 </t>
  </si>
  <si>
    <t xml:space="preserve">13 12 </t>
  </si>
  <si>
    <t xml:space="preserve">28 8 5 4 </t>
  </si>
  <si>
    <t xml:space="preserve">11 8 6 </t>
  </si>
  <si>
    <t xml:space="preserve">22 16 </t>
  </si>
  <si>
    <t xml:space="preserve">19 9 7 </t>
  </si>
  <si>
    <t xml:space="preserve">29 10 7 </t>
  </si>
  <si>
    <t xml:space="preserve">24 16 7 5 </t>
  </si>
  <si>
    <t xml:space="preserve">12 9 </t>
  </si>
  <si>
    <t xml:space="preserve">15 9 7 1 0 </t>
  </si>
  <si>
    <t xml:space="preserve">22 9 7 </t>
  </si>
  <si>
    <t xml:space="preserve">26 22 13 0 </t>
  </si>
  <si>
    <t xml:space="preserve">11 10 8 </t>
  </si>
  <si>
    <t xml:space="preserve">24 18 10 2 </t>
  </si>
  <si>
    <t xml:space="preserve">23 15 10 2 </t>
  </si>
  <si>
    <t xml:space="preserve">28 11 10 8 6 </t>
  </si>
  <si>
    <t xml:space="preserve">29 10 8 4 </t>
  </si>
  <si>
    <t xml:space="preserve">26 17 8 5 </t>
  </si>
  <si>
    <t xml:space="preserve">15 11 10 </t>
  </si>
  <si>
    <t xml:space="preserve">23 11 9 5 3 </t>
  </si>
  <si>
    <t xml:space="preserve">22 11 9 8 6 1 </t>
  </si>
  <si>
    <t xml:space="preserve">20 11 9 3 </t>
  </si>
  <si>
    <t xml:space="preserve">29 27 9 </t>
  </si>
  <si>
    <t xml:space="preserve">27 23 9 </t>
  </si>
  <si>
    <t xml:space="preserve">23 15 </t>
  </si>
  <si>
    <t xml:space="preserve">13 12 9 </t>
  </si>
  <si>
    <t xml:space="preserve">12 10 9 4 </t>
  </si>
  <si>
    <t xml:space="preserve">28 16 10 </t>
  </si>
  <si>
    <t xml:space="preserve">28 12 10 0 </t>
  </si>
  <si>
    <t xml:space="preserve">25 24 9 </t>
  </si>
  <si>
    <t xml:space="preserve">14 12 7 4 </t>
  </si>
  <si>
    <t xml:space="preserve">22 13 9 </t>
  </si>
  <si>
    <t xml:space="preserve">24 13 11 2 1 </t>
  </si>
  <si>
    <t xml:space="preserve">24 16 13 0 </t>
  </si>
  <si>
    <t xml:space="preserve">29 23 13 11 7 6 </t>
  </si>
  <si>
    <t xml:space="preserve">19 14 13 8 7 4 1 </t>
  </si>
  <si>
    <t xml:space="preserve">20 14 13 </t>
  </si>
  <si>
    <t xml:space="preserve">24 15 13 11 </t>
  </si>
  <si>
    <t xml:space="preserve">24 22 10 1 </t>
  </si>
  <si>
    <t xml:space="preserve">22 14 12 7 </t>
  </si>
  <si>
    <t xml:space="preserve">24 19 14 12 </t>
  </si>
  <si>
    <t xml:space="preserve">16 14 12 </t>
  </si>
  <si>
    <t xml:space="preserve">28 15 12 7 6 </t>
  </si>
  <si>
    <t xml:space="preserve">29 15 12 11 </t>
  </si>
  <si>
    <t xml:space="preserve">21 14 12 </t>
  </si>
  <si>
    <t xml:space="preserve">17 15 14 11 10 8 </t>
  </si>
  <si>
    <t xml:space="preserve">22 16 13 6 </t>
  </si>
  <si>
    <t xml:space="preserve">27 15 13 5 </t>
  </si>
  <si>
    <t xml:space="preserve">28 18 13 </t>
  </si>
  <si>
    <t xml:space="preserve">23 21 16 12 </t>
  </si>
  <si>
    <t xml:space="preserve">17 16 12 </t>
  </si>
  <si>
    <t xml:space="preserve">26 21 13 11 </t>
  </si>
  <si>
    <t xml:space="preserve">29 19 13 </t>
  </si>
  <si>
    <t xml:space="preserve">27 26 20 6 </t>
  </si>
  <si>
    <t xml:space="preserve">26 19 14 4 </t>
  </si>
  <si>
    <t xml:space="preserve">24 23 16 9 </t>
  </si>
  <si>
    <t xml:space="preserve">21 17 16 13 5 </t>
  </si>
  <si>
    <t xml:space="preserve">27 24 16 13 11 8 </t>
  </si>
  <si>
    <t xml:space="preserve">22 17 16 12 10 </t>
  </si>
  <si>
    <t xml:space="preserve">29 23 17 13 9 </t>
  </si>
  <si>
    <t xml:space="preserve">22 21 17 14 </t>
  </si>
  <si>
    <t xml:space="preserve">22 19 17 12 11 </t>
  </si>
  <si>
    <t xml:space="preserve">18 17 15 13 8 4 </t>
  </si>
  <si>
    <t xml:space="preserve">26 23 15 14 </t>
  </si>
  <si>
    <t xml:space="preserve">18 17 15 14 6 </t>
  </si>
  <si>
    <t xml:space="preserve">23 21 18 15 0 </t>
  </si>
  <si>
    <t xml:space="preserve">27 24 22 7 </t>
  </si>
  <si>
    <t xml:space="preserve">27 19 18 16 7 </t>
  </si>
  <si>
    <t xml:space="preserve">29 18 16 6 </t>
  </si>
  <si>
    <t xml:space="preserve">29 27 16 6 </t>
  </si>
  <si>
    <t xml:space="preserve">23 18 15 2 </t>
  </si>
  <si>
    <t xml:space="preserve">24 20 16 14 2 </t>
  </si>
  <si>
    <t xml:space="preserve">27 23 18 15 9 3 2 </t>
  </si>
  <si>
    <t xml:space="preserve">28 27 18 15 13 </t>
  </si>
  <si>
    <t xml:space="preserve">28 22 17 </t>
  </si>
  <si>
    <t xml:space="preserve">24 21 17 9 7 </t>
  </si>
  <si>
    <t xml:space="preserve">28 22 19 16 14 1 </t>
  </si>
  <si>
    <t xml:space="preserve">20 19 17 </t>
  </si>
  <si>
    <t xml:space="preserve">24 23 19 16 </t>
  </si>
  <si>
    <t xml:space="preserve">24 19 17 16 </t>
  </si>
  <si>
    <t xml:space="preserve">29 27 19 17 </t>
  </si>
  <si>
    <t xml:space="preserve">23 20 17 8 </t>
  </si>
  <si>
    <t xml:space="preserve">25 20 16 15 13 4 </t>
  </si>
  <si>
    <t xml:space="preserve">25 20 18 </t>
  </si>
  <si>
    <t xml:space="preserve">28 26 18 12 </t>
  </si>
  <si>
    <t xml:space="preserve">23 20 18 2 </t>
  </si>
  <si>
    <t xml:space="preserve">27 21 20 18 </t>
  </si>
  <si>
    <t xml:space="preserve">24 21 20 18 14 6 4 </t>
  </si>
  <si>
    <t xml:space="preserve">24 21 19 15 </t>
  </si>
  <si>
    <t xml:space="preserve">23 21 19 </t>
  </si>
  <si>
    <t xml:space="preserve">27 21 19 10 </t>
  </si>
  <si>
    <t xml:space="preserve">22 21 18 </t>
  </si>
  <si>
    <t xml:space="preserve">22 21 19 17 12 1 </t>
  </si>
  <si>
    <t xml:space="preserve">25 21 19 </t>
  </si>
  <si>
    <t xml:space="preserve">24 21 19 2 </t>
  </si>
  <si>
    <t xml:space="preserve">28 22 20 16 </t>
  </si>
  <si>
    <t xml:space="preserve">29 22 20 18 </t>
  </si>
  <si>
    <t xml:space="preserve">23 22 20 </t>
  </si>
  <si>
    <t xml:space="preserve">29 25 20 15 14 </t>
  </si>
  <si>
    <t xml:space="preserve">29 22 20 </t>
  </si>
  <si>
    <t xml:space="preserve">26 22 20 19 16 14 13 6 </t>
  </si>
  <si>
    <t xml:space="preserve">28 23 22 20 19 </t>
  </si>
  <si>
    <t xml:space="preserve">25 23 21 18 16 14 13 </t>
  </si>
  <si>
    <t xml:space="preserve">29 23 21 16 10 </t>
  </si>
  <si>
    <t xml:space="preserve">26 23 21 18 1 </t>
  </si>
  <si>
    <t xml:space="preserve">24 23 20 3 2 </t>
  </si>
  <si>
    <t xml:space="preserve">26 24 23 21 20 </t>
  </si>
  <si>
    <t xml:space="preserve">26 25 21 15 8 3 </t>
  </si>
  <si>
    <t xml:space="preserve">26 25 21 16 12 11 8 7 </t>
  </si>
  <si>
    <t xml:space="preserve">29 24 22 19 10 </t>
  </si>
  <si>
    <t xml:space="preserve">25 24 22 20 </t>
  </si>
  <si>
    <t xml:space="preserve">28 24 22 21 15 12 9 </t>
  </si>
  <si>
    <t xml:space="preserve">29 24 22 17 16 14 3 </t>
  </si>
  <si>
    <t xml:space="preserve">29 27 22 19 18 10 </t>
  </si>
  <si>
    <t xml:space="preserve">29 25 24 17 16 10 </t>
  </si>
  <si>
    <t xml:space="preserve">27 24 21 15 </t>
  </si>
  <si>
    <t xml:space="preserve">27 25 23 20 12 </t>
  </si>
  <si>
    <t xml:space="preserve">28 26 23 18 13 12 9 7 </t>
  </si>
  <si>
    <t xml:space="preserve">27 25 23 15 8 3 </t>
  </si>
  <si>
    <t xml:space="preserve">27 25 23 22 11 </t>
  </si>
  <si>
    <t xml:space="preserve">27 25 22 18 17 15 </t>
  </si>
  <si>
    <t xml:space="preserve">26 25 23 18 12 </t>
  </si>
  <si>
    <t xml:space="preserve">29 28 23 20 19 16 12 </t>
  </si>
  <si>
    <t xml:space="preserve">26 24 22 </t>
  </si>
  <si>
    <t xml:space="preserve">28 27 23 19 </t>
  </si>
  <si>
    <t xml:space="preserve">29 26 24 19 4 </t>
  </si>
  <si>
    <t xml:space="preserve">28 27 24 21 11 </t>
  </si>
  <si>
    <t xml:space="preserve">28 26 24 </t>
  </si>
  <si>
    <t xml:space="preserve">27 26 24 23 22 20 </t>
  </si>
  <si>
    <t xml:space="preserve">27 26 22 3 </t>
  </si>
  <si>
    <t xml:space="preserve">29 28 27 25 15 </t>
  </si>
  <si>
    <t xml:space="preserve">29 27 24 15 </t>
  </si>
  <si>
    <t xml:space="preserve">28 27 25 22 </t>
  </si>
  <si>
    <t xml:space="preserve">29 28 27 19 16 </t>
  </si>
  <si>
    <t xml:space="preserve">29 27 25 22 </t>
  </si>
  <si>
    <t xml:space="preserve">28 27 25 24 22 21 14 9 4 </t>
  </si>
  <si>
    <t xml:space="preserve">29 27 25 22 8 </t>
  </si>
  <si>
    <t xml:space="preserve">29 28 26 24 17 15 </t>
  </si>
  <si>
    <t xml:space="preserve">28 26 25 14 </t>
  </si>
  <si>
    <t xml:space="preserve">29 28 26 24 20 17 </t>
  </si>
  <si>
    <t xml:space="preserve">29 28 26 25 24 10 </t>
  </si>
  <si>
    <t xml:space="preserve">29 28 26 24 23 15 10 </t>
  </si>
  <si>
    <t xml:space="preserve">29 28 26 25 19 17 5 </t>
  </si>
  <si>
    <t xml:space="preserve">28 26 25 23 18 17 16 3 </t>
  </si>
  <si>
    <t xml:space="preserve">29 27 26 21 18 1 </t>
  </si>
  <si>
    <t xml:space="preserve">29 27 25 24 11 </t>
  </si>
  <si>
    <t xml:space="preserve">29 27 26 23 18 14 11 </t>
  </si>
  <si>
    <t xml:space="preserve">29 27 26 25 19 13 9 </t>
  </si>
  <si>
    <t xml:space="preserve">29 27 25 7 </t>
  </si>
  <si>
    <t xml:space="preserve">29 27 26 1 </t>
  </si>
  <si>
    <t xml:space="preserve">29 27 24 21 17 </t>
  </si>
  <si>
    <t xml:space="preserve">28 27 26 23 6 4 0 </t>
  </si>
  <si>
    <t xml:space="preserve">28 26 22 21 17 8 </t>
  </si>
  <si>
    <t xml:space="preserve">28 27 25 17 12 </t>
  </si>
  <si>
    <t xml:space="preserve">28 27 26 23 21 10 5 </t>
  </si>
  <si>
    <t xml:space="preserve">28 27 26 23 21 13 9 6 </t>
  </si>
  <si>
    <t xml:space="preserve">28 27 23 </t>
  </si>
  <si>
    <t xml:space="preserve">28 26 24 18 15 14 </t>
  </si>
  <si>
    <t xml:space="preserve">dominated: 0 0 0 1 0 0 1 1 1 1 3 3 3 2 2 1 1 2 1 2 2 2 5 3 3 2 2 4 5 7 </t>
  </si>
  <si>
    <t xml:space="preserve">dominated: 0 0 1 0 1 1 1 1 1 1 4 1 1 1 2 2 2 2 3 4 1 2 3 2 6 2 2 3 4 6 </t>
  </si>
  <si>
    <t xml:space="preserve">dominated: 0 0 0 0 0 1 1 0 2 1 2 2 3 1 1 1 4 2 3 1 2 1 3 5 4 3 2 4 6 5 </t>
  </si>
  <si>
    <t xml:space="preserve">dominated: 0 0 1 0 0 1 0 0 0 2 1 1 4 3 1 2 2 2 1 2 1 3 3 5 3 3 2 4 6 7 </t>
  </si>
  <si>
    <t xml:space="preserve">dominated: 0 0 0 0 1 1 1 2 3 2 1 0 0 2 1 3 3 3 1 2 4 1 2 4 4 1 2 5 3 8 </t>
  </si>
  <si>
    <t xml:space="preserve">dominated: 0 0 0 0 0 0 0 1 1 2 0 2 1 1 2 2 2 4 2 1 1 6 4 3 3 4 7 5 3 3 </t>
  </si>
  <si>
    <t xml:space="preserve">dominated: 0 0 0 0 0 1 1 0 1 0 1 1 2 3 1 2 1 2 1 4 2 2 6 2 5 2 3 7 4 6 </t>
  </si>
  <si>
    <t xml:space="preserve">counter  : 0 0 0 0 0 0 0 0 0 0 0 0 0 0 0 0 0 0 0 0 0 0 0 0 0 0 0 0 0 0 </t>
  </si>
  <si>
    <t>20 97</t>
  </si>
  <si>
    <t>20 100</t>
  </si>
  <si>
    <t>20 99</t>
  </si>
  <si>
    <t>20 98</t>
  </si>
  <si>
    <t>20 96</t>
  </si>
  <si>
    <t>degeneracy:7</t>
  </si>
  <si>
    <t>degeneracy:8</t>
  </si>
  <si>
    <t xml:space="preserve">17 16 6 </t>
  </si>
  <si>
    <t xml:space="preserve">16 13 12 </t>
  </si>
  <si>
    <t xml:space="preserve">14 13 12 </t>
  </si>
  <si>
    <t xml:space="preserve">19 16 15 12 </t>
  </si>
  <si>
    <t xml:space="preserve">14 13 11 10 </t>
  </si>
  <si>
    <t xml:space="preserve">17 16 15 7 </t>
  </si>
  <si>
    <t xml:space="preserve">17 15 14 9 </t>
  </si>
  <si>
    <t xml:space="preserve">14 11 10 7 </t>
  </si>
  <si>
    <t xml:space="preserve">16 15 12 9 </t>
  </si>
  <si>
    <t xml:space="preserve">16 13 9 </t>
  </si>
  <si>
    <t xml:space="preserve">18 17 16 13 6 </t>
  </si>
  <si>
    <t xml:space="preserve">17 16 14 12 10 </t>
  </si>
  <si>
    <t xml:space="preserve">18 16 15 9 8 </t>
  </si>
  <si>
    <t xml:space="preserve">18 16 14 13 9 </t>
  </si>
  <si>
    <t xml:space="preserve">17 16 15 10 </t>
  </si>
  <si>
    <t xml:space="preserve">18 17 15 14 9 </t>
  </si>
  <si>
    <t xml:space="preserve">19 17 15 14 7 </t>
  </si>
  <si>
    <t xml:space="preserve">14 13 12 10 </t>
  </si>
  <si>
    <t xml:space="preserve">19 17 13 11 4 </t>
  </si>
  <si>
    <t xml:space="preserve">18 16 13 9 8 </t>
  </si>
  <si>
    <t xml:space="preserve">15 14 13 12 </t>
  </si>
  <si>
    <t xml:space="preserve">18 15 13 12 6 </t>
  </si>
  <si>
    <t xml:space="preserve">17 16 15 12 11 6 </t>
  </si>
  <si>
    <t xml:space="preserve">16 15 14 13 11 </t>
  </si>
  <si>
    <t xml:space="preserve">18 15 11 10 9 </t>
  </si>
  <si>
    <t xml:space="preserve">17 15 14 9 7 </t>
  </si>
  <si>
    <t xml:space="preserve">19 17 16 15 14 </t>
  </si>
  <si>
    <t xml:space="preserve">19 15 14 13 12 </t>
  </si>
  <si>
    <t xml:space="preserve">17 16 14 13 7 4 </t>
  </si>
  <si>
    <t xml:space="preserve">19 17 16 14 13 11 </t>
  </si>
  <si>
    <t xml:space="preserve">17 16 15 14 12 </t>
  </si>
  <si>
    <t xml:space="preserve">15 14 13 12 6 </t>
  </si>
  <si>
    <t xml:space="preserve">18 17 16 15 11 9 </t>
  </si>
  <si>
    <t xml:space="preserve">18 16 15 10 7 </t>
  </si>
  <si>
    <t xml:space="preserve">18 16 14 12 9 7 </t>
  </si>
  <si>
    <t xml:space="preserve">16 15 14 11 10 </t>
  </si>
  <si>
    <t xml:space="preserve">17 16 14 13 12 </t>
  </si>
  <si>
    <t xml:space="preserve">18 17 16 14 13 7 4 </t>
  </si>
  <si>
    <t xml:space="preserve">19 18 17 16 14 9 8 </t>
  </si>
  <si>
    <t xml:space="preserve">19 16 15 14 13 12 </t>
  </si>
  <si>
    <t xml:space="preserve">16 15 14 13 12 6 </t>
  </si>
  <si>
    <t xml:space="preserve">19 15 11 9 8 6 </t>
  </si>
  <si>
    <t xml:space="preserve">18 17 15 13 10 9 </t>
  </si>
  <si>
    <t xml:space="preserve">19 18 16 15 13 11 </t>
  </si>
  <si>
    <t xml:space="preserve">17 16 15 14 11 7 </t>
  </si>
  <si>
    <t xml:space="preserve">18 16 15 14 12 11 </t>
  </si>
  <si>
    <t xml:space="preserve">19 18 16 15 13 12 </t>
  </si>
  <si>
    <t xml:space="preserve">16 13 11 10 8 5 3 2 1 </t>
  </si>
  <si>
    <t xml:space="preserve">17 16 14 13 11 8 6 </t>
  </si>
  <si>
    <t xml:space="preserve">17 15 14 13 12 10 9 </t>
  </si>
  <si>
    <t xml:space="preserve">17 16 13 12 10 6 </t>
  </si>
  <si>
    <t xml:space="preserve">19 18 17 16 15 11 8 </t>
  </si>
  <si>
    <t xml:space="preserve">19 16 15 14 13 11 </t>
  </si>
  <si>
    <t xml:space="preserve">17 16 15 11 10 9 7 </t>
  </si>
  <si>
    <t xml:space="preserve">18 17 16 15 14 12 7 </t>
  </si>
  <si>
    <t xml:space="preserve">18 17 16 15 14 12 11 </t>
  </si>
  <si>
    <t xml:space="preserve">16 14 13 12 10 9 </t>
  </si>
  <si>
    <t xml:space="preserve">18 17 16 13 11 7 4 </t>
  </si>
  <si>
    <t xml:space="preserve">18 16 15 10 8 7 5 1 0 </t>
  </si>
  <si>
    <t xml:space="preserve">18 15 14 13 12 10 9 </t>
  </si>
  <si>
    <t xml:space="preserve">16 15 14 13 12 5 4 3 2 </t>
  </si>
  <si>
    <t xml:space="preserve">19 15 13 11 9 8 7 4 2 </t>
  </si>
  <si>
    <t xml:space="preserve">18 17 14 13 11 10 9 </t>
  </si>
  <si>
    <t xml:space="preserve">19 18 17 16 15 10 9 </t>
  </si>
  <si>
    <t xml:space="preserve">16 15 14 12 11 9 7 </t>
  </si>
  <si>
    <t xml:space="preserve">18 17 16 15 14 12 11 7 </t>
  </si>
  <si>
    <t xml:space="preserve">17 15 14 13 12 10 </t>
  </si>
  <si>
    <t xml:space="preserve">18 16 14 13 11 9 7 </t>
  </si>
  <si>
    <t xml:space="preserve">19 17 16 14 13 9 8 6 </t>
  </si>
  <si>
    <t xml:space="preserve">19 18 17 16 15 13 12 </t>
  </si>
  <si>
    <t xml:space="preserve">18 17 16 15 14 13 12 </t>
  </si>
  <si>
    <t xml:space="preserve">19 17 16 15 11 9 8 6 </t>
  </si>
  <si>
    <t xml:space="preserve">19 18 17 15 14 13 11 </t>
  </si>
  <si>
    <t xml:space="preserve">17 16 15 14 12 10 8 5 3 0 </t>
  </si>
  <si>
    <t xml:space="preserve">19 18 15 14 9 8 6 5 4 3 2 </t>
  </si>
  <si>
    <t xml:space="preserve">17 16 14 11 10 9 8 6 1 0 </t>
  </si>
  <si>
    <t xml:space="preserve">18 17 15 14 13 12 10 </t>
  </si>
  <si>
    <t xml:space="preserve">17 16 15 13 9 8 6 5 3 2 </t>
  </si>
  <si>
    <t xml:space="preserve">17 16 13 12 11 10 9 7 6 5 4 2 </t>
  </si>
  <si>
    <t xml:space="preserve">18 17 16 14 13 12 10 9 </t>
  </si>
  <si>
    <t xml:space="preserve">19 17 15 14 13 12 10 </t>
  </si>
  <si>
    <t xml:space="preserve">18 16 15 13 10 9 7 6 5 4 1 </t>
  </si>
  <si>
    <t xml:space="preserve">17 16 15 14 13 11 9 </t>
  </si>
  <si>
    <t xml:space="preserve">18 17 16 15 11 10 9 7 </t>
  </si>
  <si>
    <t xml:space="preserve">19 18 16 15 14 11 9 7 </t>
  </si>
  <si>
    <t xml:space="preserve">17 16 15 14 12 11 10 7 </t>
  </si>
  <si>
    <t xml:space="preserve">17 16 15 14 13 12 9 </t>
  </si>
  <si>
    <t xml:space="preserve">17 16 14 13 11 9 7 4 </t>
  </si>
  <si>
    <t xml:space="preserve">18 17 15 14 13 10 8 7 4 2 </t>
  </si>
  <si>
    <t xml:space="preserve">18 17 15 14 13 12 10 8 6 5 </t>
  </si>
  <si>
    <t xml:space="preserve">18 16 15 14 13 12 10 </t>
  </si>
  <si>
    <t xml:space="preserve">15 14 13 12 11 10 8 7 6 4 3 1 </t>
  </si>
  <si>
    <t xml:space="preserve">18 17 16 14 13 11 10 8 6 4 1 </t>
  </si>
  <si>
    <t xml:space="preserve">17 16 15 14 12 11 10 8 6 5 2 </t>
  </si>
  <si>
    <t xml:space="preserve">17 14 13 12 11 10 8 7 6 3 2 1 0 </t>
  </si>
  <si>
    <t xml:space="preserve">19 18 17 16 15 14 10 7 </t>
  </si>
  <si>
    <t xml:space="preserve">17 16 15 14 13 12 11 8 5 0 </t>
  </si>
  <si>
    <t xml:space="preserve">17 16 15 14 12 11 10 8 7 6 0 </t>
  </si>
  <si>
    <t xml:space="preserve">19 18 17 16 14 13 11 9 8 6 </t>
  </si>
  <si>
    <t xml:space="preserve">18 17 16 15 14 13 12 9 8 6 5 </t>
  </si>
  <si>
    <t xml:space="preserve">19 17 16 15 14 13 12 9 8 5 1 </t>
  </si>
  <si>
    <t xml:space="preserve">18 17 16 15 12 11 9 8 </t>
  </si>
  <si>
    <t xml:space="preserve">18 17 15 14 13 11 9 6 4 0 </t>
  </si>
  <si>
    <t xml:space="preserve">19 16 15 14 13 12 11 9 8 7 6 5 3 2 1 </t>
  </si>
  <si>
    <t xml:space="preserve">19 16 15 14 12 11 9 </t>
  </si>
  <si>
    <t xml:space="preserve">18 16 14 13 12 11 9 8 7 3 0 </t>
  </si>
  <si>
    <t xml:space="preserve">18 17 15 14 13 12 11 7 6 5 1 </t>
  </si>
  <si>
    <t xml:space="preserve">19 18 17 16 14 13 11 9 4 </t>
  </si>
  <si>
    <t xml:space="preserve">18 16 15 14 13 12 10 8 5 3 </t>
  </si>
  <si>
    <t xml:space="preserve">19 18 17 16 15 14 13 12 </t>
  </si>
  <si>
    <t xml:space="preserve">17 16 15 14 13 12 10 9 7 6 5 4 3 2 </t>
  </si>
  <si>
    <t xml:space="preserve">19 17 16 15 14 13 12 10 9 8 7 6 5 3 2 0 </t>
  </si>
  <si>
    <t xml:space="preserve">19 17 15 14 13 12 10 9 8 5 4 2 </t>
  </si>
  <si>
    <t xml:space="preserve">19 17 15 14 13 10 9 8 6 4 </t>
  </si>
  <si>
    <t xml:space="preserve">18 17 16 15 14 12 10 8 7 6 5 4 3 0 </t>
  </si>
  <si>
    <t xml:space="preserve">19 18 17 16 15 14 13 12 10 9 </t>
  </si>
  <si>
    <t xml:space="preserve">19 18 16 15 13 12 10 9 8 6 5 4 1 </t>
  </si>
  <si>
    <t xml:space="preserve">19 18 17 16 14 13 11 8 </t>
  </si>
  <si>
    <t xml:space="preserve">19 18 17 16 15 14 13 11 10 9 8 7 6 5 4 3 2 1 0 </t>
  </si>
  <si>
    <t xml:space="preserve">17 16 15 14 13 11 10 9 2 0 </t>
  </si>
  <si>
    <t xml:space="preserve">19 18 17 16 15 14 13 11 </t>
  </si>
  <si>
    <t xml:space="preserve">19 18 17 16 15 13 11 10 9 7 </t>
  </si>
  <si>
    <t xml:space="preserve">18 17 16 15 14 10 9 6 5 3 </t>
  </si>
  <si>
    <t xml:space="preserve">19 17 16 15 14 13 11 10 8 6 5 4 </t>
  </si>
  <si>
    <t xml:space="preserve">19 18 17 16 14 13 11 9 </t>
  </si>
  <si>
    <t xml:space="preserve">19 17 16 15 14 12 11 10 9 8 7 5 3 2 1 </t>
  </si>
  <si>
    <t xml:space="preserve">19 18 17 16 15 14 12 11 10 9 8 7 6 5 4 2 1 0 </t>
  </si>
  <si>
    <t xml:space="preserve">19 18 17 16 15 14 12 11 10 9 8 7 6 5 4 3 2 0 </t>
  </si>
  <si>
    <t xml:space="preserve">19 18 17 16 15 12 11 9 8 6 </t>
  </si>
  <si>
    <t xml:space="preserve">19 18 17 16 15 14 12 11 10 9 8 7 6 5 4 3 2 1 0 </t>
  </si>
  <si>
    <t xml:space="preserve">18 17 16 15 14 12 11 10 4 </t>
  </si>
  <si>
    <t xml:space="preserve">19 18 17 16 15 14 11 9 </t>
  </si>
  <si>
    <t xml:space="preserve">19 18 17 16 15 14 12 10 </t>
  </si>
  <si>
    <t xml:space="preserve">19 18 17 16 15 14 12 11 10 9 8 7 6 5 4 3 2 1 </t>
  </si>
  <si>
    <t xml:space="preserve">18 17 16 15 14 12 11 10 8 7 6 5 4 3 2 1 0 </t>
  </si>
  <si>
    <t xml:space="preserve">18 17 16 15 13 12 11 10 9 7 5 4 3 </t>
  </si>
  <si>
    <t xml:space="preserve">19 18 17 16 15 13 12 11 10 9 8 6 5 4 3 2 1 </t>
  </si>
  <si>
    <t xml:space="preserve">19 18 17 16 15 13 12 11 10 9 8 7 6 4 3 1 0 </t>
  </si>
  <si>
    <t xml:space="preserve">19 18 17 16 15 12 11 9 </t>
  </si>
  <si>
    <t xml:space="preserve">19 18 17 16 15 13 12 11 10 9 8 7 6 5 3 2 1 0 </t>
  </si>
  <si>
    <t xml:space="preserve">19 18 17 16 15 13 12 11 10 9 8 7 6 5 4 3 2 1 0 </t>
  </si>
  <si>
    <t xml:space="preserve">19 18 17 16 15 13 12 11 10 9 8 7 6 5 3 2 1 </t>
  </si>
  <si>
    <t xml:space="preserve">19 17 16 15 13 12 10 9 8 6 3 2 </t>
  </si>
  <si>
    <t xml:space="preserve">19 18 17 16 14 13 11 9 6 </t>
  </si>
  <si>
    <t xml:space="preserve">19 18 17 16 14 13 12 11 10 9 7 6 5 4 3 2 </t>
  </si>
  <si>
    <t xml:space="preserve">19 18 17 16 14 13 12 11 10 9 8 7 6 4 3 2 </t>
  </si>
  <si>
    <t xml:space="preserve">19 18 17 16 14 13 12 11 10 9 8 7 6 5 4 3 2 1 0 </t>
  </si>
  <si>
    <t xml:space="preserve">19 18 17 16 14 13 12 11 10 8 7 5 4 3 2 </t>
  </si>
  <si>
    <t xml:space="preserve">19 18 17 16 14 13 12 11 10 8 7 6 5 4 2 1 0 </t>
  </si>
  <si>
    <t xml:space="preserve">19 18 17 16 14 13 12 11 9 8 6 5 4 3 2 1 </t>
  </si>
  <si>
    <t xml:space="preserve">19 18 17 16 14 13 12 11 10 9 8 7 6 4 2 0 </t>
  </si>
  <si>
    <t xml:space="preserve">19 18 17 16 14 13 11 9 7 </t>
  </si>
  <si>
    <t xml:space="preserve">19 18 17 15 14 13 12 11 10 8 7 6 5 4 3 2 1 0 </t>
  </si>
  <si>
    <t xml:space="preserve">19 18 17 15 14 13 12 11 10 8 7 4 3 0 </t>
  </si>
  <si>
    <t xml:space="preserve">19 18 17 15 14 13 12 11 10 9 7 6 5 4 1 </t>
  </si>
  <si>
    <t xml:space="preserve">19 18 17 15 14 13 12 11 10 8 7 5 3 2 1 0 </t>
  </si>
  <si>
    <t xml:space="preserve">19 18 17 15 14 13 12 11 9 8 5 3 2 1 </t>
  </si>
  <si>
    <t xml:space="preserve">19 18 17 15 14 13 12 10 9 8 7 6 5 4 3 1 0 </t>
  </si>
  <si>
    <t xml:space="preserve">19 18 17 15 14 13 12 10 8 6 5 4 3 </t>
  </si>
  <si>
    <t xml:space="preserve">19 18 17 15 14 13 12 11 10 9 8 7 6 5 4 3 2 </t>
  </si>
  <si>
    <t xml:space="preserve">19 18 17 15 14 13 12 11 9 8 5 4 3 0 </t>
  </si>
  <si>
    <t xml:space="preserve">19 18 17 15 14 13 12 11 10 9 8 7 6 5 4 3 2 0 </t>
  </si>
  <si>
    <t xml:space="preserve">19 18 16 15 14 13 12 10 9 8 7 5 4 3 1 0 </t>
  </si>
  <si>
    <t xml:space="preserve">19 18 16 15 14 13 12 11 10 9 8 7 5 3 </t>
  </si>
  <si>
    <t xml:space="preserve">19 18 16 15 14 13 12 11 10 8 7 5 1 </t>
  </si>
  <si>
    <t xml:space="preserve">19 18 16 15 14 13 12 11 10 7 5 3 2 </t>
  </si>
  <si>
    <t xml:space="preserve">19 18 16 15 14 13 12 11 10 9 8 7 6 4 </t>
  </si>
  <si>
    <t xml:space="preserve">19 18 16 15 14 13 12 11 9 8 7 6 5 1 0 </t>
  </si>
  <si>
    <t xml:space="preserve">19 18 16 15 14 13 12 11 9 5 4 2 1 0 </t>
  </si>
  <si>
    <t xml:space="preserve">19 18 16 15 14 13 12 11 9 8 7 6 5 2 1 </t>
  </si>
  <si>
    <t xml:space="preserve">19 18 16 15 14 13 12 11 10 9 8 7 6 3 </t>
  </si>
  <si>
    <t xml:space="preserve">19 18 16 15 14 13 12 10 9 8 7 5 3 2 1 </t>
  </si>
  <si>
    <t xml:space="preserve">19 17 16 15 14 12 11 10 9 6 4 2 1 </t>
  </si>
  <si>
    <t xml:space="preserve">19 17 16 15 14 13 12 11 10 9 8 7 6 </t>
  </si>
  <si>
    <t xml:space="preserve">19 17 16 15 14 13 12 11 9 7 2 </t>
  </si>
  <si>
    <t xml:space="preserve">19 17 16 15 14 13 10 8 5 3 1 </t>
  </si>
  <si>
    <t xml:space="preserve">19 17 16 15 14 13 12 10 9 7 6 4 1 </t>
  </si>
  <si>
    <t xml:space="preserve">19 17 16 15 14 13 12 8 6 4 3 2 </t>
  </si>
  <si>
    <t xml:space="preserve">19 17 16 15 14 13 12 8 7 5 3 1 </t>
  </si>
  <si>
    <t xml:space="preserve">19 17 16 15 14 13 11 10 9 6 5 4 </t>
  </si>
  <si>
    <t xml:space="preserve">19 17 16 15 14 13 12 11 10 7 4 </t>
  </si>
  <si>
    <t xml:space="preserve">19 17 16 15 13 12 11 10 6 5 3 </t>
  </si>
  <si>
    <t xml:space="preserve">18 17 16 15 13 12 10 7 4 3 </t>
  </si>
  <si>
    <t xml:space="preserve">18 17 16 15 14 13 12 11 7 4 </t>
  </si>
  <si>
    <t xml:space="preserve">18 17 16 15 14 13 12 11 10 8 </t>
  </si>
  <si>
    <t xml:space="preserve">18 17 16 15 14 13 7 6 5 4 0 </t>
  </si>
  <si>
    <t xml:space="preserve">18 17 16 15 14 13 12 11 7 5 </t>
  </si>
  <si>
    <t xml:space="preserve">18 17 16 15 14 12 11 10 6 4 </t>
  </si>
  <si>
    <t xml:space="preserve">18 17 16 15 14 13 11 10 8 7 </t>
  </si>
  <si>
    <t xml:space="preserve">18 17 16 15 14 13 12 9 2 1 </t>
  </si>
  <si>
    <t xml:space="preserve">18 17 16 15 14 13 12 11 4 2 </t>
  </si>
  <si>
    <t xml:space="preserve">18 17 16 15 14 12 11 10 1 </t>
  </si>
  <si>
    <t xml:space="preserve">dominated: 0 0 0 0 0 0 3 1 5 4 3 4 2 10 9 5 15 14 12 10 </t>
  </si>
  <si>
    <t xml:space="preserve">dominated: 0 0 0 0 0 0 0 0 0 3 4 0 12 12 12 12 11 12 12 10 </t>
  </si>
  <si>
    <t xml:space="preserve">dominated: 0 0 0 0 0 0 4 0 0 0 4 0 12 12 12 12 12 11 10 10 </t>
  </si>
  <si>
    <t xml:space="preserve">dominated: 0 0 0 0 0 0 2 1 5 6 2 8 5 5 3 15 13 11 10 11 </t>
  </si>
  <si>
    <t xml:space="preserve">dominated: 0 0 0 0 0 0 0 0 0 4 4 9 1 13 13 11 11 12 12 10 </t>
  </si>
  <si>
    <t xml:space="preserve">dominated: 0 0 0 0 0 0 0 3 1 4 8 6 4 4 5 15 14 13 11 10 </t>
  </si>
  <si>
    <t xml:space="preserve">dominated: 0 0 0 0 0 0 0 5 1 7 1 5 5 2 14 13 10 12 11 10 </t>
  </si>
  <si>
    <t xml:space="preserve">dominated: 0 0 0 0 0 0 0 3 1 1 5 8 6 2 14 12 14 13 11 10 </t>
  </si>
  <si>
    <t xml:space="preserve">dominated: 0 0 0 0 0 0 0 0 0 3 4 2 12 12 12 12 11 12 10 10 </t>
  </si>
  <si>
    <t xml:space="preserve">dominated: 0 0 0 0 3 1 0 4 2 4 2 7 2 12 8 5 15 13 10 9 </t>
  </si>
  <si>
    <t>25 149</t>
  </si>
  <si>
    <t>25 156</t>
  </si>
  <si>
    <t>25 153</t>
  </si>
  <si>
    <t>25 155</t>
  </si>
  <si>
    <t>25 148</t>
  </si>
  <si>
    <t>25 146</t>
  </si>
  <si>
    <t>25 154</t>
  </si>
  <si>
    <t>degeneracy:9</t>
  </si>
  <si>
    <t>degeneracy:10</t>
  </si>
  <si>
    <t xml:space="preserve">21 20 17 13 9 </t>
  </si>
  <si>
    <t xml:space="preserve">18 17 16 15 </t>
  </si>
  <si>
    <t xml:space="preserve">22 21 15 11 </t>
  </si>
  <si>
    <t xml:space="preserve">21 20 17 11 9 </t>
  </si>
  <si>
    <t xml:space="preserve">20 19 18 15 12 </t>
  </si>
  <si>
    <t xml:space="preserve">21 20 19 17 </t>
  </si>
  <si>
    <t xml:space="preserve">21 20 12 10 </t>
  </si>
  <si>
    <t xml:space="preserve">20 19 18 16 6 </t>
  </si>
  <si>
    <t xml:space="preserve">24 20 19 11 9 </t>
  </si>
  <si>
    <t xml:space="preserve">22 21 20 14 12 </t>
  </si>
  <si>
    <t xml:space="preserve">19 16 15 14 13 </t>
  </si>
  <si>
    <t xml:space="preserve">18 17 16 15 11 </t>
  </si>
  <si>
    <t xml:space="preserve">24 17 15 14 12 </t>
  </si>
  <si>
    <t xml:space="preserve">24 23 22 21 15 10 </t>
  </si>
  <si>
    <t xml:space="preserve">23 21 20 19 6 </t>
  </si>
  <si>
    <t xml:space="preserve">22 21 20 16 7 </t>
  </si>
  <si>
    <t xml:space="preserve">23 22 19 18 15 6 </t>
  </si>
  <si>
    <t xml:space="preserve">17 16 9 8 </t>
  </si>
  <si>
    <t xml:space="preserve">21 20 19 16 15 9 </t>
  </si>
  <si>
    <t xml:space="preserve">20 18 17 13 12 </t>
  </si>
  <si>
    <t xml:space="preserve">19 18 17 16 15 </t>
  </si>
  <si>
    <t xml:space="preserve">20 19 17 16 15 11 </t>
  </si>
  <si>
    <t xml:space="preserve">23 20 18 17 12 </t>
  </si>
  <si>
    <t xml:space="preserve">21 20 18 15 13 12 10 </t>
  </si>
  <si>
    <t xml:space="preserve">24 21 20 19 12 11 </t>
  </si>
  <si>
    <t xml:space="preserve">22 20 17 16 12 10 </t>
  </si>
  <si>
    <t xml:space="preserve">23 20 19 18 15 6 </t>
  </si>
  <si>
    <t xml:space="preserve">21 20 19 18 16 12 8 </t>
  </si>
  <si>
    <t xml:space="preserve">23 22 21 20 19 16 9 </t>
  </si>
  <si>
    <t xml:space="preserve">24 23 22 21 20 17 14 </t>
  </si>
  <si>
    <t xml:space="preserve">24 20 19 17 16 15 </t>
  </si>
  <si>
    <t xml:space="preserve">24 23 20 18 16 15 12 </t>
  </si>
  <si>
    <t xml:space="preserve">22 21 20 18 17 14 9 7 </t>
  </si>
  <si>
    <t xml:space="preserve">21 20 19 18 16 15 13 </t>
  </si>
  <si>
    <t xml:space="preserve">23 21 19 15 13 12 9 </t>
  </si>
  <si>
    <t xml:space="preserve">21 20 16 13 8 7 </t>
  </si>
  <si>
    <t xml:space="preserve">22 21 19 18 15 14 12 </t>
  </si>
  <si>
    <t xml:space="preserve">22 20 19 18 17 16 9 </t>
  </si>
  <si>
    <t xml:space="preserve">23 21 19 16 15 14 10 9 7 </t>
  </si>
  <si>
    <t xml:space="preserve">24 22 21 20 18 17 14 13 </t>
  </si>
  <si>
    <t xml:space="preserve">19 17 16 15 13 12 </t>
  </si>
  <si>
    <t xml:space="preserve">22 19 18 17 16 15 13 </t>
  </si>
  <si>
    <t xml:space="preserve">22 21 20 18 17 14 12 7 </t>
  </si>
  <si>
    <t xml:space="preserve">22 21 19 18 16 15 13 </t>
  </si>
  <si>
    <t xml:space="preserve">22 20 19 17 11 9 6 </t>
  </si>
  <si>
    <t xml:space="preserve">23 22 21 20 17 12 </t>
  </si>
  <si>
    <t xml:space="preserve">23 21 19 18 15 14 10 </t>
  </si>
  <si>
    <t xml:space="preserve">22 20 18 17 16 13 9 8 </t>
  </si>
  <si>
    <t xml:space="preserve">23 22 21 20 19 16 10 9 7 </t>
  </si>
  <si>
    <t xml:space="preserve">24 23 22 21 20 18 17 15 13 </t>
  </si>
  <si>
    <t xml:space="preserve">21 19 18 17 16 15 11 </t>
  </si>
  <si>
    <t xml:space="preserve">24 23 22 21 20 18 17 14 12 </t>
  </si>
  <si>
    <t xml:space="preserve">23 21 20 19 18 15 12 </t>
  </si>
  <si>
    <t xml:space="preserve">24 23 22 20 19 17 13 12 </t>
  </si>
  <si>
    <t xml:space="preserve">23 22 21 20 18 16 12 8 </t>
  </si>
  <si>
    <t xml:space="preserve">24 21 20 19 18 16 15 10 </t>
  </si>
  <si>
    <t xml:space="preserve">20 18 17 16 13 12 9 8 </t>
  </si>
  <si>
    <t xml:space="preserve">24 23 22 21 20 19 14 10 7 </t>
  </si>
  <si>
    <t xml:space="preserve">23 22 21 20 18 17 15 9 7 </t>
  </si>
  <si>
    <t xml:space="preserve">23 20 19 18 17 16 15 </t>
  </si>
  <si>
    <t xml:space="preserve">24 23 21 20 18 17 14 11 7 </t>
  </si>
  <si>
    <t xml:space="preserve">21 20 19 18 15 12 10 </t>
  </si>
  <si>
    <t xml:space="preserve">23 20 19 18 17 12 10 7 4 1 </t>
  </si>
  <si>
    <t xml:space="preserve">23 21 20 17 16 13 12 8 </t>
  </si>
  <si>
    <t xml:space="preserve">20 18 16 15 10 9 8 7 2 1 0 </t>
  </si>
  <si>
    <t xml:space="preserve">24 22 21 20 19 18 17 16 </t>
  </si>
  <si>
    <t xml:space="preserve">22 20 19 16 15 14 11 10 7 </t>
  </si>
  <si>
    <t xml:space="preserve">22 21 20 18 17 16 13 8 6 </t>
  </si>
  <si>
    <t xml:space="preserve">24 23 22 21 19 18 15 14 </t>
  </si>
  <si>
    <t xml:space="preserve">20 19 18 17 16 15 11 </t>
  </si>
  <si>
    <t xml:space="preserve">21 20 19 16 15 14 10 9 6 4 3 </t>
  </si>
  <si>
    <t xml:space="preserve">23 22 20 19 18 15 12 10 </t>
  </si>
  <si>
    <t xml:space="preserve">23 22 21 20 19 17 12 11 6 </t>
  </si>
  <si>
    <t xml:space="preserve">22 21 20 16 15 13 11 8 3 1 </t>
  </si>
  <si>
    <t xml:space="preserve">24 23 21 20 18 15 14 10 6 </t>
  </si>
  <si>
    <t xml:space="preserve">23 21 19 18 17 16 12 9 </t>
  </si>
  <si>
    <t xml:space="preserve">22 21 20 18 17 15 13 8 6 5 4 3 </t>
  </si>
  <si>
    <t xml:space="preserve">23 22 20 17 15 13 12 9 7 </t>
  </si>
  <si>
    <t xml:space="preserve">21 20 19 18 17 16 15 13 </t>
  </si>
  <si>
    <t xml:space="preserve">22 21 19 18 17 16 15 11 </t>
  </si>
  <si>
    <t xml:space="preserve">23 22 21 20 18 17 12 11 9 </t>
  </si>
  <si>
    <t xml:space="preserve">24 23 22 20 19 18 16 15 14 </t>
  </si>
  <si>
    <t xml:space="preserve">23 21 20 19 17 15 12 11 9 </t>
  </si>
  <si>
    <t xml:space="preserve">22 21 20 17 16 15 14 12 7 6 5 3 </t>
  </si>
  <si>
    <t xml:space="preserve">24 23 22 21 20 19 18 15 12 6 </t>
  </si>
  <si>
    <t xml:space="preserve">22 20 18 17 16 13 12 9 5 4 2 1 </t>
  </si>
  <si>
    <t xml:space="preserve">23 22 20 19 16 15 14 10 9 7 </t>
  </si>
  <si>
    <t xml:space="preserve">22 21 20 16 13 12 11 10 8 6 0 </t>
  </si>
  <si>
    <t xml:space="preserve">23 20 19 18 17 16 15 14 13 </t>
  </si>
  <si>
    <t xml:space="preserve">24 23 20 17 16 15 13 12 </t>
  </si>
  <si>
    <t xml:space="preserve">21 20 19 18 17 16 15 13 10 8 7 3 0 </t>
  </si>
  <si>
    <t xml:space="preserve">24 22 20 19 18 16 15 13 10 </t>
  </si>
  <si>
    <t xml:space="preserve">21 20 19 18 14 13 12 10 8 4 3 </t>
  </si>
  <si>
    <t xml:space="preserve">24 23 22 21 20 18 17 16 10 </t>
  </si>
  <si>
    <t xml:space="preserve">22 21 20 19 18 15 14 12 10 6 </t>
  </si>
  <si>
    <t xml:space="preserve">22 20 18 17 16 15 13 12 8 7 5 4 3 1 </t>
  </si>
  <si>
    <t xml:space="preserve">24 19 17 16 13 12 11 10 8 4 3 2 1 0 </t>
  </si>
  <si>
    <t xml:space="preserve">24 22 21 20 17 15 14 13 9 </t>
  </si>
  <si>
    <t xml:space="preserve">22 20 18 17 16 15 14 13 12 </t>
  </si>
  <si>
    <t xml:space="preserve">21 19 18 17 16 15 13 12 11 </t>
  </si>
  <si>
    <t xml:space="preserve">22 21 20 18 17 15 14 12 11 9 7 </t>
  </si>
  <si>
    <t xml:space="preserve">24 23 21 20 19 18 15 11 9 7 6 2 1 </t>
  </si>
  <si>
    <t xml:space="preserve">24 22 21 20 19 13 12 11 9 6 </t>
  </si>
  <si>
    <t xml:space="preserve">23 20 18 16 15 14 12 11 9 2 0 </t>
  </si>
  <si>
    <t xml:space="preserve">23 21 19 18 17 15 14 11 9 7 6 5 4 </t>
  </si>
  <si>
    <t xml:space="preserve">24 23 22 21 19 18 17 16 12 </t>
  </si>
  <si>
    <t xml:space="preserve">24 22 20 18 16 12 11 9 8 6 5 4 3 </t>
  </si>
  <si>
    <t xml:space="preserve">23 21 20 18 17 14 13 12 9 </t>
  </si>
  <si>
    <t xml:space="preserve">24 22 21 20 18 17 16 15 14 12 </t>
  </si>
  <si>
    <t xml:space="preserve">22 21 20 19 18 17 16 15 12 10 8 7 5 2 1 0 </t>
  </si>
  <si>
    <t xml:space="preserve">22 20 18 17 16 14 13 12 10 8 6 0 </t>
  </si>
  <si>
    <t xml:space="preserve">22 21 19 18 16 15 14 12 10 </t>
  </si>
  <si>
    <t xml:space="preserve">23 22 20 19 18 16 15 10 8 7 4 2 </t>
  </si>
  <si>
    <t xml:space="preserve">24 22 21 20 17 16 13 12 10 7 </t>
  </si>
  <si>
    <t xml:space="preserve">22 21 20 19 18 16 15 12 10 </t>
  </si>
  <si>
    <t xml:space="preserve">23 22 21 20 19 18 17 16 12 </t>
  </si>
  <si>
    <t xml:space="preserve">22 20 19 18 17 13 12 10 9 6 0 </t>
  </si>
  <si>
    <t xml:space="preserve">22 21 20 18 16 14 13 11 9 8 2 1 </t>
  </si>
  <si>
    <t xml:space="preserve">22 21 19 18 17 16 15 14 13 11 10 6 5 4 </t>
  </si>
  <si>
    <t xml:space="preserve">24 21 19 18 17 16 15 13 11 10 9 3 </t>
  </si>
  <si>
    <t xml:space="preserve">24 22 21 18 17 16 15 13 11 10 8 5 4 2 1 </t>
  </si>
  <si>
    <t xml:space="preserve">23 21 20 19 18 15 14 13 11 7 6 5 2 0 </t>
  </si>
  <si>
    <t xml:space="preserve">24 21 20 19 18 16 14 13 10 9 8 7 6 5 3 2 </t>
  </si>
  <si>
    <t xml:space="preserve">21 20 19 18 15 14 13 11 10 8 6 5 4 2 0 </t>
  </si>
  <si>
    <t xml:space="preserve">24 22 21 20 16 15 14 13 11 9 8 3 </t>
  </si>
  <si>
    <t xml:space="preserve">23 20 19 18 17 16 14 13 11 10 9 8 7 5 2 </t>
  </si>
  <si>
    <t xml:space="preserve">23 21 20 19 16 15 14 11 10 9 </t>
  </si>
  <si>
    <t xml:space="preserve">23 21 20 18 17 16 15 14 12 11 10 9 8 7 5 4 2 0 </t>
  </si>
  <si>
    <t xml:space="preserve">23 21 20 19 18 17 16 15 14 12 10 9 8 6 5 4 1 </t>
  </si>
  <si>
    <t xml:space="preserve">24 23 22 20 19 18 17 16 15 12 10 9 4 </t>
  </si>
  <si>
    <t xml:space="preserve">24 23 22 20 18 17 15 14 12 11 9 </t>
  </si>
  <si>
    <t xml:space="preserve">21 20 19 18 17 16 15 14 12 9 4 3 2 </t>
  </si>
  <si>
    <t xml:space="preserve">23 22 19 18 17 15 14 12 10 9 5 3 </t>
  </si>
  <si>
    <t xml:space="preserve">22 21 20 19 16 15 14 12 11 7 6 3 </t>
  </si>
  <si>
    <t xml:space="preserve">24 22 20 19 18 16 15 14 12 </t>
  </si>
  <si>
    <t xml:space="preserve">24 22 21 20 18 17 15 14 12 9 8 5 4 </t>
  </si>
  <si>
    <t xml:space="preserve">24 21 20 19 16 15 14 11 9 7 </t>
  </si>
  <si>
    <t xml:space="preserve">22 21 20 19 18 17 15 13 12 11 10 4 3 1 </t>
  </si>
  <si>
    <t xml:space="preserve">23 22 21 20 19 18 17 16 15 13 12 11 10 9 7 5 1 </t>
  </si>
  <si>
    <t xml:space="preserve">24 23 22 21 20 19 18 17 16 15 </t>
  </si>
  <si>
    <t xml:space="preserve">24 22 20 19 17 16 15 13 11 10 7 6 5 4 3 1 </t>
  </si>
  <si>
    <t xml:space="preserve">22 21 20 19 18 17 16 15 13 12 11 8 </t>
  </si>
  <si>
    <t xml:space="preserve">23 22 21 20 19 17 15 13 12 9 </t>
  </si>
  <si>
    <t xml:space="preserve">23 22 21 20 18 17 16 13 12 10 8 </t>
  </si>
  <si>
    <t xml:space="preserve">24 21 20 19 18 17 15 13 12 10 9 7 4 3 </t>
  </si>
  <si>
    <t xml:space="preserve">24 23 21 20 19 18 17 16 13 12 </t>
  </si>
  <si>
    <t xml:space="preserve">23 21 20 19 16 15 13 12 8 6 5 3 </t>
  </si>
  <si>
    <t xml:space="preserve">23 22 20 19 17 16 14 13 10 8 6 5 </t>
  </si>
  <si>
    <t xml:space="preserve">24 23 22 21 20 19 18 17 16 14 13 12 11 10 9 8 7 6 5 4 3 2 1 0 </t>
  </si>
  <si>
    <t xml:space="preserve">23 21 20 19 18 16 14 13 12 10 9 7 1 </t>
  </si>
  <si>
    <t xml:space="preserve">23 22 21 20 19 18 17 16 14 13 12 11 10 9 8 7 6 5 4 3 2 1 0 </t>
  </si>
  <si>
    <t xml:space="preserve">23 22 20 19 18 17 16 14 13 11 8 3 </t>
  </si>
  <si>
    <t xml:space="preserve">24 23 22 21 20 18 17 16 13 12 10 8 7 </t>
  </si>
  <si>
    <t xml:space="preserve">23 22 21 20 19 18 16 14 13 12 11 10 9 8 7 6 5 4 3 2 1 </t>
  </si>
  <si>
    <t xml:space="preserve">24 23 22 21 20 19 18 17 16 13 9 </t>
  </si>
  <si>
    <t xml:space="preserve">24 22 21 17 16 14 13 12 8 7 6 3 1 </t>
  </si>
  <si>
    <t xml:space="preserve">24 23 22 21 20 18 17 15 13 12 9 7 </t>
  </si>
  <si>
    <t xml:space="preserve">24 23 22 21 20 19 18 17 15 14 13 12 11 10 9 8 6 5 4 3 2 1 0 </t>
  </si>
  <si>
    <t xml:space="preserve">24 23 22 21 20 19 18 17 15 14 13 12 11 10 9 8 7 6 5 4 3 2 1 </t>
  </si>
  <si>
    <t xml:space="preserve">23 22 21 20 18 17 15 14 12 11 9 7 </t>
  </si>
  <si>
    <t xml:space="preserve">24 22 21 20 19 18 17 15 14 13 11 9 8 4 3 </t>
  </si>
  <si>
    <t xml:space="preserve">24 23 22 21 20 19 17 15 12 11 </t>
  </si>
  <si>
    <t xml:space="preserve">24 23 21 20 19 18 17 15 14 13 11 10 9 8 7 6 5 3 2 1 </t>
  </si>
  <si>
    <t xml:space="preserve">23 22 21 20 19 18 17 15 13 12 11 6 5 0 </t>
  </si>
  <si>
    <t xml:space="preserve">24 23 22 21 20 19 18 17 15 14 12 11 10 9 8 7 6 5 4 3 2 1 0 </t>
  </si>
  <si>
    <t xml:space="preserve">21 20 19 18 17 15 14 13 12 10 9 8 6 4 3 2 1 </t>
  </si>
  <si>
    <t xml:space="preserve">24 23 22 20 19 18 16 15 14 13 11 10 8 7 6 5 4 3 2 0 </t>
  </si>
  <si>
    <t xml:space="preserve">24 23 22 21 20 19 18 16 15 14 13 12 11 10 9 8 6 5 4 3 2 0 </t>
  </si>
  <si>
    <t xml:space="preserve">24 23 22 21 20 19 18 16 15 14 13 12 11 10 9 8 7 6 5 4 2 1 </t>
  </si>
  <si>
    <t xml:space="preserve">23 22 21 20 19 18 16 14 13 12 11 10 9 8 6 5 4 3 2 1 0 </t>
  </si>
  <si>
    <t xml:space="preserve">24 23 22 21 20 19 18 16 15 14 13 </t>
  </si>
  <si>
    <t xml:space="preserve">24 22 21 20 19 18 16 15 14 13 8 7 6 5 4 0 </t>
  </si>
  <si>
    <t xml:space="preserve">24 22 21 20 19 18 16 15 14 11 9 8 6 4 2 </t>
  </si>
  <si>
    <t xml:space="preserve">24 23 22 21 20 19 18 16 14 10 </t>
  </si>
  <si>
    <t xml:space="preserve">24 23 22 21 20 19 18 16 15 14 13 12 11 10 9 8 7 6 5 4 3 1 0 </t>
  </si>
  <si>
    <t xml:space="preserve">24 22 21 20 19 16 15 11 9 7 </t>
  </si>
  <si>
    <t xml:space="preserve">24 22 21 20 19 17 16 14 13 12 11 7 6 5 4 2 </t>
  </si>
  <si>
    <t xml:space="preserve">24 23 22 21 20 19 17 16 15 14 13 12 11 10 9 8 7 6 5 2 0 </t>
  </si>
  <si>
    <t xml:space="preserve">24 23 22 21 20 19 17 16 15 14 13 12 11 10 8 7 6 5 4 3 1 </t>
  </si>
  <si>
    <t xml:space="preserve">24 22 21 20 19 17 16 15 13 12 11 10 9 8 6 5 4 3 2 </t>
  </si>
  <si>
    <t xml:space="preserve">24 23 22 21 20 19 17 16 15 14 13 12 11 10 9 8 7 6 5 4 3 2 0 </t>
  </si>
  <si>
    <t xml:space="preserve">24 23 22 21 20 19 17 15 13 12 11 9 6 </t>
  </si>
  <si>
    <t xml:space="preserve">23 22 21 20 19 17 16 15 14 12 10 9 5 </t>
  </si>
  <si>
    <t xml:space="preserve">24 23 22 21 20 19 17 16 15 14 13 11 10 9 8 7 6 5 4 3 2 1 0 </t>
  </si>
  <si>
    <t xml:space="preserve">24 23 22 21 20 19 17 16 15 14 13 12 11 10 9 8 7 6 5 4 3 2 </t>
  </si>
  <si>
    <t xml:space="preserve">24 23 22 21 20 19 16 11 10 7 </t>
  </si>
  <si>
    <t xml:space="preserve">24 23 22 21 20 18 17 15 14 </t>
  </si>
  <si>
    <t xml:space="preserve">24 23 22 21 20 18 17 16 15 14 13 12 9 8 7 6 4 3 2 1 </t>
  </si>
  <si>
    <t xml:space="preserve">24 23 22 21 20 18 17 16 15 14 13 12 11 10 8 7 6 5 4 2 </t>
  </si>
  <si>
    <t xml:space="preserve">24 23 22 21 20 18 17 15 14 9 7 </t>
  </si>
  <si>
    <t xml:space="preserve">24 23 22 21 20 18 17 16 15 14 13 12 11 10 9 8 7 6 5 4 3 0 </t>
  </si>
  <si>
    <t xml:space="preserve">24 23 22 21 20 18 17 16 15 14 13 12 11 10 9 8 7 6 5 4 3 2 1 0 </t>
  </si>
  <si>
    <t xml:space="preserve">24 23 22 21 20 18 17 16 13 12 </t>
  </si>
  <si>
    <t xml:space="preserve">24 23 22 21 20 18 17 16 15 14 13 11 10 9 8 5 4 3 2 1 0 </t>
  </si>
  <si>
    <t xml:space="preserve">24 23 22 21 20 18 17 16 15 14 12 11 10 7 6 3 2 0 </t>
  </si>
  <si>
    <t xml:space="preserve">24 23 22 21 20 18 17 16 14 13 12 11 9 8 6 5 4 3 2 1 0 </t>
  </si>
  <si>
    <t xml:space="preserve">24 23 22 21 19 18 17 16 15 14 13 12 11 10 9 8 7 6 5 4 3 2 1 0 </t>
  </si>
  <si>
    <t xml:space="preserve">24 23 22 21 19 18 17 16 15 14 13 11 10 9 8 3 </t>
  </si>
  <si>
    <t xml:space="preserve">24 23 22 21 19 18 17 16 15 14 13 11 9 7 6 3 2 </t>
  </si>
  <si>
    <t xml:space="preserve">24 23 22 21 19 18 17 16 15 14 13 11 10 9 8 7 6 5 4 3 2 0 </t>
  </si>
  <si>
    <t xml:space="preserve">24 23 22 21 19 18 17 16 15 14 13 12 10 9 8 7 6 5 3 2 0 </t>
  </si>
  <si>
    <t xml:space="preserve">24 23 22 21 19 18 17 16 15 14 12 11 10 9 8 7 6 5 4 2 1 0 </t>
  </si>
  <si>
    <t xml:space="preserve">24 23 22 21 19 18 17 16 15 14 13 12 11 9 8 7 6 5 2 0 </t>
  </si>
  <si>
    <t xml:space="preserve">24 23 22 21 19 18 17 16 15 14 13 12 11 9 8 6 5 4 3 2 </t>
  </si>
  <si>
    <t xml:space="preserve">24 23 22 21 19 18 17 16 14 13 12 11 10 8 7 6 5 4 2 1 0 </t>
  </si>
  <si>
    <t xml:space="preserve">24 23 22 20 19 18 16 14 13 12 11 10 9 7 6 5 4 3 1 0 </t>
  </si>
  <si>
    <t xml:space="preserve">24 23 22 20 19 18 17 16 15 14 13 12 11 8 7 </t>
  </si>
  <si>
    <t xml:space="preserve">24 23 22 20 19 18 17 16 15 14 12 11 10 8 5 0 </t>
  </si>
  <si>
    <t xml:space="preserve">24 23 22 20 19 18 17 16 15 12 10 9 8 7 6 5 4 3 0 </t>
  </si>
  <si>
    <t xml:space="preserve">24 23 22 20 19 18 17 16 15 14 13 12 11 10 6 5 4 3 2 1 </t>
  </si>
  <si>
    <t xml:space="preserve">24 23 22 20 19 18 17 16 14 12 10 9 8 7 3 2 1 0 </t>
  </si>
  <si>
    <t xml:space="preserve">24 23 22 20 19 18 17 16 15 14 13 12 11 9 8 7 6 5 4 3 1 0 </t>
  </si>
  <si>
    <t xml:space="preserve">24 23 22 20 19 18 17 16 15 14 12 11 10 9 8 7 5 4 3 </t>
  </si>
  <si>
    <t xml:space="preserve">24 23 22 20 19 18 17 16 15 14 13 11 10 7 6 2 </t>
  </si>
  <si>
    <t xml:space="preserve">24 23 22 20 19 18 17 16 15 14 13 12 7 5 4 3 2 1 </t>
  </si>
  <si>
    <t xml:space="preserve">24 23 21 20 19 18 17 16 15 14 12 10 9 8 7 6 5 4 3 1 </t>
  </si>
  <si>
    <t xml:space="preserve">24 23 21 20 19 18 17 16 15 14 12 11 10 7 </t>
  </si>
  <si>
    <t xml:space="preserve">24 23 21 20 19 18 17 16 15 14 13 11 8 4 0 </t>
  </si>
  <si>
    <t xml:space="preserve">24 23 21 20 19 18 17 16 14 13 12 11 10 8 5 4 3 </t>
  </si>
  <si>
    <t xml:space="preserve">24 23 21 20 19 18 17 16 15 14 11 9 8 7 4 1 </t>
  </si>
  <si>
    <t xml:space="preserve">24 23 21 20 19 18 17 16 15 14 13 11 10 7 5 4 </t>
  </si>
  <si>
    <t xml:space="preserve">24 23 21 20 19 18 17 15 14 13 11 9 8 7 5 4 2 1 </t>
  </si>
  <si>
    <t xml:space="preserve">24 23 21 20 19 18 17 16 15 13 12 11 9 8 3 1 </t>
  </si>
  <si>
    <t xml:space="preserve">24 23 21 20 19 18 17 16 15 13 11 10 9 8 6 4 3 </t>
  </si>
  <si>
    <t xml:space="preserve">24 23 21 20 19 18 17 15 11 10 8 7 6 5 4 2 </t>
  </si>
  <si>
    <t xml:space="preserve">24 22 21 20 19 17 16 15 13 11 8 6 5 3 </t>
  </si>
  <si>
    <t xml:space="preserve">24 22 21 20 19 18 17 16 15 14 13 9 7 </t>
  </si>
  <si>
    <t xml:space="preserve">24 22 21 20 19 18 17 16 15 14 13 9 6 3 </t>
  </si>
  <si>
    <t xml:space="preserve">24 22 21 20 19 17 16 15 13 8 6 5 2 </t>
  </si>
  <si>
    <t xml:space="preserve">24 22 21 20 19 18 17 15 12 10 8 7 5 1 </t>
  </si>
  <si>
    <t xml:space="preserve">24 22 21 20 19 18 16 15 14 13 11 8 7 6 5 3 1 </t>
  </si>
  <si>
    <t xml:space="preserve">24 22 21 20 19 18 16 15 14 10 9 6 5 4 </t>
  </si>
  <si>
    <t xml:space="preserve">24 22 21 20 19 18 17 16 15 10 8 7 4 2 1 </t>
  </si>
  <si>
    <t xml:space="preserve">24 22 21 20 19 18 17 16 15 14 12 11 10 7 </t>
  </si>
  <si>
    <t xml:space="preserve">24 22 21 20 19 18 14 12 8 5 4 3 2 </t>
  </si>
  <si>
    <t xml:space="preserve">23 22 21 20 19 18 17 16 10 5 4 3 </t>
  </si>
  <si>
    <t xml:space="preserve">23 22 21 20 19 18 17 16 15 11 7 3 </t>
  </si>
  <si>
    <t xml:space="preserve">23 22 21 20 19 18 17 16 15 14 13 12 9 3 </t>
  </si>
  <si>
    <t xml:space="preserve">23 22 21 20 19 18 14 13 12 6 5 1 </t>
  </si>
  <si>
    <t xml:space="preserve">23 22 21 20 19 18 17 16 10 9 8 1 </t>
  </si>
  <si>
    <t xml:space="preserve">23 22 21 20 19 18 17 16 12 10 5 2 </t>
  </si>
  <si>
    <t xml:space="preserve">23 22 21 20 19 17 16 15 11 9 </t>
  </si>
  <si>
    <t xml:space="preserve">23 22 21 20 19 18 17 14 13 12 8 7 5 </t>
  </si>
  <si>
    <t xml:space="preserve">23 22 21 20 19 18 17 16 15 14 13 10 6 </t>
  </si>
  <si>
    <t xml:space="preserve">23 22 21 20 19 18 17 15 13 10 9 5 0 </t>
  </si>
  <si>
    <t xml:space="preserve">dominated: 0 0 0 0 0 0 0 1 1 3 1 1 5 10 7 6 5 14 11 4 20 17 18 13 12 </t>
  </si>
  <si>
    <t xml:space="preserve">dominated: 0 0 0 0 0 0 0 0 0 0 0 0 5 8 8 15 15 15 15 15 12 12 12 12 12 </t>
  </si>
  <si>
    <t xml:space="preserve">dominated: 0 0 0 0 0 0 0 0 0 0 0 7 4 4 0 15 15 15 15 15 13 13 13 13 14 </t>
  </si>
  <si>
    <t xml:space="preserve">dominated: 0 0 0 0 0 0 0 3 0 4 2 4 7 3 9 7 6 15 14 6 18 16 15 12 12 </t>
  </si>
  <si>
    <t xml:space="preserve">dominated: 0 0 0 0 0 0 0 0 0 0 5 1 6 5 4 15 8 4 17 17 17 17 14 13 12 </t>
  </si>
  <si>
    <t xml:space="preserve">dominated: 0 0 0 0 0 0 2 1 0 3 2 5 8 5 3 5 3 10 7 19 18 15 14 16 12 </t>
  </si>
  <si>
    <t xml:space="preserve">dominated: 0 0 0 0 0 0 0 2 4 0 3 2 8 5 4 5 13 9 8 5 20 19 16 13 10 </t>
  </si>
  <si>
    <t xml:space="preserve">dominated: 0 0 0 0 0 0 3 1 1 1 5 1 4 1 7 14 7 3 17 16 16 16 14 14 13 </t>
  </si>
  <si>
    <t xml:space="preserve">dominated: 0 0 0 0 0 0 0 0 4 6 0 0 7 5 2 2 15 16 16 13 16 13 15 13 13 </t>
  </si>
  <si>
    <t xml:space="preserve">dominated: 0 0 0 0 0 0 0 4 1 6 6 4 3 3 6 8 12 5 4 16 17 15 14 12 13 </t>
  </si>
  <si>
    <t>30 216</t>
  </si>
  <si>
    <t>30 225</t>
  </si>
  <si>
    <t>30 217</t>
  </si>
  <si>
    <t>30 220</t>
  </si>
  <si>
    <t>30 222</t>
  </si>
  <si>
    <t>degeneracy:12</t>
  </si>
  <si>
    <t>degeneracy:11</t>
  </si>
  <si>
    <t xml:space="preserve">28 26 23 21 20 </t>
  </si>
  <si>
    <t xml:space="preserve">29 23 18 </t>
  </si>
  <si>
    <t xml:space="preserve">25 24 21 19 18 </t>
  </si>
  <si>
    <t xml:space="preserve">28 27 26 25 24 23 18 10 </t>
  </si>
  <si>
    <t xml:space="preserve">27 26 24 22 20 </t>
  </si>
  <si>
    <t xml:space="preserve">23 22 13 12 7 </t>
  </si>
  <si>
    <t xml:space="preserve">28 27 26 23 20 15 </t>
  </si>
  <si>
    <t xml:space="preserve">24 23 22 18 16 10 </t>
  </si>
  <si>
    <t xml:space="preserve">28 23 21 19 </t>
  </si>
  <si>
    <t xml:space="preserve">27 26 25 24 15 12 </t>
  </si>
  <si>
    <t xml:space="preserve">28 27 25 24 20 10 </t>
  </si>
  <si>
    <t xml:space="preserve">25 20 19 18 16 </t>
  </si>
  <si>
    <t xml:space="preserve">21 20 19 18 11 </t>
  </si>
  <si>
    <t xml:space="preserve">28 25 24 23 21 20 16 10 </t>
  </si>
  <si>
    <t xml:space="preserve">29 28 24 21 20 13 </t>
  </si>
  <si>
    <t xml:space="preserve">27 26 25 24 23 22 18 </t>
  </si>
  <si>
    <t xml:space="preserve">29 28 27 25 24 23 9 </t>
  </si>
  <si>
    <t xml:space="preserve">26 25 24 22 15 11 </t>
  </si>
  <si>
    <t xml:space="preserve">29 28 22 20 19 </t>
  </si>
  <si>
    <t xml:space="preserve">28 26 24 20 16 15 13 12 </t>
  </si>
  <si>
    <t xml:space="preserve">27 26 24 23 20 16 8 </t>
  </si>
  <si>
    <t xml:space="preserve">23 20 19 18 17 </t>
  </si>
  <si>
    <t xml:space="preserve">22 21 20 19 18 </t>
  </si>
  <si>
    <t xml:space="preserve">29 28 27 26 23 18 17 10 </t>
  </si>
  <si>
    <t xml:space="preserve">24 23 22 21 20 13 </t>
  </si>
  <si>
    <t xml:space="preserve">25 24 23 22 18 14 7 </t>
  </si>
  <si>
    <t xml:space="preserve">27 25 24 23 19 17 11 </t>
  </si>
  <si>
    <t xml:space="preserve">26 25 24 23 22 18 16 15 </t>
  </si>
  <si>
    <t xml:space="preserve">26 25 24 21 20 19 17 </t>
  </si>
  <si>
    <t xml:space="preserve">28 25 24 20 16 15 12 9 </t>
  </si>
  <si>
    <t xml:space="preserve">27 25 24 23 21 20 16 8 </t>
  </si>
  <si>
    <t xml:space="preserve">22 21 20 19 18 17 </t>
  </si>
  <si>
    <t xml:space="preserve">27 23 21 20 19 18 </t>
  </si>
  <si>
    <t xml:space="preserve">29 26 25 24 23 20 12 10 </t>
  </si>
  <si>
    <t xml:space="preserve">29 26 24 23 21 20 19 </t>
  </si>
  <si>
    <t xml:space="preserve">29 27 26 25 24 23 22 19 12 </t>
  </si>
  <si>
    <t xml:space="preserve">27 26 25 24 23 15 9 </t>
  </si>
  <si>
    <t xml:space="preserve">27 26 25 23 22 15 13 11 </t>
  </si>
  <si>
    <t xml:space="preserve">24 23 21 20 19 15 14 </t>
  </si>
  <si>
    <t xml:space="preserve">26 25 24 20 19 17 15 13 12 </t>
  </si>
  <si>
    <t xml:space="preserve">29 25 24 23 21 20 16 8 </t>
  </si>
  <si>
    <t xml:space="preserve">24 21 20 19 18 17 </t>
  </si>
  <si>
    <t xml:space="preserve">26 22 21 20 19 18 13 </t>
  </si>
  <si>
    <t xml:space="preserve">29 27 25 24 23 20 18 10 </t>
  </si>
  <si>
    <t xml:space="preserve">27 23 22 21 20 19 17 16 </t>
  </si>
  <si>
    <t xml:space="preserve">28 27 26 24 23 22 16 13 7 </t>
  </si>
  <si>
    <t xml:space="preserve">27 26 25 24 23 21 20 15 11 </t>
  </si>
  <si>
    <t xml:space="preserve">27 26 25 23 22 18 15 11 10 </t>
  </si>
  <si>
    <t xml:space="preserve">25 24 22 21 20 19 17 14 </t>
  </si>
  <si>
    <t xml:space="preserve">28 27 26 25 24 20 15 13 9 </t>
  </si>
  <si>
    <t xml:space="preserve">28 26 23 20 18 17 12 10 </t>
  </si>
  <si>
    <t xml:space="preserve">28 24 22 21 20 19 18 17 </t>
  </si>
  <si>
    <t xml:space="preserve">24 23 22 21 19 18 11 </t>
  </si>
  <si>
    <t xml:space="preserve">25 24 23 21 20 19 18 16 12 </t>
  </si>
  <si>
    <t xml:space="preserve">27 26 25 23 22 21 20 13 </t>
  </si>
  <si>
    <t xml:space="preserve">28 26 25 24 23 22 16 13 7 </t>
  </si>
  <si>
    <t xml:space="preserve">29 28 26 24 23 19 17 15 13 </t>
  </si>
  <si>
    <t xml:space="preserve">28 25 24 23 22 16 15 11 10 </t>
  </si>
  <si>
    <t xml:space="preserve">26 25 23 22 21 20 19 17 </t>
  </si>
  <si>
    <t xml:space="preserve">29 27 26 25 24 21 20 13 9 </t>
  </si>
  <si>
    <t xml:space="preserve">26 24 23 21 20 18 16 12 8 </t>
  </si>
  <si>
    <t xml:space="preserve">26 24 22 20 19 18 17 16 </t>
  </si>
  <si>
    <t xml:space="preserve">24 23 22 21 20 19 18 11 </t>
  </si>
  <si>
    <t xml:space="preserve">27 26 25 24 23 21 20 19 12 </t>
  </si>
  <si>
    <t xml:space="preserve">25 23 22 21 20 19 16 13 </t>
  </si>
  <si>
    <t xml:space="preserve">28 27 25 24 23 22 18 14 12 7 </t>
  </si>
  <si>
    <t xml:space="preserve">26 25 24 23 21 20 19 17 11 9 </t>
  </si>
  <si>
    <t xml:space="preserve">28 26 25 24 23 22 16 13 10 </t>
  </si>
  <si>
    <t xml:space="preserve">26 25 24 23 22 20 19 15 </t>
  </si>
  <si>
    <t xml:space="preserve">28 27 26 25 24 21 20 13 12 9 </t>
  </si>
  <si>
    <t xml:space="preserve">27 25 24 23 21 20 16 12 8 </t>
  </si>
  <si>
    <t xml:space="preserve">28 27 26 25 22 20 19 18 16 </t>
  </si>
  <si>
    <t xml:space="preserve">26 25 24 23 21 20 19 18 10 </t>
  </si>
  <si>
    <t xml:space="preserve">27 25 24 23 22 21 20 19 18 </t>
  </si>
  <si>
    <t xml:space="preserve">29 25 24 23 17 15 11 10 8 6 5 4 2 0 </t>
  </si>
  <si>
    <t xml:space="preserve">28 27 26 25 24 23 20 19 13 9 </t>
  </si>
  <si>
    <t xml:space="preserve">27 26 25 24 23 22 19 18 11 </t>
  </si>
  <si>
    <t xml:space="preserve">25 24 23 22 21 20 19 14 </t>
  </si>
  <si>
    <t xml:space="preserve">29 27 26 25 24 20 19 16 12 9 </t>
  </si>
  <si>
    <t xml:space="preserve">29 26 25 24 23 21 20 19 16 9 7 6 4 3 2 </t>
  </si>
  <si>
    <t xml:space="preserve">25 24 23 22 21 20 19 18 17 </t>
  </si>
  <si>
    <t xml:space="preserve">26 25 24 23 22 21 20 19 18 </t>
  </si>
  <si>
    <t xml:space="preserve">28 26 25 24 23 21 20 19 17 16 </t>
  </si>
  <si>
    <t xml:space="preserve">28 26 25 24 22 21 20 19 17 16 </t>
  </si>
  <si>
    <t xml:space="preserve">29 27 26 25 23 22 19 14 13 12 7 </t>
  </si>
  <si>
    <t xml:space="preserve">25 24 23 21 20 19 17 13 11 9 </t>
  </si>
  <si>
    <t xml:space="preserve">28 27 26 24 23 22 19 18 15 </t>
  </si>
  <si>
    <t xml:space="preserve">29 27 25 22 21 20 19 18 17 </t>
  </si>
  <si>
    <t xml:space="preserve">29 27 26 25 24 20 19 17 15 9 </t>
  </si>
  <si>
    <t xml:space="preserve">28 26 25 24 23 21 20 18 16 10 8 </t>
  </si>
  <si>
    <t xml:space="preserve">24 23 22 21 20 19 18 17 16 13 </t>
  </si>
  <si>
    <t xml:space="preserve">25 24 23 22 20 18 16 13 11 </t>
  </si>
  <si>
    <t xml:space="preserve">26 25 24 23 21 20 17 16 12 10 </t>
  </si>
  <si>
    <t xml:space="preserve">27 26 25 24 23 22 21 20 19 17 </t>
  </si>
  <si>
    <t xml:space="preserve">29 28 27 26 25 24 23 22 13 12 </t>
  </si>
  <si>
    <t xml:space="preserve">27 25 24 23 22 20 19 16 15 8 7 6 3 1 </t>
  </si>
  <si>
    <t xml:space="preserve">29 28 27 24 23 22 16 15 13 10 </t>
  </si>
  <si>
    <t xml:space="preserve">26 25 24 23 22 21 20 19 17 14 </t>
  </si>
  <si>
    <t xml:space="preserve">29 27 26 25 15 14 12 11 10 8 7 6 5 4 2 </t>
  </si>
  <si>
    <t xml:space="preserve">28 27 26 25 21 20 19 13 12 11 9 5 1 </t>
  </si>
  <si>
    <t xml:space="preserve">28 27 26 25 23 21 19 18 17 16 13 </t>
  </si>
  <si>
    <t xml:space="preserve">29 28 27 26 23 20 19 18 13 11 </t>
  </si>
  <si>
    <t xml:space="preserve">29 28 26 25 24 23 14 13 11 9 7 4 3 2 1 0 </t>
  </si>
  <si>
    <t xml:space="preserve">26 25 24 23 22 21 20 19 17 16 </t>
  </si>
  <si>
    <t xml:space="preserve">29 28 27 26 24 22 18 16 14 13 7 </t>
  </si>
  <si>
    <t xml:space="preserve">27 26 25 24 23 21 20 19 15 13 11 </t>
  </si>
  <si>
    <t xml:space="preserve">25 24 23 22 18 16 15 14 13 12 9 6 5 4 0 </t>
  </si>
  <si>
    <t xml:space="preserve">27 24 23 22 21 20 19 18 17 14 </t>
  </si>
  <si>
    <t xml:space="preserve">28 27 26 25 24 21 19 17 13 12 9 </t>
  </si>
  <si>
    <t xml:space="preserve">29 27 26 24 23 20 18 17 16 12 10 </t>
  </si>
  <si>
    <t xml:space="preserve">26 24 23 22 21 20 19 18 17 16 13 </t>
  </si>
  <si>
    <t xml:space="preserve">29 24 23 22 21 20 19 18 17 16 10 9 6 5 1 </t>
  </si>
  <si>
    <t xml:space="preserve">28 25 24 23 21 20 19 16 12 10 </t>
  </si>
  <si>
    <t xml:space="preserve">29 28 26 24 23 22 21 20 19 18 16 </t>
  </si>
  <si>
    <t xml:space="preserve">28 26 25 24 23 22 19 18 13 12 7 </t>
  </si>
  <si>
    <t xml:space="preserve">27 26 25 23 22 19 16 15 14 12 10 8 6 4 2 </t>
  </si>
  <si>
    <t xml:space="preserve">29 26 25 24 23 22 20 16 15 12 7 5 4 3 1 </t>
  </si>
  <si>
    <t xml:space="preserve">28 27 26 24 23 22 21 20 19 14 </t>
  </si>
  <si>
    <t xml:space="preserve">28 27 25 24 21 19 17 16 15 13 12 9 </t>
  </si>
  <si>
    <t xml:space="preserve">25 24 23 22 21 20 19 15 14 13 11 10 7 6 5 </t>
  </si>
  <si>
    <t xml:space="preserve">29 28 27 25 23 22 21 20 19 18 17 13 </t>
  </si>
  <si>
    <t xml:space="preserve">27 26 25 24 23 22 21 20 19 18 13 </t>
  </si>
  <si>
    <t xml:space="preserve">27 25 24 23 19 16 15 13 11 9 6 5 3 </t>
  </si>
  <si>
    <t xml:space="preserve">29 27 25 24 23 22 21 20 19 18 13 </t>
  </si>
  <si>
    <t xml:space="preserve">25 24 23 22 21 17 16 15 13 11 9 8 6 3 0 </t>
  </si>
  <si>
    <t xml:space="preserve">29 27 26 25 24 23 21 20 19 13 11 </t>
  </si>
  <si>
    <t xml:space="preserve">29 28 26 25 24 23 22 19 18 13 11 10 </t>
  </si>
  <si>
    <t xml:space="preserve">29 26 23 22 21 20 19 18 17 15 14 </t>
  </si>
  <si>
    <t xml:space="preserve">25 24 23 22 20 19 17 16 14 13 11 10 9 7 6 3 2 1 0 </t>
  </si>
  <si>
    <t xml:space="preserve">28 27 26 25 24 23 21 20 17 16 12 10 </t>
  </si>
  <si>
    <t xml:space="preserve">26 24 23 22 21 20 19 18 17 16 15 12 11 10 9 </t>
  </si>
  <si>
    <t xml:space="preserve">29 27 26 25 24 22 21 20 18 16 14 12 10 9 4 </t>
  </si>
  <si>
    <t xml:space="preserve">29 27 26 25 24 23 20 18 16 12 10 </t>
  </si>
  <si>
    <t xml:space="preserve">27 26 25 24 23 22 21 20 16 14 12 6 5 2 1 </t>
  </si>
  <si>
    <t xml:space="preserve">26 25 24 23 22 21 20 16 15 14 12 11 10 9 8 5 4 0 </t>
  </si>
  <si>
    <t xml:space="preserve">27 26 24 23 21 18 17 16 15 14 12 10 8 7 5 </t>
  </si>
  <si>
    <t xml:space="preserve">28 27 26 25 24 23 22 19 16 14 12 10 9 6 3 </t>
  </si>
  <si>
    <t xml:space="preserve">29 28 27 26 25 24 23 22 21 20 19 </t>
  </si>
  <si>
    <t xml:space="preserve">27 26 25 24 21 20 18 16 14 12 11 10 6 5 4 3 1 </t>
  </si>
  <si>
    <t xml:space="preserve">28 27 25 24 23 21 20 18 17 16 12 </t>
  </si>
  <si>
    <t xml:space="preserve">29 28 27 26 25 24 23 22 21 20 19 18 </t>
  </si>
  <si>
    <t xml:space="preserve">29 28 27 25 24 23 22 21 20 19 18 16 13 </t>
  </si>
  <si>
    <t xml:space="preserve">29 27 26 25 24 23 21 20 18 16 10 </t>
  </si>
  <si>
    <t xml:space="preserve">28 26 25 24 23 22 21 20 19 16 13 </t>
  </si>
  <si>
    <t xml:space="preserve">28 27 24 22 21 20 18 17 15 13 10 8 6 2 </t>
  </si>
  <si>
    <t xml:space="preserve">29 27 26 25 24 23 21 19 17 15 13 11 </t>
  </si>
  <si>
    <t xml:space="preserve">29 28 27 25 24 23 22 19 18 15 13 10 </t>
  </si>
  <si>
    <t xml:space="preserve">27 26 24 23 22 21 20 19 18 16 15 12 11 10 9 7 4 3 </t>
  </si>
  <si>
    <t xml:space="preserve">29 28 26 25 24 21 20 17 15 13 12 9 </t>
  </si>
  <si>
    <t xml:space="preserve">28 26 25 24 23 21 20 18 17 16 12 </t>
  </si>
  <si>
    <t xml:space="preserve">29 27 26 25 23 22 21 20 19 18 17 16 13 </t>
  </si>
  <si>
    <t xml:space="preserve">29 28 26 25 24 23 22 21 20 19 18 16 </t>
  </si>
  <si>
    <t xml:space="preserve">29 27 26 24 23 21 19 18 17 16 12 </t>
  </si>
  <si>
    <t xml:space="preserve">29 28 27 26 25 23 22 21 20 18 17 16 </t>
  </si>
  <si>
    <t xml:space="preserve">29 28 25 24 23 22 19 18 16 14 13 12 7 </t>
  </si>
  <si>
    <t xml:space="preserve">26 25 24 23 22 20 18 17 16 14 13 11 10 9 5 4 3 0 </t>
  </si>
  <si>
    <t xml:space="preserve">29 27 26 25 24 23 22 20 17 16 14 11 10 9 8 5 4 3 2 1 </t>
  </si>
  <si>
    <t xml:space="preserve">29 27 26 24 23 22 21 20 19 16 14 12 6 3 </t>
  </si>
  <si>
    <t xml:space="preserve">29 27 26 25 24 22 21 18 16 14 11 9 8 4 3 2 1 0 </t>
  </si>
  <si>
    <t xml:space="preserve">26 25 24 23 22 20 19 18 17 15 14 13 11 9 8 7 6 4 3 2 </t>
  </si>
  <si>
    <t xml:space="preserve">27 26 25 24 23 22 21 20 19 18 17 15 13 11 10 9 7 6 1 </t>
  </si>
  <si>
    <t xml:space="preserve">28 27 26 25 24 23 22 21 20 19 18 15 14 13 11 9 7 </t>
  </si>
  <si>
    <t xml:space="preserve">26 25 24 23 22 20 19 18 17 15 14 13 12 11 9 8 5 1 </t>
  </si>
  <si>
    <t xml:space="preserve">28 26 25 24 23 22 21 20 19 18 17 15 14 13 11 10 8 6 4 </t>
  </si>
  <si>
    <t xml:space="preserve">29 25 24 23 22 21 20 17 15 13 12 10 5 4 </t>
  </si>
  <si>
    <t xml:space="preserve">28 27 26 25 24 23 21 20 17 15 13 11 9 </t>
  </si>
  <si>
    <t xml:space="preserve">29 28 25 24 23 22 21 20 17 15 13 11 10 9 6 5 2 0 </t>
  </si>
  <si>
    <t xml:space="preserve">28 27 25 24 23 22 21 20 19 18 17 15 14 </t>
  </si>
  <si>
    <t xml:space="preserve">26 25 24 22 20 19 18 17 15 13 12 11 7 2 1 </t>
  </si>
  <si>
    <t xml:space="preserve">29 27 26 25 24 22 21 19 16 15 14 13 11 5 </t>
  </si>
  <si>
    <t xml:space="preserve">28 27 26 25 24 23 22 21 20 19 18 16 15 13 12 11 10 9 8 7 6 5 4 3 2 </t>
  </si>
  <si>
    <t xml:space="preserve">29 28 27 26 25 24 23 22 21 20 19 18 11 </t>
  </si>
  <si>
    <t xml:space="preserve">29 26 25 23 21 20 19 18 16 15 9 8 2 </t>
  </si>
  <si>
    <t xml:space="preserve">27 26 25 24 23 22 21 20 19 18 16 15 10 9 8 4 </t>
  </si>
  <si>
    <t xml:space="preserve">28 27 26 25 24 23 22 19 18 16 14 12 7 </t>
  </si>
  <si>
    <t xml:space="preserve">29 26 25 24 23 20 19 18 16 15 14 13 8 6 5 2 </t>
  </si>
  <si>
    <t xml:space="preserve">29 27 26 25 24 23 22 19 18 16 15 </t>
  </si>
  <si>
    <t xml:space="preserve">29 28 27 26 25 24 21 20 19 18 16 12 10 9 8 5 4 2 </t>
  </si>
  <si>
    <t xml:space="preserve">28 26 25 24 23 22 20 18 16 14 12 11 10 8 3 </t>
  </si>
  <si>
    <t xml:space="preserve">29 25 24 23 22 21 20 19 16 15 14 11 9 6 5 </t>
  </si>
  <si>
    <t xml:space="preserve">29 28 27 26 25 24 23 22 21 20 19 17 16 15 14 13 12 11 10 9 8 7 6 5 4 3 2 1 0 </t>
  </si>
  <si>
    <t xml:space="preserve">28 27 25 24 23 22 21 19 17 16 15 14 13 7 5 4 2 0 </t>
  </si>
  <si>
    <t xml:space="preserve">29 28 26 25 23 22 21 20 19 17 16 15 12 11 7 </t>
  </si>
  <si>
    <t xml:space="preserve">28 26 25 24 23 22 20 19 17 15 14 11 10 6 2 1 </t>
  </si>
  <si>
    <t xml:space="preserve">29 28 26 25 24 23 20 19 17 15 13 </t>
  </si>
  <si>
    <t xml:space="preserve">29 28 25 24 23 22 21 20 19 17 14 12 10 8 7 4 2 0 </t>
  </si>
  <si>
    <t xml:space="preserve">27 26 25 24 23 22 21 20 19 17 16 14 12 10 8 </t>
  </si>
  <si>
    <t xml:space="preserve">29 28 26 25 24 21 20 19 17 16 15 13 </t>
  </si>
  <si>
    <t xml:space="preserve">29 27 26 25 24 23 21 20 18 17 16 12 10 8 </t>
  </si>
  <si>
    <t xml:space="preserve">29 28 27 26 25 24 23 22 21 20 18 17 16 15 14 13 12 11 10 9 8 7 6 5 4 3 2 1 </t>
  </si>
  <si>
    <t xml:space="preserve">29 28 27 26 25 24 23 22 21 20 18 17 16 15 14 12 11 10 8 7 6 5 4 3 2 1 0 </t>
  </si>
  <si>
    <t xml:space="preserve">27 26 25 23 22 21 20 18 17 16 15 12 11 8 7 6 5 </t>
  </si>
  <si>
    <t xml:space="preserve">29 28 27 25 24 23 22 21 20 18 17 16 14 12 11 10 9 8 7 6 4 3 </t>
  </si>
  <si>
    <t xml:space="preserve">28 27 25 24 23 21 20 18 17 15 11 8 3 </t>
  </si>
  <si>
    <t xml:space="preserve">29 28 26 25 24 23 22 21 18 17 14 12 11 10 9 8 7 6 5 2 </t>
  </si>
  <si>
    <t xml:space="preserve">27 26 25 24 23 22 21 20 18 17 14 13 12 8 7 </t>
  </si>
  <si>
    <t xml:space="preserve">29 28 27 26 25 24 23 22 21 20 18 17 16 15 14 13 12 11 10 9 8 7 6 5 4 3 2 1 0 </t>
  </si>
  <si>
    <t xml:space="preserve">28 27 25 24 23 22 20 18 16 12 11 10 8 7 3 </t>
  </si>
  <si>
    <t xml:space="preserve">29 28 27 25 24 23 22 21 19 18 16 15 14 13 12 11 10 9 8 7 6 5 4 3 2 1 0 </t>
  </si>
  <si>
    <t xml:space="preserve">29 28 27 26 25 24 23 22 21 19 18 17 16 15 14 13 12 11 9 8 7 6 5 4 3 2 1 </t>
  </si>
  <si>
    <t xml:space="preserve">29 28 27 26 25 24 23 22 21 19 18 17 16 15 14 13 12 11 10 9 8 7 6 4 3 2 1 </t>
  </si>
  <si>
    <t xml:space="preserve">29 28 26 25 24 23 22 21 19 17 16 14 13 11 9 8 7 6 5 4 3 1 </t>
  </si>
  <si>
    <t xml:space="preserve">29 28 27 26 25 24 23 22 21 19 18 17 16 15 14 13 12 11 10 9 8 7 6 5 4 3 2 1 0 </t>
  </si>
  <si>
    <t xml:space="preserve">29 27 26 25 24 23 22 19 18 16 14 13 </t>
  </si>
  <si>
    <t xml:space="preserve">28 27 26 25 24 23 22 21 18 17 16 15 12 10 9 8 7 6 4 0 </t>
  </si>
  <si>
    <t xml:space="preserve">29 28 27 26 25 24 23 22 19 18 16 15 11 </t>
  </si>
  <si>
    <t xml:space="preserve">29 28 27 26 25 24 23 22 21 19 18 17 16 15 14 13 12 11 10 9 8 7 6 5 4 3 2 1 </t>
  </si>
  <si>
    <t xml:space="preserve">28 27 26 24 23 22 21 19 18 17 16 14 13 12 8 7 6 5 4 3 2 1 </t>
  </si>
  <si>
    <t xml:space="preserve">29 28 26 25 24 23 22 20 19 18 17 15 14 13 12 10 9 8 7 6 4 3 0 </t>
  </si>
  <si>
    <t xml:space="preserve">29 28 27 26 25 24 23 22 20 19 18 17 16 15 14 13 12 11 10 9 8 7 5 4 3 </t>
  </si>
  <si>
    <t xml:space="preserve">29 28 27 26 25 24 23 22 20 19 18 17 16 15 14 13 12 11 8 6 5 4 3 2 1 0 </t>
  </si>
  <si>
    <t xml:space="preserve">28 27 26 25 24 23 22 20 19 18 17 15 14 11 9 8 7 6 5 1 </t>
  </si>
  <si>
    <t xml:space="preserve">29 28 27 26 25 24 23 22 20 19 18 17 16 15 14 13 12 11 10 9 8 7 6 5 4 3 2 1 </t>
  </si>
  <si>
    <t xml:space="preserve">29 28 27 26 25 24 23 22 19 16 14 13 12 </t>
  </si>
  <si>
    <t xml:space="preserve">29 27 26 25 24 23 22 20 19 16 14 13 12 10 8 6 4 </t>
  </si>
  <si>
    <t xml:space="preserve">29 28 27 26 25 24 23 22 19 18 16 </t>
  </si>
  <si>
    <t xml:space="preserve">29 28 27 26 25 24 23 22 20 19 18 17 16 15 14 13 12 11 10 9 8 7 5 4 3 2 0 </t>
  </si>
  <si>
    <t xml:space="preserve">29 26 25 24 23 22 20 18 15 14 13 11 10 6 5 </t>
  </si>
  <si>
    <t xml:space="preserve">29 28 27 26 25 24 23 21 20 18 17 16 12 </t>
  </si>
  <si>
    <t xml:space="preserve">29 28 27 26 25 24 23 21 20 19 18 17 16 15 14 13 12 11 9 8 7 6 5 3 </t>
  </si>
  <si>
    <t xml:space="preserve">29 28 27 26 25 24 23 21 20 19 18 17 16 15 14 13 12 11 9 8 7 6 5 4 2 </t>
  </si>
  <si>
    <t xml:space="preserve">29 28 27 26 25 24 23 21 20 19 18 16 </t>
  </si>
  <si>
    <t xml:space="preserve">29 28 27 26 25 24 23 21 20 19 18 17 16 15 14 13 12 11 10 9 8 7 6 5 4 2 0 </t>
  </si>
  <si>
    <t xml:space="preserve">29 28 27 26 25 24 23 21 20 18 17 16 15 14 13 12 11 10 9 8 6 5 4 3 2 1 0 </t>
  </si>
  <si>
    <t xml:space="preserve">29 28 27 26 25 24 23 21 20 19 15 11 9 </t>
  </si>
  <si>
    <t xml:space="preserve">29 28 27 26 25 24 23 21 20 19 18 17 16 15 14 13 12 11 10 9 8 7 6 5 4 3 2 1 0 </t>
  </si>
  <si>
    <t xml:space="preserve">29 28 27 26 25 24 23 21 20 19 18 16 15 14 13 12 11 10 9 8 7 6 5 4 1 </t>
  </si>
  <si>
    <t xml:space="preserve">29 28 27 26 25 24 21 20 19 17 16 15 12 </t>
  </si>
  <si>
    <t xml:space="preserve">29 28 27 26 25 24 22 21 20 19 18 16 15 14 13 12 11 9 8 7 6 5 4 3 2 0 </t>
  </si>
  <si>
    <t xml:space="preserve">29 28 27 26 25 24 22 21 20 19 18 17 16 15 14 13 12 11 10 9 8 2 0 </t>
  </si>
  <si>
    <t xml:space="preserve">29 28 27 26 25 24 22 21 20 19 18 17 16 15 14 12 11 10 9 8 6 5 3 </t>
  </si>
  <si>
    <t xml:space="preserve">29 28 27 26 25 24 22 21 20 19 18 17 16 15 14 13 12 11 10 9 8 7 6 5 4 3 2 1 0 </t>
  </si>
  <si>
    <t xml:space="preserve">29 28 27 26 25 24 22 21 20 19 18 17 16 15 14 13 12 11 10 9 7 6 5 4 3 2 </t>
  </si>
  <si>
    <t xml:space="preserve">29 28 27 26 25 24 22 21 20 19 18 17 16 15 13 12 11 9 8 7 6 5 4 3 2 1 0 </t>
  </si>
  <si>
    <t xml:space="preserve">29 28 27 26 25 24 22 21 20 19 18 17 16 15 14 13 12 11 10 9 8 7 6 5 4 3 2 0 </t>
  </si>
  <si>
    <t xml:space="preserve">29 28 27 26 25 24 22 21 20 19 18 16 15 14 13 12 11 10 9 7 6 5 3 0 </t>
  </si>
  <si>
    <t xml:space="preserve">29 28 27 26 25 24 21 20 19 17 12 </t>
  </si>
  <si>
    <t xml:space="preserve">29 28 27 26 25 23 22 21 20 19 18 17 16 15 14 13 12 11 9 8 7 6 4 3 2 1 </t>
  </si>
  <si>
    <t xml:space="preserve">29 28 27 26 25 23 22 21 20 19 18 17 16 14 13 11 9 8 7 6 5 4 </t>
  </si>
  <si>
    <t xml:space="preserve">29 28 27 26 25 23 22 21 20 19 18 17 16 15 14 13 12 11 9 8 6 5 0 </t>
  </si>
  <si>
    <t xml:space="preserve">29 28 27 26 25 23 22 21 20 18 16 15 14 13 12 11 10 9 8 7 6 5 4 3 1 0 </t>
  </si>
  <si>
    <t xml:space="preserve">29 28 27 26 25 23 22 21 20 19 17 16 14 13 12 11 10 9 8 7 3 2 1 0 </t>
  </si>
  <si>
    <t xml:space="preserve">29 28 27 26 25 23 22 21 20 19 18 17 16 15 14 13 12 11 10 9 7 6 5 4 3 2 1 </t>
  </si>
  <si>
    <t xml:space="preserve">29 28 27 26 25 23 22 21 20 19 18 17 16 15 14 13 12 10 9 8 7 6 5 4 3 2 1 </t>
  </si>
  <si>
    <t xml:space="preserve">29 28 27 26 25 23 22 21 20 19 18 17 16 15 14 13 12 11 10 9 8 7 6 5 2 1 0 </t>
  </si>
  <si>
    <t xml:space="preserve">29 28 27 26 25 23 22 21 20 19 18 17 16 15 14 13 11 10 9 7 6 4 3 2 </t>
  </si>
  <si>
    <t xml:space="preserve">29 28 27 26 25 23 22 21 20 19 18 17 16 15 14 13 12 11 10 8 7 6 5 4 3 2 1 0 </t>
  </si>
  <si>
    <t xml:space="preserve">29 28 27 26 24 23 22 21 20 19 18 17 16 15 14 13 12 10 9 8 7 4 3 1 </t>
  </si>
  <si>
    <t xml:space="preserve">29 28 27 26 24 23 22 21 20 19 18 17 16 15 14 12 10 8 1 </t>
  </si>
  <si>
    <t xml:space="preserve">29 28 27 26 24 23 22 21 20 19 18 17 16 15 14 13 12 9 8 7 0 </t>
  </si>
  <si>
    <t xml:space="preserve">29 28 27 26 24 23 22 21 20 19 18 17 16 14 13 12 11 10 9 8 7 6 5 4 3 1 0 </t>
  </si>
  <si>
    <t xml:space="preserve">29 28 27 26 24 23 22 21 20 19 18 17 16 15 14 13 12 10 9 8 7 6 5 </t>
  </si>
  <si>
    <t xml:space="preserve">29 28 27 26 24 23 22 21 20 19 18 17 16 15 13 12 11 9 8 7 6 5 3 2 1 </t>
  </si>
  <si>
    <t xml:space="preserve">29 28 27 26 24 23 22 21 20 19 18 17 16 15 14 12 11 10 9 8 7 6 4 3 2 1 </t>
  </si>
  <si>
    <t xml:space="preserve">29 28 27 26 24 23 22 21 20 19 18 17 16 15 14 13 12 11 10 7 6 5 4 3 2 1 </t>
  </si>
  <si>
    <t xml:space="preserve">29 28 27 26 24 23 22 21 20 19 18 17 16 13 9 8 7 6 5 4 2 </t>
  </si>
  <si>
    <t xml:space="preserve">29 28 27 26 24 23 22 21 19 18 17 16 15 14 13 12 11 10 9 8 7 6 5 4 3 2 0 </t>
  </si>
  <si>
    <t xml:space="preserve">29 28 27 25 24 23 22 21 19 17 16 15 13 11 10 9 8 6 5 2 0 </t>
  </si>
  <si>
    <t xml:space="preserve">29 28 27 25 24 23 22 21 20 19 18 17 16 15 14 13 11 10 6 </t>
  </si>
  <si>
    <t xml:space="preserve">29 28 27 25 24 23 22 21 20 19 18 17 16 15 13 12 10 8 7 4 </t>
  </si>
  <si>
    <t xml:space="preserve">29 28 27 25 24 23 22 21 20 19 17 16 15 14 13 10 9 8 7 6 3 2 0 </t>
  </si>
  <si>
    <t xml:space="preserve">29 28 27 25 24 23 22 21 20 18 17 16 15 14 13 11 10 9 8 5 3 0 </t>
  </si>
  <si>
    <t xml:space="preserve">29 28 27 25 24 23 22 21 20 18 17 13 11 10 9 8 5 4 3 1 </t>
  </si>
  <si>
    <t xml:space="preserve">29 28 27 25 24 23 22 21 20 19 18 17 16 15 14 13 12 11 10 7 6 5 4 3 0 </t>
  </si>
  <si>
    <t xml:space="preserve">29 28 27 25 24 23 22 21 20 19 17 15 13 12 11 8 7 6 4 3 2 1 </t>
  </si>
  <si>
    <t xml:space="preserve">29 28 27 25 24 23 22 21 20 19 18 17 15 14 13 12 11 9 6 5 2 </t>
  </si>
  <si>
    <t xml:space="preserve">29 28 27 25 24 23 22 21 20 18 17 16 15 14 13 10 9 8 7 6 5 4 3 1 0 </t>
  </si>
  <si>
    <t xml:space="preserve">29 28 26 25 24 23 22 20 19 17 14 13 11 10 7 3 2 1 </t>
  </si>
  <si>
    <t xml:space="preserve">29 28 26 25 24 23 22 21 20 19 18 17 16 15 14 12 10 </t>
  </si>
  <si>
    <t xml:space="preserve">29 28 26 25 24 23 22 21 20 19 18 17 16 14 13 12 10 7 3 </t>
  </si>
  <si>
    <t xml:space="preserve">29 28 26 25 24 23 22 21 19 18 15 14 13 12 6 4 2 0 </t>
  </si>
  <si>
    <t xml:space="preserve">29 28 26 25 24 23 22 21 20 19 17 15 13 12 9 7 5 4 0 </t>
  </si>
  <si>
    <t xml:space="preserve">29 28 26 25 24 23 22 21 20 19 17 14 10 9 8 6 4 3 1 </t>
  </si>
  <si>
    <t xml:space="preserve">29 28 26 25 24 23 22 21 20 16 14 13 12 11 10 9 7 4 3 2 1 0 </t>
  </si>
  <si>
    <t xml:space="preserve">29 28 26 25 24 23 22 21 20 19 17 15 14 13 9 8 7 4 3 </t>
  </si>
  <si>
    <t xml:space="preserve">29 28 26 25 24 23 22 21 20 19 18 17 16 15 14 13 11 10 8 </t>
  </si>
  <si>
    <t xml:space="preserve">29 28 26 25 24 23 22 20 19 15 13 11 10 9 8 7 6 5 4 0 </t>
  </si>
  <si>
    <t xml:space="preserve">29 27 26 25 24 23 22 21 20 15 14 13 10 9 5 1 0 </t>
  </si>
  <si>
    <t xml:space="preserve">29 27 26 25 24 23 22 21 20 19 18 17 14 12 10 5 </t>
  </si>
  <si>
    <t xml:space="preserve">29 27 26 25 24 23 22 21 20 19 18 17 16 15 14 10 7 </t>
  </si>
  <si>
    <t xml:space="preserve">29 27 26 25 24 23 22 21 20 18 11 10 8 2 1 0 </t>
  </si>
  <si>
    <t xml:space="preserve">29 27 26 25 24 23 22 21 20 19 18 16 15 14 11 8 1 </t>
  </si>
  <si>
    <t xml:space="preserve">29 27 26 25 24 23 22 21 19 18 17 15 14 11 10 9 6 5 4 </t>
  </si>
  <si>
    <t xml:space="preserve">29 27 26 25 24 23 22 20 19 18 16 7 5 1 0 </t>
  </si>
  <si>
    <t xml:space="preserve">29 27 26 25 24 23 22 21 20 18 16 14 13 12 9 8 6 5 </t>
  </si>
  <si>
    <t xml:space="preserve">29 27 26 25 24 23 22 21 20 19 17 16 13 11 1 0 </t>
  </si>
  <si>
    <t xml:space="preserve">29 27 26 25 24 23 22 20 19 18 17 14 11 10 6 4 2 1 </t>
  </si>
  <si>
    <t xml:space="preserve">28 27 26 25 24 23 22 21 20 19 18 17 11 8 4 </t>
  </si>
  <si>
    <t xml:space="preserve">28 27 26 25 24 23 22 21 20 19 18 15 14 12 0 </t>
  </si>
  <si>
    <t xml:space="preserve">28 27 26 25 24 23 22 21 20 19 18 17 15 14 13 11 10 </t>
  </si>
  <si>
    <t xml:space="preserve">28 27 26 25 24 23 22 20 17 15 14 13 10 4 3 2 </t>
  </si>
  <si>
    <t xml:space="preserve">28 27 26 25 24 23 22 21 20 19 18 15 12 11 3 1 </t>
  </si>
  <si>
    <t xml:space="preserve">28 27 26 25 24 23 22 21 20 16 15 10 9 8 7 3 </t>
  </si>
  <si>
    <t xml:space="preserve">28 27 26 25 24 23 22 21 19 18 17 14 12 5 1 </t>
  </si>
  <si>
    <t xml:space="preserve">28 27 26 25 24 23 22 21 20 18 17 16 15 14 12 11 9 </t>
  </si>
  <si>
    <t xml:space="preserve">28 27 26 25 24 23 22 21 20 19 17 15 13 12 8 1 </t>
  </si>
  <si>
    <t xml:space="preserve">28 27 26 25 24 23 22 21 18 15 14 9 8 7 5 </t>
  </si>
  <si>
    <t xml:space="preserve">dominated: 0 0 0 0 0 0 0 0 5 1 3 1 5 2 1 1 11 6 7 6 19 16 6 20 21 20 18 16 16 15 </t>
  </si>
  <si>
    <t xml:space="preserve">dominated: 0 0 0 0 0 0 0 0 0 0 0 0 0 4 0 1 8 14 18 18 18 17 17 17 17 15 16 15 15 15 </t>
  </si>
  <si>
    <t xml:space="preserve">dominated: 0 0 0 0 0 0 0 0 0 0 0 5 0 4 1 0 6 1 18 17 18 18 18 17 18 17 17 17 16 17 </t>
  </si>
  <si>
    <t xml:space="preserve">dominated: 0 0 0 0 0 0 0 0 0 0 7 1 5 2 1 1 9 5 10 10 14 13 5 23 21 23 20 16 15 16 </t>
  </si>
  <si>
    <t xml:space="preserve">dominated: 0 0 0 0 0 0 0 0 0 0 0 0 0 5 1 0 8 6 6 13 20 20 20 20 19 19 19 17 16 16 </t>
  </si>
  <si>
    <t xml:space="preserve">dominated: 0 0 0 0 0 0 0 5 1 0 1 1 6 8 5 4 6 4 8 6 5 5 20 21 22 21 17 17 18 16 </t>
  </si>
  <si>
    <t xml:space="preserve">dominated: 0 0 0 0 0 0 0 0 0 5 0 5 1 5 2 9 4 8 3 12 12 10 6 23 22 22 22 20 14 15 </t>
  </si>
  <si>
    <t xml:space="preserve">dominated: 0 0 0 0 0 0 0 0 0 0 5 5 2 5 2 10 9 2 9 7 5 3 22 22 22 22 19 17 17 17 </t>
  </si>
  <si>
    <t xml:space="preserve">dominated: 0 0 0 0 0 0 0 0 0 0 0 0 0 0 7 4 2 8 6 19 19 19 18 18 19 17 18 17 15 16 </t>
  </si>
  <si>
    <t xml:space="preserve">dominated: 0 0 0 0 0 0 0 0 0 6 1 1 9 8 3 9 7 7 4 8 15 9 7 5 23 23 22 18 17 15 </t>
  </si>
  <si>
    <t>35 288</t>
  </si>
  <si>
    <t>35 291</t>
  </si>
  <si>
    <t>n:35</t>
  </si>
  <si>
    <t xml:space="preserve">32 31 29 28 23 16 10 </t>
  </si>
  <si>
    <t xml:space="preserve">30 29 28 26 21 20 </t>
  </si>
  <si>
    <t xml:space="preserve">33 32 30 29 28 25 23 19 15 </t>
  </si>
  <si>
    <t xml:space="preserve">30 29 28 25 22 13 </t>
  </si>
  <si>
    <t xml:space="preserve">33 31 30 29 28 25 20 18 8 6 </t>
  </si>
  <si>
    <t xml:space="preserve">34 33 31 29 28 25 21 </t>
  </si>
  <si>
    <t xml:space="preserve">33 32 31 30 28 20 18 16 10 8 </t>
  </si>
  <si>
    <t xml:space="preserve">32 31 29 28 14 13 11 </t>
  </si>
  <si>
    <t xml:space="preserve">32 31 29 28 26 25 23 15 10 8 6 </t>
  </si>
  <si>
    <t xml:space="preserve">31 30 29 28 22 21 14 13 </t>
  </si>
  <si>
    <t xml:space="preserve">32 31 30 29 28 26 25 20 15 8 6 </t>
  </si>
  <si>
    <t xml:space="preserve">34 33 32 31 30 29 28 25 20 15 13 </t>
  </si>
  <si>
    <t xml:space="preserve">32 31 30 29 28 25 22 17 14 9 7 5 4 2 </t>
  </si>
  <si>
    <t xml:space="preserve">33 32 31 30 29 28 25 16 14 13 11 </t>
  </si>
  <si>
    <t xml:space="preserve">34 32 31 30 29 28 25 20 15 10 8 6 </t>
  </si>
  <si>
    <t xml:space="preserve">34 33 32 30 29 28 25 21 20 16 11 </t>
  </si>
  <si>
    <t xml:space="preserve">32 31 30 28 27 17 13 12 11 10 9 7 5 4 3 2 </t>
  </si>
  <si>
    <t xml:space="preserve">32 31 30 29 28 25 22 20 17 15 14 13 </t>
  </si>
  <si>
    <t xml:space="preserve">33 31 30 29 28 23 20 19 16 15 10 8 6 </t>
  </si>
  <si>
    <t xml:space="preserve">34 32 31 30 29 28 21 20 17 16 15 11 </t>
  </si>
  <si>
    <t xml:space="preserve">32 31 30 28 25 21 14 13 12 11 9 8 7 4 3 0 </t>
  </si>
  <si>
    <t xml:space="preserve">32 31 30 29 28 26 21 20 15 14 13 11 </t>
  </si>
  <si>
    <t xml:space="preserve">33 32 31 30 29 28 23 18 16 15 10 8 </t>
  </si>
  <si>
    <t xml:space="preserve">32 30 29 28 25 23 17 16 15 14 12 10 9 7 6 3 </t>
  </si>
  <si>
    <t xml:space="preserve">34 31 30 29 28 26 25 20 18 16 10 8 </t>
  </si>
  <si>
    <t xml:space="preserve">33 32 31 30 28 26 25 20 17 16 15 14 11 </t>
  </si>
  <si>
    <t xml:space="preserve">33 31 30 29 28 25 23 20 19 18 10 8 </t>
  </si>
  <si>
    <t xml:space="preserve">32 31 30 29 28 27 23 22 21 19 18 14 10 8 6 5 4 3 1 </t>
  </si>
  <si>
    <t xml:space="preserve">33 32 31 30 29 28 23 19 18 16 15 10 6 </t>
  </si>
  <si>
    <t xml:space="preserve">33 32 31 30 28 27 24 21 19 18 16 13 12 11 10 8 6 4 3 </t>
  </si>
  <si>
    <t xml:space="preserve">34 32 30 29 28 27 22 21 20 17 14 11 9 7 5 4 1 </t>
  </si>
  <si>
    <t xml:space="preserve">32 31 30 29 28 27 24 23 19 18 17 16 12 11 10 9 8 5 </t>
  </si>
  <si>
    <t xml:space="preserve">33 30 28 25 24 23 22 21 18 17 14 12 11 9 3 0 </t>
  </si>
  <si>
    <t xml:space="preserve">34 31 30 29 27 24 23 21 19 18 17 15 14 12 11 9 7 6 </t>
  </si>
  <si>
    <t xml:space="preserve">34 32 31 30 29 28 26 25 19 18 16 15 8 6 </t>
  </si>
  <si>
    <t xml:space="preserve">34 32 31 29 24 23 22 20 19 18 16 15 12 11 9 8 </t>
  </si>
  <si>
    <t xml:space="preserve">32 31 30 29 28 26 24 22 19 17 16 14 13 12 11 3 2 </t>
  </si>
  <si>
    <t xml:space="preserve">33 32 31 30 29 28 25 22 21 20 17 16 15 14 13 </t>
  </si>
  <si>
    <t xml:space="preserve">32 30 29 27 26 24 23 22 20 18 17 14 13 9 1 </t>
  </si>
  <si>
    <t xml:space="preserve">33 32 31 30 29 28 26 25 21 20 17 16 15 14 13 </t>
  </si>
  <si>
    <t xml:space="preserve">32 31 30 29 27 25 23 22 21 19 15 13 12 9 7 5 3 2 </t>
  </si>
  <si>
    <t xml:space="preserve">34 32 31 30 29 28 27 25 23 21 19 18 17 12 10 9 8 7 5 0 </t>
  </si>
  <si>
    <t xml:space="preserve">34 33 32 30 29 28 26 25 23 20 16 15 10 </t>
  </si>
  <si>
    <t xml:space="preserve">31 30 29 28 27 26 24 23 22 20 19 18 16 14 13 10 9 7 4 2 0 </t>
  </si>
  <si>
    <t xml:space="preserve">34 33 32 30 29 28 26 25 23 20 19 18 16 15 6 </t>
  </si>
  <si>
    <t xml:space="preserve">33 32 31 30 29 28 27 24 23 21 18 17 13 8 4 1 </t>
  </si>
  <si>
    <t xml:space="preserve">34 30 29 28 27 26 25 24 22 21 20 19 16 14 13 11 9 4 1 0 </t>
  </si>
  <si>
    <t xml:space="preserve">34 33 32 31 30 29 28 26 25 22 21 20 17 16 15 13 11 </t>
  </si>
  <si>
    <t xml:space="preserve">34 33 32 31 30 29 28 26 25 23 19 18 16 </t>
  </si>
  <si>
    <t xml:space="preserve">34 33 32 31 30 29 28 26 25 22 21 17 16 15 14 </t>
  </si>
  <si>
    <t xml:space="preserve">34 32 31 30 29 28 27 26 24 23 22 21 20 17 16 13 12 10 7 6 5 4 2 1 </t>
  </si>
  <si>
    <t xml:space="preserve">34 32 31 30 29 28 27 26 24 23 20 19 18 12 11 8 7 6 5 2 1 </t>
  </si>
  <si>
    <t xml:space="preserve">33 32 31 30 29 28 27 25 24 23 22 21 19 18 17 12 5 4 </t>
  </si>
  <si>
    <t xml:space="preserve">33 32 31 30 29 28 27 25 24 23 21 19 12 10 0 </t>
  </si>
  <si>
    <t xml:space="preserve">34 33 32 31 30 29 28 26 25 23 20 19 15 8 </t>
  </si>
  <si>
    <t xml:space="preserve">34 33 32 31 30 29 28 26 25 22 21 20 16 15 14 13 </t>
  </si>
  <si>
    <t xml:space="preserve">34 33 32 31 30 29 27 26 25 24 23 22 21 18 17 16 15 14 13 12 11 10 9 8 7 6 5 4 3 2 1 0 </t>
  </si>
  <si>
    <t xml:space="preserve">34 33 32 31 30 29 27 26 25 24 23 22 21 20 19 18 15 14 13 12 11 10 9 8 7 6 5 4 3 2 1 0 </t>
  </si>
  <si>
    <t xml:space="preserve">34 33 32 31 30 28 27 26 25 24 23 22 21 20 19 18 17 15 14 13 12 11 9 7 6 5 4 2 1 0 </t>
  </si>
  <si>
    <t xml:space="preserve">34 33 32 31 30 28 27 26 25 24 23 22 21 20 19 18 17 16 15 13 11 10 9 8 7 6 5 4 3 2 1 0 </t>
  </si>
  <si>
    <t xml:space="preserve">34 33 32 31 29 28 27 26 25 24 23 22 21 20 19 18 17 16 15 14 13 12 11 10 9 8 7 6 5 3 2 1 </t>
  </si>
  <si>
    <t xml:space="preserve">34 33 32 31 29 28 27 26 25 24 23 22 21 20 19 18 16 15 14 13 12 11 10 9 8 7 6 5 4 1 0 </t>
  </si>
  <si>
    <t xml:space="preserve">34 33 32 30 29 28 27 26 25 24 20 18 17 14 13 12 11 10 9 8 7 6 5 4 3 2 0 </t>
  </si>
  <si>
    <t xml:space="preserve">34 33 32 30 29 28 27 26 25 24 23 22 21 20 19 18 17 16 15 14 13 12 10 9 8 6 5 4 3 2 </t>
  </si>
  <si>
    <t xml:space="preserve">34 33 31 30 29 28 27 26 25 24 22 21 20 19 18 17 15 14 11 10 8 7 6 5 4 3 1 0 </t>
  </si>
  <si>
    <t xml:space="preserve">34 33 31 30 29 28 27 26 25 24 23 22 20 19 18 17 15 14 13 12 11 10 9 8 7 6 5 3 </t>
  </si>
  <si>
    <t xml:space="preserve">34 32 31 30 29 28 27 26 24 22 21 16 14 13 11 9 3 2 1 </t>
  </si>
  <si>
    <t xml:space="preserve">34 32 31 30 29 28 27 26 24 23 22 19 18 14 12 7 6 5 2 </t>
  </si>
  <si>
    <t xml:space="preserve">33 32 31 30 29 28 27 25 24 23 22 21 17 15 12 7 </t>
  </si>
  <si>
    <t xml:space="preserve">33 32 31 30 29 28 27 25 24 23 20 17 16 9 7 5 2 </t>
  </si>
  <si>
    <t xml:space="preserve">dominated: 0 0 0 0 0 0 3 1 5 2 6 2 2 2 2 7 6 4 8 6 9 4 6 12 4 16 11 7 26 25 28 24 26 18 16 </t>
  </si>
  <si>
    <t xml:space="preserve">dominated: 0 0 0 0 0 0 0 0 0 0 0 5 1 7 8 6 7 6 5 5 10 12 7 8 6 13 8 9 26 27 27 27 26 18 17 </t>
  </si>
  <si>
    <t xml:space="preserve">counter  : 0 0 0 0 0 0 0 0 0 0 0 0 0 0 0 0 0 0 0 0 0 0 0 0 0 0 0 0 0 0 0 0 0 0 0 </t>
  </si>
  <si>
    <t>20 19</t>
  </si>
  <si>
    <t>degeneracy:1</t>
  </si>
  <si>
    <t xml:space="preserve">2 0 </t>
  </si>
  <si>
    <t xml:space="preserve">3 1 </t>
  </si>
  <si>
    <t xml:space="preserve">4 2 </t>
  </si>
  <si>
    <t xml:space="preserve">5 3 </t>
  </si>
  <si>
    <t xml:space="preserve">7 3 </t>
  </si>
  <si>
    <t xml:space="preserve">8 4 </t>
  </si>
  <si>
    <t xml:space="preserve">7 5 </t>
  </si>
  <si>
    <t xml:space="preserve">9 6 4 </t>
  </si>
  <si>
    <t xml:space="preserve">8 6 </t>
  </si>
  <si>
    <t xml:space="preserve">11 6 </t>
  </si>
  <si>
    <t xml:space="preserve">10 7 5 </t>
  </si>
  <si>
    <t xml:space="preserve">11 8 7 </t>
  </si>
  <si>
    <t xml:space="preserve">13 8 7 </t>
  </si>
  <si>
    <t xml:space="preserve">12 9 8 </t>
  </si>
  <si>
    <t xml:space="preserve">18 9 8 </t>
  </si>
  <si>
    <t xml:space="preserve">13 10 9 </t>
  </si>
  <si>
    <t xml:space="preserve">14 10 9 7 </t>
  </si>
  <si>
    <t xml:space="preserve">16 12 11 </t>
  </si>
  <si>
    <t xml:space="preserve">18 12 11 </t>
  </si>
  <si>
    <t xml:space="preserve">18 12 11 10 9 </t>
  </si>
  <si>
    <t xml:space="preserve">18 13 12 11 </t>
  </si>
  <si>
    <t xml:space="preserve">17 14 13 </t>
  </si>
  <si>
    <t xml:space="preserve">18 15 14 </t>
  </si>
  <si>
    <t xml:space="preserve">18 15 14 13 </t>
  </si>
  <si>
    <t xml:space="preserve">18 16 15 </t>
  </si>
  <si>
    <t xml:space="preserve">19 17 16 6 </t>
  </si>
  <si>
    <t xml:space="preserve">19 17 16 7 </t>
  </si>
  <si>
    <t xml:space="preserve">19 17 16 15 14 13 12 11 10 6 </t>
  </si>
  <si>
    <t xml:space="preserve">19 17 16 15 14 13 7 </t>
  </si>
  <si>
    <t xml:space="preserve">19 17 16 5 </t>
  </si>
  <si>
    <t xml:space="preserve">19 17 9 </t>
  </si>
  <si>
    <t xml:space="preserve">19 17 16 9 </t>
  </si>
  <si>
    <t xml:space="preserve">19 17 16 15 14 13 5 </t>
  </si>
  <si>
    <t xml:space="preserve">19 17 16 15 14 8 </t>
  </si>
  <si>
    <t xml:space="preserve">dominated: 0 1 1 1 1 1 0 0 2 0 2 0 2 0 2 0 2 0 3 1 </t>
  </si>
  <si>
    <t xml:space="preserve">dominated: 0 1 1 1 1 1 1 0 0 2 0 2 0 2 0 0 3 0 3 1 </t>
  </si>
  <si>
    <t xml:space="preserve">dominated: 0 1 1 1 1 1 0 0 2 0 2 0 0 0 0 0 0 0 9 1 </t>
  </si>
  <si>
    <t xml:space="preserve">dominated: 0 1 1 1 1 1 1 0 0 2 0 2 0 2 0 0 0 0 6 1 </t>
  </si>
  <si>
    <t xml:space="preserve">dominated: 0 1 1 1 1 0 0 2 0 2 0 2 0 2 0 0 3 0 3 1 </t>
  </si>
  <si>
    <t xml:space="preserve">dominated: 0 1 1 1 1 1 1 1 1 0 0 2 0 2 0 2 0 2 2 1 </t>
  </si>
  <si>
    <t xml:space="preserve">dominated: 0 1 1 1 1 1 1 1 1 0 0 2 0 2 0 0 3 0 3 1 </t>
  </si>
  <si>
    <t xml:space="preserve">dominated: 0 1 1 1 1 0 0 2 0 2 0 0 0 4 0 0 0 0 6 1 </t>
  </si>
  <si>
    <t xml:space="preserve">dominated: 0 1 1 1 1 1 1 1 0 0 0 3 0 0 3 0 0 0 5 1 </t>
  </si>
  <si>
    <t>25 24</t>
  </si>
  <si>
    <t xml:space="preserve">10 6 </t>
  </si>
  <si>
    <t xml:space="preserve">9 7 </t>
  </si>
  <si>
    <t xml:space="preserve">10 8 </t>
  </si>
  <si>
    <t xml:space="preserve">13 9 8 </t>
  </si>
  <si>
    <t xml:space="preserve">12 10 </t>
  </si>
  <si>
    <t xml:space="preserve">15 10 </t>
  </si>
  <si>
    <t xml:space="preserve">13 11 </t>
  </si>
  <si>
    <t xml:space="preserve">17 11 9 </t>
  </si>
  <si>
    <t xml:space="preserve">17 12 </t>
  </si>
  <si>
    <t xml:space="preserve">15 12 10 </t>
  </si>
  <si>
    <t xml:space="preserve">23 12 11 10 </t>
  </si>
  <si>
    <t xml:space="preserve">17 13 12 </t>
  </si>
  <si>
    <t xml:space="preserve">19 14 13 </t>
  </si>
  <si>
    <t xml:space="preserve">18 14 13 11 </t>
  </si>
  <si>
    <t xml:space="preserve">20 16 15 13 </t>
  </si>
  <si>
    <t xml:space="preserve">23 16 15 14 13 12 </t>
  </si>
  <si>
    <t xml:space="preserve">19 16 15 </t>
  </si>
  <si>
    <t xml:space="preserve">20 16 15 14 </t>
  </si>
  <si>
    <t xml:space="preserve">23 16 15 14 </t>
  </si>
  <si>
    <t xml:space="preserve">20 16 15 </t>
  </si>
  <si>
    <t xml:space="preserve">23 17 16 15 </t>
  </si>
  <si>
    <t xml:space="preserve">23 18 17 16 15 </t>
  </si>
  <si>
    <t xml:space="preserve">21 18 17 </t>
  </si>
  <si>
    <t xml:space="preserve">23 19 18 17 </t>
  </si>
  <si>
    <t xml:space="preserve">23 20 19 </t>
  </si>
  <si>
    <t xml:space="preserve">24 22 21 20 14 </t>
  </si>
  <si>
    <t xml:space="preserve">24 22 21 20 19 18 17 10 </t>
  </si>
  <si>
    <t xml:space="preserve">24 22 21 20 19 11 </t>
  </si>
  <si>
    <t xml:space="preserve">24 22 21 20 19 18 17 16 8 </t>
  </si>
  <si>
    <t xml:space="preserve">24 22 21 20 19 18 17 16 15 14 13 6 </t>
  </si>
  <si>
    <t xml:space="preserve">24 22 21 20 19 18 12 </t>
  </si>
  <si>
    <t xml:space="preserve">24 22 21 9 </t>
  </si>
  <si>
    <t xml:space="preserve">24 22 21 20 10 </t>
  </si>
  <si>
    <t xml:space="preserve">24 22 21 20 19 18 17 8 </t>
  </si>
  <si>
    <t xml:space="preserve">24 22 21 20 5 </t>
  </si>
  <si>
    <t xml:space="preserve">dominated: 0 1 1 1 1 1 1 1 1 1 1 1 1 1 0 0 0 3 0 0 3 0 0 4 1 </t>
  </si>
  <si>
    <t xml:space="preserve">dominated: 0 1 1 1 1 1 1 1 1 1 0 0 2 0 0 0 0 5 0 0 0 0 0 7 1 </t>
  </si>
  <si>
    <t xml:space="preserve">dominated: 0 1 1 1 1 1 1 1 1 1 1 0 0 2 0 2 0 0 0 4 0 0 0 5 1 </t>
  </si>
  <si>
    <t xml:space="preserve">dominated: 0 1 1 1 1 1 1 1 0 0 2 0 2 0 2 0 2 0 0 0 0 0 0 8 1 </t>
  </si>
  <si>
    <t xml:space="preserve">dominated: 0 1 1 1 1 1 0 0 2 0 2 0 0 3 0 0 0 0 0 0 0 0 0 11 1 </t>
  </si>
  <si>
    <t xml:space="preserve">dominated: 0 1 1 1 1 1 1 1 1 1 1 1 0 0 0 3 0 0 3 0 0 0 0 6 1 </t>
  </si>
  <si>
    <t xml:space="preserve">dominated: 0 1 1 1 1 1 1 1 1 0 0 2 0 2 0 2 0 2 0 2 0 2 0 3 1 </t>
  </si>
  <si>
    <t xml:space="preserve">dominated: 0 1 1 1 1 1 1 1 1 1 0 0 2 0 2 0 0 3 0 0 3 0 0 4 1 </t>
  </si>
  <si>
    <t xml:space="preserve">dominated: 0 1 1 1 1 1 1 1 0 0 2 0 2 0 2 0 0 3 0 0 0 0 0 7 1 </t>
  </si>
  <si>
    <t xml:space="preserve">dominated: 0 1 1 1 1 0 0 2 0 2 0 2 0 2 0 2 0 2 0 0 3 0 0 4 1 </t>
  </si>
  <si>
    <t>30 29</t>
  </si>
  <si>
    <t>:3615</t>
  </si>
  <si>
    <t>:3596</t>
  </si>
  <si>
    <t>:3586</t>
  </si>
  <si>
    <t>:3598</t>
  </si>
  <si>
    <t>:3653</t>
  </si>
  <si>
    <t>:3619</t>
  </si>
  <si>
    <t>:3583</t>
  </si>
  <si>
    <t>:3646</t>
  </si>
  <si>
    <t>:3629</t>
  </si>
  <si>
    <t>:3625</t>
  </si>
  <si>
    <t xml:space="preserve">16 7 </t>
  </si>
  <si>
    <t xml:space="preserve">28 8 6 </t>
  </si>
  <si>
    <t xml:space="preserve">13 9 7 </t>
  </si>
  <si>
    <t xml:space="preserve">28 12 11 10 </t>
  </si>
  <si>
    <t xml:space="preserve">20 13 12 </t>
  </si>
  <si>
    <t xml:space="preserve">28 13 12 </t>
  </si>
  <si>
    <t xml:space="preserve">28 15 14 13 12 11 10 8 </t>
  </si>
  <si>
    <t xml:space="preserve">22 15 14 13 </t>
  </si>
  <si>
    <t xml:space="preserve">21 16 15 </t>
  </si>
  <si>
    <t xml:space="preserve">21 17 16 </t>
  </si>
  <si>
    <t xml:space="preserve">28 18 17 16 15 </t>
  </si>
  <si>
    <t xml:space="preserve">28 19 18 17 16 15 14 </t>
  </si>
  <si>
    <t xml:space="preserve">25 20 19 18 17 </t>
  </si>
  <si>
    <t xml:space="preserve">24 20 19 18 </t>
  </si>
  <si>
    <t xml:space="preserve">28 21 20 19 18 17 16 </t>
  </si>
  <si>
    <t xml:space="preserve">28 22 21 20 </t>
  </si>
  <si>
    <t xml:space="preserve">28 23 22 21 </t>
  </si>
  <si>
    <t xml:space="preserve">28 24 23 22 21 </t>
  </si>
  <si>
    <t xml:space="preserve">:28 </t>
  </si>
  <si>
    <t xml:space="preserve">29  26 25 24 23 22 21 20 19 18 17 16 15 14 13 8 </t>
  </si>
  <si>
    <t xml:space="preserve">29  26 25 24 23 22 21 20 8 </t>
  </si>
  <si>
    <t xml:space="preserve">29  26 25 24 23 22 21 20 19 18 17 16 9 </t>
  </si>
  <si>
    <t xml:space="preserve">29  26 25 24 23 6 </t>
  </si>
  <si>
    <t xml:space="preserve">29  26 25 24 23 22 21 20 19 18 17 16 15 14 10 </t>
  </si>
  <si>
    <t xml:space="preserve">29  26 25 7 </t>
  </si>
  <si>
    <t xml:space="preserve">29  26 25 24 23 22 7 </t>
  </si>
  <si>
    <t xml:space="preserve">29  26 25 24 8 </t>
  </si>
  <si>
    <t xml:space="preserve">29  26 25 24 23 22 21 20 19 18 17 16 15 14 13 12 11 10 9 7 </t>
  </si>
  <si>
    <t xml:space="preserve">29  26 25 24 23 22 21 20 19 9 </t>
  </si>
  <si>
    <t xml:space="preserve">dominated: 0 1 1 1 1 1 1 1 0 0 2 0 0 3 0 0 0 0 0 0 0 0 0 0 0 0 0 0 16 1 </t>
  </si>
  <si>
    <t xml:space="preserve">dominated: 0 1 1 1 1 1 1 1 0 0 2 0 2 0 2 0 0 0 0 0 6 0 0 0 0 0 0 0 9 1 </t>
  </si>
  <si>
    <t xml:space="preserve">dominated: 0 1 1 1 1 1 1 1 1 0 0 0 0 0 0 0 7 0 0 0 0 0 0 0 0 0 0 0 13 1 </t>
  </si>
  <si>
    <t xml:space="preserve">dominated: 0 1 1 1 1 1 0 0 2 0 2 0 2 0 2 0 0 3 0 0 3 0 0 3 0 0 0 0 6 1 </t>
  </si>
  <si>
    <t xml:space="preserve">dominated: 0 1 1 1 1 1 1 1 1 1 0 0 2 0 2 0 0 0 0 0 0 0 0 0 0 0 0 0 15 1 </t>
  </si>
  <si>
    <t xml:space="preserve">dominated: 0 1 1 1 1 1 1 0 0 2 0 2 0 2 0 2 0 2 0 0 0 4 0 0 0 4 0 0 4 1 </t>
  </si>
  <si>
    <t xml:space="preserve">dominated: 0 1 1 1 1 1 1 0 0 2 0 2 0 2 0 0 3 0 0 0 0 0 6 0 0 0 0 0 7 1 </t>
  </si>
  <si>
    <t xml:space="preserve">dominated: 0 1 1 1 1 1 1 1 0 0 2 0 2 0 2 0 2 0 2 0 0 3 0 0 3 0 0 0 5 1 </t>
  </si>
  <si>
    <t xml:space="preserve">dominated: 0 1 1 1 1 1 1 0 0 2 0 0 0 0 0 0 0 0 0 0 0 0 0 0 0 0 0 0 20 1 </t>
  </si>
  <si>
    <t xml:space="preserve">dominated: 0 1 1 1 1 1 1 1 1 0 0 2 0 2 0 2 0 0 0 4 0 0 0 0 0 0 0 0 10 1 </t>
  </si>
  <si>
    <t>20 70</t>
  </si>
  <si>
    <t>degeneracy:4</t>
  </si>
  <si>
    <t xml:space="preserve">18 16 13 11 </t>
  </si>
  <si>
    <t xml:space="preserve">19 9 5 3 </t>
  </si>
  <si>
    <t xml:space="preserve">17 12 7 3 </t>
  </si>
  <si>
    <t xml:space="preserve">16 12 10 5 </t>
  </si>
  <si>
    <t xml:space="preserve">16 15 12 4 </t>
  </si>
  <si>
    <t xml:space="preserve">18 17 14 13 </t>
  </si>
  <si>
    <t xml:space="preserve">18 14 12 2 </t>
  </si>
  <si>
    <t xml:space="preserve">15 10 6 4 </t>
  </si>
  <si>
    <t xml:space="preserve">19 15 5 3 </t>
  </si>
  <si>
    <t xml:space="preserve">16 15 8 7 </t>
  </si>
  <si>
    <t xml:space="preserve">19 17 12 6 </t>
  </si>
  <si>
    <t xml:space="preserve">19 13 10 2 </t>
  </si>
  <si>
    <t xml:space="preserve">12 9 8 4 </t>
  </si>
  <si>
    <t xml:space="preserve">19 14 13 5 </t>
  </si>
  <si>
    <t xml:space="preserve">17 16 14 13 </t>
  </si>
  <si>
    <t xml:space="preserve">19 18 14 7 </t>
  </si>
  <si>
    <t xml:space="preserve">17 9 5 4 </t>
  </si>
  <si>
    <t xml:space="preserve">18 12 7 6 </t>
  </si>
  <si>
    <t xml:space="preserve">15 14 10 7 1 </t>
  </si>
  <si>
    <t xml:space="preserve">19 15 13 4 </t>
  </si>
  <si>
    <t xml:space="preserve">19 16 15 4 0 </t>
  </si>
  <si>
    <t xml:space="preserve">18 15 12 8 </t>
  </si>
  <si>
    <t xml:space="preserve">15 11 9 8 1 0 </t>
  </si>
  <si>
    <t xml:space="preserve">17 14 7 6 0 </t>
  </si>
  <si>
    <t xml:space="preserve">17 14 13 8 </t>
  </si>
  <si>
    <t xml:space="preserve">19 18 17 10 </t>
  </si>
  <si>
    <t xml:space="preserve">17 11 7 4 </t>
  </si>
  <si>
    <t xml:space="preserve">18 10 7 6 </t>
  </si>
  <si>
    <t xml:space="preserve">17 15 7 6 1 </t>
  </si>
  <si>
    <t xml:space="preserve">19 11 7 6 </t>
  </si>
  <si>
    <t xml:space="preserve">19 12 10 9 2 </t>
  </si>
  <si>
    <t xml:space="preserve">18 17 15 5 </t>
  </si>
  <si>
    <t xml:space="preserve">18 15 12 9 0 </t>
  </si>
  <si>
    <t xml:space="preserve">10 9 7 5 3 2 1 </t>
  </si>
  <si>
    <t xml:space="preserve">17 13 11 10 2 </t>
  </si>
  <si>
    <t xml:space="preserve">15 12 11 8 </t>
  </si>
  <si>
    <t xml:space="preserve">16 13 9 6 1 0 </t>
  </si>
  <si>
    <t xml:space="preserve">19 17 13 11 2 </t>
  </si>
  <si>
    <t xml:space="preserve">14 13 11 7 4 0 </t>
  </si>
  <si>
    <t xml:space="preserve">16 14 11 6 </t>
  </si>
  <si>
    <t xml:space="preserve">19 15 12 8 4 </t>
  </si>
  <si>
    <t xml:space="preserve">15 13 8 7 1 </t>
  </si>
  <si>
    <t xml:space="preserve">17 11 9 7 4 1 </t>
  </si>
  <si>
    <t xml:space="preserve">19 13 11 8 5 4 </t>
  </si>
  <si>
    <t xml:space="preserve">19 15 13 11 3 </t>
  </si>
  <si>
    <t xml:space="preserve">16 14 12 7 2 1 </t>
  </si>
  <si>
    <t xml:space="preserve">18 15 13 7 5 </t>
  </si>
  <si>
    <t xml:space="preserve">17 12 9 7 </t>
  </si>
  <si>
    <t xml:space="preserve">19 11 8 7 3 </t>
  </si>
  <si>
    <t xml:space="preserve">15 14 13 12 6 4 </t>
  </si>
  <si>
    <t xml:space="preserve">18 16 11 9 4 2 </t>
  </si>
  <si>
    <t xml:space="preserve">16 13 11 9 3 1 0 </t>
  </si>
  <si>
    <t xml:space="preserve">17 16 14 11 6 5 2 </t>
  </si>
  <si>
    <t xml:space="preserve">19 13 11 9 6 2 </t>
  </si>
  <si>
    <t xml:space="preserve">17 13 12 11 6 4 3 </t>
  </si>
  <si>
    <t xml:space="preserve">19 15 12 8 6 5 3 </t>
  </si>
  <si>
    <t xml:space="preserve">19 17 15 9 5 3 </t>
  </si>
  <si>
    <t xml:space="preserve">17 16 12 10 6 3 </t>
  </si>
  <si>
    <t xml:space="preserve">16 15 14 13 1 </t>
  </si>
  <si>
    <t xml:space="preserve">17 13 12 11 3 </t>
  </si>
  <si>
    <t xml:space="preserve">19 17 13 11 </t>
  </si>
  <si>
    <t xml:space="preserve">17 16 14 11 5 1 </t>
  </si>
  <si>
    <t xml:space="preserve">18 17 13 10 7 6 5 </t>
  </si>
  <si>
    <t xml:space="preserve">16 15 12 10 8 6 </t>
  </si>
  <si>
    <t xml:space="preserve">17 15 13 12 7 5 3 0 </t>
  </si>
  <si>
    <t xml:space="preserve">17 15 11 10 7 4 2 </t>
  </si>
  <si>
    <t xml:space="preserve">18 15 13 12 7 4 </t>
  </si>
  <si>
    <t xml:space="preserve">18 17 16 10 6 4 1 </t>
  </si>
  <si>
    <t xml:space="preserve">19 18 17 11 </t>
  </si>
  <si>
    <t xml:space="preserve">18 17 16 12 9 1 </t>
  </si>
  <si>
    <t xml:space="preserve">17 16 15 14 8 </t>
  </si>
  <si>
    <t xml:space="preserve">18 17 13 12 9 4 </t>
  </si>
  <si>
    <t xml:space="preserve">18 15 14 12 0 </t>
  </si>
  <si>
    <t xml:space="preserve">18 17 14 11 3 2 1 </t>
  </si>
  <si>
    <t xml:space="preserve">19 15 14 12 9 4 </t>
  </si>
  <si>
    <t xml:space="preserve">18 14 13 11 8 4 3 </t>
  </si>
  <si>
    <t xml:space="preserve">16 15 14 13 6 5 0 </t>
  </si>
  <si>
    <t xml:space="preserve">19 17 16 14 7 6 4 3 </t>
  </si>
  <si>
    <t xml:space="preserve">18 17 16 13 9 7 6 5 </t>
  </si>
  <si>
    <t xml:space="preserve">19 18 16 14 8 7 5 </t>
  </si>
  <si>
    <t xml:space="preserve">19 18 17 14 10 8 7 5 </t>
  </si>
  <si>
    <t xml:space="preserve">19 15 13 12 8 7 3 </t>
  </si>
  <si>
    <t xml:space="preserve">16 15 14 13 10 9 6 4 </t>
  </si>
  <si>
    <t xml:space="preserve">19 17 15 14 10 9 7 5 3 </t>
  </si>
  <si>
    <t xml:space="preserve">16 15 14 13 9 8 </t>
  </si>
  <si>
    <t xml:space="preserve">17 16 15 13 10 4 0 </t>
  </si>
  <si>
    <t xml:space="preserve">18 17 15 13 10 9 8 6 2 1 0 </t>
  </si>
  <si>
    <t xml:space="preserve">18 16 14 13 9 4 0 </t>
  </si>
  <si>
    <t xml:space="preserve">17 15 14 13 11 10 7 6 5 1 </t>
  </si>
  <si>
    <t xml:space="preserve">18 16 14 13 7 0 </t>
  </si>
  <si>
    <t xml:space="preserve">19 18 17 14 11 7 2 0 </t>
  </si>
  <si>
    <t xml:space="preserve">18 17 15 14 12 9 6 5 </t>
  </si>
  <si>
    <t xml:space="preserve">19 18 15 14 12 11 10 8 7 6 5 </t>
  </si>
  <si>
    <t xml:space="preserve">18 17 15 14 12 8 5 3 </t>
  </si>
  <si>
    <t xml:space="preserve">18 17 16 14 12 9 8 7 6 1 </t>
  </si>
  <si>
    <t xml:space="preserve">19 16 15 14 12 11 7 2 0 </t>
  </si>
  <si>
    <t xml:space="preserve">19 18 17 16 12 11 10 8 5 4 1 </t>
  </si>
  <si>
    <t xml:space="preserve">19 18 17 16 13 12 11 7 2 </t>
  </si>
  <si>
    <t xml:space="preserve">19 18 16 15 13 12 11 10 2 </t>
  </si>
  <si>
    <t xml:space="preserve">19 17 16 15 13 8 3 </t>
  </si>
  <si>
    <t xml:space="preserve">19 18 17 16 13 11 10 7 6 5 3 </t>
  </si>
  <si>
    <t xml:space="preserve">19 17 16 15 13 12 11 10 5 2 </t>
  </si>
  <si>
    <t xml:space="preserve">18 17 16 15 13 12 10 8 0 </t>
  </si>
  <si>
    <t xml:space="preserve">18 17 16 15 12 11 10 1 0 </t>
  </si>
  <si>
    <t xml:space="preserve">19 18 17 16 12 11 9 8 7 5 4 3 1 </t>
  </si>
  <si>
    <t xml:space="preserve">19 18 17 16 14 13 12 10 9 3 1 </t>
  </si>
  <si>
    <t xml:space="preserve">19 18 17 16 14 13 12 9 8 6 1 </t>
  </si>
  <si>
    <t xml:space="preserve">19 18 17 16 13 12 10 9 4 </t>
  </si>
  <si>
    <t xml:space="preserve">19 18 17 16 14 9 6 4 2 0 </t>
  </si>
  <si>
    <t xml:space="preserve">19 18 17 16 14 13 12 11 10 5 2 </t>
  </si>
  <si>
    <t xml:space="preserve">19 18 17 16 14 11 7 5 2 </t>
  </si>
  <si>
    <t xml:space="preserve">19 18 17 15 14 11 10 9 2 0 </t>
  </si>
  <si>
    <t xml:space="preserve">19 18 17 15 14 12 11 10 8 7 5 </t>
  </si>
  <si>
    <t xml:space="preserve">19 18 17 15 14 12 11 8 7 1 </t>
  </si>
  <si>
    <t xml:space="preserve">19 18 17 15 14 11 9 7 6 0 </t>
  </si>
  <si>
    <t xml:space="preserve">19 18 17 15 14 13 12 5 0 </t>
  </si>
  <si>
    <t xml:space="preserve">19 18 17 15 14 13 9 8 </t>
  </si>
  <si>
    <t xml:space="preserve">19 18 17 15 14 13 12 11 2 </t>
  </si>
  <si>
    <t xml:space="preserve">19 18 16 15 14 13 12 10 8 6 4 2 </t>
  </si>
  <si>
    <t xml:space="preserve">19 18 16 15 13 11 10 9 8 </t>
  </si>
  <si>
    <t xml:space="preserve">19 18 16 15 14 12 11 10 9 5 3 2 0 </t>
  </si>
  <si>
    <t xml:space="preserve">19 18 16 15 14 13 12 8 7 4 3 1 </t>
  </si>
  <si>
    <t xml:space="preserve">19 18 16 15 14 13 11 10 8 3 </t>
  </si>
  <si>
    <t xml:space="preserve">19 18 16 15 14 12 9 8 7 6 3 0 </t>
  </si>
  <si>
    <t xml:space="preserve">19 18 16 15 14 13 9 8 4 </t>
  </si>
  <si>
    <t xml:space="preserve">19 17 16 15 14 13 10 3 0 </t>
  </si>
  <si>
    <t xml:space="preserve">19 17 16 15 14 13 7 2 </t>
  </si>
  <si>
    <t xml:space="preserve">19 17 16 15 13 11 10 </t>
  </si>
  <si>
    <t xml:space="preserve">19 17 16 15 14 13 12 11 10 4 2 </t>
  </si>
  <si>
    <t xml:space="preserve">19 17 16 15 13 12 11 10 9 6 4 3 </t>
  </si>
  <si>
    <t xml:space="preserve">19 17 16 15 14 9 0 </t>
  </si>
  <si>
    <t xml:space="preserve">19 17 16 15 14 13 12 10 9 8 3 0 </t>
  </si>
  <si>
    <t xml:space="preserve">18 17 16 15 14 13 12 8 </t>
  </si>
  <si>
    <t xml:space="preserve">18 17 16 15 14 11 6 4 2 1 0 </t>
  </si>
  <si>
    <t xml:space="preserve">18 17 16 15 14 13 6 5 4 </t>
  </si>
  <si>
    <t xml:space="preserve">18 17 16 15 14 11 9 1 </t>
  </si>
  <si>
    <t xml:space="preserve">18 17 16 15 14 11 8 7 3 1 </t>
  </si>
  <si>
    <t xml:space="preserve">18 17 16 15 13 11 10 5 2 </t>
  </si>
  <si>
    <t xml:space="preserve">18 17 16 15 13 9 7 6 2 1 </t>
  </si>
  <si>
    <t xml:space="preserve">dominated: 0 0 0 0 1 0 2 2 2 2 2 3 5 4 5 9 7 10 8 8 </t>
  </si>
  <si>
    <t xml:space="preserve">dominated: 0 0 0 2 0 2 2 2 2 4 1 4 2 4 5 7 8 7 7 11 </t>
  </si>
  <si>
    <t xml:space="preserve">dominated: 0 0 0 1 1 1 1 3 1 3 2 4 3 7 3 7 7 11 6 9 </t>
  </si>
  <si>
    <t xml:space="preserve">dominated: 0 0 0 0 0 2 2 3 1 0 1 3 7 4 7 5 7 10 10 8 </t>
  </si>
  <si>
    <t xml:space="preserve">dominated: 0 0 1 0 1 0 1 2 0 2 3 4 3 6 6 6 6 8 11 10 </t>
  </si>
  <si>
    <t xml:space="preserve">dominated: 0 0 0 0 3 1 0 3 2 3 2 3 6 5 5 7 5 10 6 9 </t>
  </si>
  <si>
    <t xml:space="preserve">dominated: 0 0 1 0 1 1 1 3 3 0 3 4 2 7 5 5 6 7 11 10 </t>
  </si>
  <si>
    <t>25 90</t>
  </si>
  <si>
    <t xml:space="preserve">23 16 14 11 </t>
  </si>
  <si>
    <t xml:space="preserve">20 11 6 2 </t>
  </si>
  <si>
    <t xml:space="preserve">15 12 11 10 </t>
  </si>
  <si>
    <t xml:space="preserve">22 17 9 4 </t>
  </si>
  <si>
    <t xml:space="preserve">20 12 11 7 </t>
  </si>
  <si>
    <t xml:space="preserve">17 9 4 2 </t>
  </si>
  <si>
    <t xml:space="preserve">22 13 10 5 </t>
  </si>
  <si>
    <t xml:space="preserve">20 15 11 10 </t>
  </si>
  <si>
    <t xml:space="preserve">12 11 10 4 </t>
  </si>
  <si>
    <t xml:space="preserve">23 21 19 14 1 0 </t>
  </si>
  <si>
    <t xml:space="preserve">18 17 12 8 </t>
  </si>
  <si>
    <t xml:space="preserve">17 16 7 6 </t>
  </si>
  <si>
    <t xml:space="preserve">20 19 9 8 </t>
  </si>
  <si>
    <t xml:space="preserve">24 21 13 11 </t>
  </si>
  <si>
    <t xml:space="preserve">24 21 18 9 </t>
  </si>
  <si>
    <t xml:space="preserve">23 20 11 5 </t>
  </si>
  <si>
    <t xml:space="preserve">17 14 11 9 2 </t>
  </si>
  <si>
    <t xml:space="preserve">23 19 14 7 1 </t>
  </si>
  <si>
    <t xml:space="preserve">23 20 19 12 </t>
  </si>
  <si>
    <t xml:space="preserve">19 17 16 12 0 </t>
  </si>
  <si>
    <t xml:space="preserve">20 19 11 10 </t>
  </si>
  <si>
    <t xml:space="preserve">22 20 11 10 1 </t>
  </si>
  <si>
    <t xml:space="preserve">24 18 17 9 3 </t>
  </si>
  <si>
    <t xml:space="preserve">19 14 13 8 </t>
  </si>
  <si>
    <t xml:space="preserve">17 11 10 8 0 </t>
  </si>
  <si>
    <t xml:space="preserve">24 15 10 7 </t>
  </si>
  <si>
    <t xml:space="preserve">24 21 17 16 2 </t>
  </si>
  <si>
    <t xml:space="preserve">24 18 17 14 5 1 </t>
  </si>
  <si>
    <t xml:space="preserve">18 16 15 14 4 </t>
  </si>
  <si>
    <t xml:space="preserve">24 23 17 15 6 </t>
  </si>
  <si>
    <t xml:space="preserve">17 15 14 13 2 </t>
  </si>
  <si>
    <t xml:space="preserve">24 21 14 10 6 3 </t>
  </si>
  <si>
    <t xml:space="preserve">23 22 21 19 6 </t>
  </si>
  <si>
    <t xml:space="preserve">17 16 15 10 2 </t>
  </si>
  <si>
    <t xml:space="preserve">21 20 18 9 </t>
  </si>
  <si>
    <t xml:space="preserve">24 20 19 16 4 3 </t>
  </si>
  <si>
    <t xml:space="preserve">24 23 19 17 1 </t>
  </si>
  <si>
    <t xml:space="preserve">23 16 15 13 3 </t>
  </si>
  <si>
    <t xml:space="preserve">23 17 16 14 8 5 0 </t>
  </si>
  <si>
    <t xml:space="preserve">21 19 17 12 8 2 </t>
  </si>
  <si>
    <t xml:space="preserve">24 22 21 14 6 5 </t>
  </si>
  <si>
    <t xml:space="preserve">24 20 14 13 8 6 5 1 0 </t>
  </si>
  <si>
    <t xml:space="preserve">20 18 17 16 1 </t>
  </si>
  <si>
    <t xml:space="preserve">24 16 15 12 4 2 1 0 </t>
  </si>
  <si>
    <t xml:space="preserve">24 21 18 12 6 5 3 0 </t>
  </si>
  <si>
    <t xml:space="preserve">17 15 14 13 5 0 </t>
  </si>
  <si>
    <t xml:space="preserve">23 21 16 15 3 1 </t>
  </si>
  <si>
    <t xml:space="preserve">21 20 18 16 11 10 2 1 </t>
  </si>
  <si>
    <t xml:space="preserve">18 17 16 13 11 </t>
  </si>
  <si>
    <t xml:space="preserve">18 15 14 13 4 2 0 </t>
  </si>
  <si>
    <t xml:space="preserve">18 15 14 13 4 </t>
  </si>
  <si>
    <t xml:space="preserve">24 23 22 16 6 </t>
  </si>
  <si>
    <t xml:space="preserve">24 23 21 16 12 3 </t>
  </si>
  <si>
    <t xml:space="preserve">20 19 17 14 12 11 10 9 1 </t>
  </si>
  <si>
    <t xml:space="preserve">21 18 16 14 12 7 </t>
  </si>
  <si>
    <t xml:space="preserve">24 21 20 17 8 7 6 4 0 </t>
  </si>
  <si>
    <t xml:space="preserve">24 21 19 17 10 7 4 2 </t>
  </si>
  <si>
    <t xml:space="preserve">22 21 16 15 13 12 11 10 </t>
  </si>
  <si>
    <t xml:space="preserve">24 23 20 18 13 12 9 7 </t>
  </si>
  <si>
    <t xml:space="preserve">24 23 19 18 11 5 </t>
  </si>
  <si>
    <t xml:space="preserve">22 21 19 16 7 </t>
  </si>
  <si>
    <t xml:space="preserve">23 21 19 16 14 12 11 9 8 7 6 0 </t>
  </si>
  <si>
    <t xml:space="preserve">24 22 21 17 12 11 7 1 </t>
  </si>
  <si>
    <t xml:space="preserve">24 21 18 17 13 12 11 9 0 </t>
  </si>
  <si>
    <t xml:space="preserve">21 19 18 17 15 13 12 7 </t>
  </si>
  <si>
    <t xml:space="preserve">23 22 19 17 15 14 9 8 </t>
  </si>
  <si>
    <t xml:space="preserve">22 20 19 18 13 11 10 9 6 4 2 </t>
  </si>
  <si>
    <t xml:space="preserve">24 21 19 18 16 14 10 7 5 4 </t>
  </si>
  <si>
    <t xml:space="preserve">22 21 20 19 16 14 12 9 6 1 </t>
  </si>
  <si>
    <t xml:space="preserve">23 22 21 18 16 13 11 8 7 2 </t>
  </si>
  <si>
    <t xml:space="preserve">24 21 19 18 15 10 9 7 6 5 4 2 0 </t>
  </si>
  <si>
    <t xml:space="preserve">23 21 20 19 17 16 15 12 7 5 </t>
  </si>
  <si>
    <t xml:space="preserve">23 22 21 20 16 12 11 7 </t>
  </si>
  <si>
    <t xml:space="preserve">24 23 22 21 17 12 3 2 </t>
  </si>
  <si>
    <t xml:space="preserve">24 23 22 19 17 16 14 13 12 10 8 5 </t>
  </si>
  <si>
    <t xml:space="preserve">24 22 21 20 18 17 15 10 9 6 3 </t>
  </si>
  <si>
    <t xml:space="preserve">24 22 21 20 17 16 15 14 9 8 5 4 2 </t>
  </si>
  <si>
    <t xml:space="preserve">24 23 21 20 16 15 13 4 </t>
  </si>
  <si>
    <t xml:space="preserve">24 23 22 21 18 17 16 4 </t>
  </si>
  <si>
    <t xml:space="preserve">24 23 22 21 19 18 14 12 9 3 1 </t>
  </si>
  <si>
    <t xml:space="preserve">24 23 22 21 19 18 17 5 0 </t>
  </si>
  <si>
    <t xml:space="preserve">24 23 22 21 19 13 10 5 4 </t>
  </si>
  <si>
    <t xml:space="preserve">24 23 22 21 16 14 10 8 3 1 </t>
  </si>
  <si>
    <t xml:space="preserve">24 23 22 20 19 18 17 16 14 12 10 8 </t>
  </si>
  <si>
    <t xml:space="preserve">24 23 22 20 19 18 17 16 15 14 13 11 10 8 3 2 </t>
  </si>
  <si>
    <t xml:space="preserve">24 23 22 20 19 18 17 15 14 3 </t>
  </si>
  <si>
    <t xml:space="preserve">24 23 22 20 19 17 15 13 11 8 6 </t>
  </si>
  <si>
    <t xml:space="preserve">24 23 21 20 19 13 </t>
  </si>
  <si>
    <t xml:space="preserve">24 23 21 20 19 18 17 15 10 8 </t>
  </si>
  <si>
    <t xml:space="preserve">24 23 21 20 18 17 16 14 5 1 </t>
  </si>
  <si>
    <t xml:space="preserve">24 23 21 20 19 18 16 15 0 </t>
  </si>
  <si>
    <t xml:space="preserve">24 22 21 20 18 15 13 0 </t>
  </si>
  <si>
    <t xml:space="preserve">24 22 21 20 18 13 9 8 4 2 </t>
  </si>
  <si>
    <t xml:space="preserve">24 22 21 20 19 18 17 16 15 9 7 4 </t>
  </si>
  <si>
    <t xml:space="preserve">24 22 21 20 19 18 14 11 9 3 </t>
  </si>
  <si>
    <t xml:space="preserve">23 22 21 20 19 17 16 15 14 13 11 9 8 7 </t>
  </si>
  <si>
    <t xml:space="preserve">23 22 21 20 19 14 13 11 10 9 3 </t>
  </si>
  <si>
    <t xml:space="preserve">23 22 21 20 19 18 10 7 6 3 </t>
  </si>
  <si>
    <t xml:space="preserve">23 22 21 20 19 18 17 15 14 6 5 </t>
  </si>
  <si>
    <t xml:space="preserve">dominated: 0 0 0 0 1 0 0 2 2 2 2 4 4 1 5 2 5 6 6 7 7 9 4 7 14 </t>
  </si>
  <si>
    <t xml:space="preserve">dominated: 0 0 2 0 1 0 1 1 1 1 2 4 1 2 4 1 4 6 4 9 5 13 8 9 11 </t>
  </si>
  <si>
    <t xml:space="preserve">dominated: 0 0 0 0 0 1 0 1 1 1 5 2 3 5 4 8 4 6 4 4 5 7 8 11 10 </t>
  </si>
  <si>
    <t xml:space="preserve">dominated: 0 0 0 0 1 1 1 1 0 3 1 2 1 2 4 4 7 9 8 4 6 8 7 9 11 </t>
  </si>
  <si>
    <t>30 110</t>
  </si>
  <si>
    <t xml:space="preserve">28 14 11 8 </t>
  </si>
  <si>
    <t xml:space="preserve">22 18 11 5 </t>
  </si>
  <si>
    <t xml:space="preserve">27 16 9 3 </t>
  </si>
  <si>
    <t xml:space="preserve">17 15 12 7 </t>
  </si>
  <si>
    <t xml:space="preserve">23 19 17 3 </t>
  </si>
  <si>
    <t xml:space="preserve">23 20 10 9 </t>
  </si>
  <si>
    <t xml:space="preserve">29 15 6 2 </t>
  </si>
  <si>
    <t xml:space="preserve">28 24 12 4 </t>
  </si>
  <si>
    <t xml:space="preserve">11 8 7 2 </t>
  </si>
  <si>
    <t xml:space="preserve">27 23 20 5 </t>
  </si>
  <si>
    <t xml:space="preserve">12 8 4 2 </t>
  </si>
  <si>
    <t xml:space="preserve">29 26 22 5 </t>
  </si>
  <si>
    <t xml:space="preserve">27 19 15 10 1 </t>
  </si>
  <si>
    <t xml:space="preserve">25 13 10 3 </t>
  </si>
  <si>
    <t xml:space="preserve">28 18 9 6 1 </t>
  </si>
  <si>
    <t xml:space="preserve">22 21 13 10 </t>
  </si>
  <si>
    <t xml:space="preserve">16 12 10 7 1 </t>
  </si>
  <si>
    <t xml:space="preserve">24 18 15 5 </t>
  </si>
  <si>
    <t xml:space="preserve">28 21 12 5 </t>
  </si>
  <si>
    <t xml:space="preserve">28 25 23 9 2 </t>
  </si>
  <si>
    <t xml:space="preserve">29 27 24 22 0 </t>
  </si>
  <si>
    <t xml:space="preserve">27 25 10 6 </t>
  </si>
  <si>
    <t xml:space="preserve">29 28 26 25 0 </t>
  </si>
  <si>
    <t xml:space="preserve">29 21 18 4 </t>
  </si>
  <si>
    <t xml:space="preserve">26 25 16 14 </t>
  </si>
  <si>
    <t xml:space="preserve">29 23 19 18 1 </t>
  </si>
  <si>
    <t xml:space="preserve">22 11 8 6 </t>
  </si>
  <si>
    <t xml:space="preserve">29 23 6 5 </t>
  </si>
  <si>
    <t xml:space="preserve">18 13 11 9 1 </t>
  </si>
  <si>
    <t xml:space="preserve">27 19 10 7 3 </t>
  </si>
  <si>
    <t xml:space="preserve">21 19 15 6 3 </t>
  </si>
  <si>
    <t xml:space="preserve">27 26 21 16 0 </t>
  </si>
  <si>
    <t xml:space="preserve">29 27 12 10 </t>
  </si>
  <si>
    <t xml:space="preserve">28 27 26 15 4 1 </t>
  </si>
  <si>
    <t xml:space="preserve">20 16 13 10 </t>
  </si>
  <si>
    <t xml:space="preserve">28 20 15 7 2 1 </t>
  </si>
  <si>
    <t xml:space="preserve">29 27 24 10 5 1 </t>
  </si>
  <si>
    <t xml:space="preserve">28 27 25 11 </t>
  </si>
  <si>
    <t xml:space="preserve">25 24 18 17 4 2 </t>
  </si>
  <si>
    <t xml:space="preserve">29 26 16 12 4 3 </t>
  </si>
  <si>
    <t xml:space="preserve">25 19 9 7 </t>
  </si>
  <si>
    <t xml:space="preserve">24 18 13 7 </t>
  </si>
  <si>
    <t xml:space="preserve">26 10 9 8 </t>
  </si>
  <si>
    <t xml:space="preserve">28 25 19 16 1 </t>
  </si>
  <si>
    <t xml:space="preserve">20 17 16 9 0 </t>
  </si>
  <si>
    <t xml:space="preserve">26 12 11 8 6 2 </t>
  </si>
  <si>
    <t xml:space="preserve">26 22 20 19 6 5 4 </t>
  </si>
  <si>
    <t xml:space="preserve">27 25 15 13 7 0 </t>
  </si>
  <si>
    <t xml:space="preserve">27 23 17 14 </t>
  </si>
  <si>
    <t xml:space="preserve">22 20 19 10 4 1 </t>
  </si>
  <si>
    <t xml:space="preserve">24 20 17 10 </t>
  </si>
  <si>
    <t xml:space="preserve">28 23 18 12 7 1 </t>
  </si>
  <si>
    <t xml:space="preserve">29 22 13 10 </t>
  </si>
  <si>
    <t xml:space="preserve">28 23 14 13 7 </t>
  </si>
  <si>
    <t xml:space="preserve">29 20 19 12 3 </t>
  </si>
  <si>
    <t xml:space="preserve">28 25 24 11 2 0 </t>
  </si>
  <si>
    <t xml:space="preserve">23 21 13 11 7 </t>
  </si>
  <si>
    <t xml:space="preserve">27 25 21 17 6 4 </t>
  </si>
  <si>
    <t xml:space="preserve">26 25 22 13 0 </t>
  </si>
  <si>
    <t xml:space="preserve">26 24 21 16 7 6 2 </t>
  </si>
  <si>
    <t xml:space="preserve">24 22 19 15 2 </t>
  </si>
  <si>
    <t xml:space="preserve">27 25 16 15 8 5 </t>
  </si>
  <si>
    <t xml:space="preserve">26 21 20 12 8 3 2 </t>
  </si>
  <si>
    <t xml:space="preserve">26 25 24 12 5 2 </t>
  </si>
  <si>
    <t xml:space="preserve">27 22 19 17 8 4 0 </t>
  </si>
  <si>
    <t xml:space="preserve">22 18 15 13 0 </t>
  </si>
  <si>
    <t xml:space="preserve">25 22 13 12 6 0 </t>
  </si>
  <si>
    <t xml:space="preserve">29 24 18 14 9 4 1 </t>
  </si>
  <si>
    <t xml:space="preserve">28 22 21 17 9 </t>
  </si>
  <si>
    <t xml:space="preserve">23 20 18 13 7 4 </t>
  </si>
  <si>
    <t xml:space="preserve">29 28 26 15 </t>
  </si>
  <si>
    <t xml:space="preserve">26 22 18 15 3 </t>
  </si>
  <si>
    <t xml:space="preserve">26 23 20 16 11 9 1 </t>
  </si>
  <si>
    <t xml:space="preserve">25 23 22 19 5 </t>
  </si>
  <si>
    <t xml:space="preserve">28 27 25 15 10 6 0 </t>
  </si>
  <si>
    <t xml:space="preserve">28 22 17 16 10 8 7 2 1 </t>
  </si>
  <si>
    <t xml:space="preserve">25 24 21 20 </t>
  </si>
  <si>
    <t xml:space="preserve">26 22 21 15 11 9 8 </t>
  </si>
  <si>
    <t xml:space="preserve">28 26 24 21 11 2 </t>
  </si>
  <si>
    <t xml:space="preserve">21 20 18 14 </t>
  </si>
  <si>
    <t xml:space="preserve">22 18 16 15 9 2 </t>
  </si>
  <si>
    <t xml:space="preserve">29 26 21 16 11 5 4 </t>
  </si>
  <si>
    <t xml:space="preserve">27 24 22 21 9 8 6 </t>
  </si>
  <si>
    <t xml:space="preserve">26 23 21 19 9 4 0 </t>
  </si>
  <si>
    <t xml:space="preserve">29 25 20 15 8 </t>
  </si>
  <si>
    <t xml:space="preserve">27 23 21 16 13 11 </t>
  </si>
  <si>
    <t xml:space="preserve">28 26 20 17 </t>
  </si>
  <si>
    <t xml:space="preserve">29 23 21 18 </t>
  </si>
  <si>
    <t xml:space="preserve">27 24 19 15 </t>
  </si>
  <si>
    <t xml:space="preserve">27 23 20 16 13 12 11 8 5 2 1 </t>
  </si>
  <si>
    <t xml:space="preserve">24 23 22 18 14 10 7 </t>
  </si>
  <si>
    <t xml:space="preserve">26 21 19 16 10 </t>
  </si>
  <si>
    <t xml:space="preserve">29 25 22 18 13 12 5 0 </t>
  </si>
  <si>
    <t xml:space="preserve">28 24 21 16 </t>
  </si>
  <si>
    <t xml:space="preserve">24 20 19 18 14 11 5 2 </t>
  </si>
  <si>
    <t xml:space="preserve">25 22 19 17 15 10 4 </t>
  </si>
  <si>
    <t xml:space="preserve">25 22 18 17 12 5 </t>
  </si>
  <si>
    <t xml:space="preserve">29 24 22 18 15 14 10 7 0 </t>
  </si>
  <si>
    <t xml:space="preserve">22 21 20 19 13 7 6 </t>
  </si>
  <si>
    <t xml:space="preserve">29 25 23 17 15 13 12 5 2 </t>
  </si>
  <si>
    <t xml:space="preserve">26 25 23 17 </t>
  </si>
  <si>
    <t xml:space="preserve">29 27 25 23 16 </t>
  </si>
  <si>
    <t xml:space="preserve">29 28 25 21 16 8 7 </t>
  </si>
  <si>
    <t xml:space="preserve">28 26 25 19 6 </t>
  </si>
  <si>
    <t xml:space="preserve">29 28 26 25 14 11 8 7 0 </t>
  </si>
  <si>
    <t xml:space="preserve">28 26 21 19 16 12 9 0 </t>
  </si>
  <si>
    <t xml:space="preserve">24 22 21 19 16 10 </t>
  </si>
  <si>
    <t xml:space="preserve">29 27 22 19 12 11 </t>
  </si>
  <si>
    <t xml:space="preserve">27 22 21 19 16 15 7 4 0 </t>
  </si>
  <si>
    <t xml:space="preserve">29 23 20 19 16 13 11 6 2 </t>
  </si>
  <si>
    <t xml:space="preserve">25 24 22 20 15 13 </t>
  </si>
  <si>
    <t xml:space="preserve">28 22 21 19 14 11 8 4 </t>
  </si>
  <si>
    <t xml:space="preserve">27 25 22 21 15 6 3 2 </t>
  </si>
  <si>
    <t xml:space="preserve">29 27 26 20 18 16 14 5 2 </t>
  </si>
  <si>
    <t xml:space="preserve">28 25 22 21 18 10 9 4 </t>
  </si>
  <si>
    <t xml:space="preserve">27 25 21 20 18 17 15 12 8 7 </t>
  </si>
  <si>
    <t xml:space="preserve">29 28 26 20 16 </t>
  </si>
  <si>
    <t xml:space="preserve">29 27 26 21 18 17 6 0 </t>
  </si>
  <si>
    <t xml:space="preserve">28 27 26 22 17 15 14 10 7 4 </t>
  </si>
  <si>
    <t xml:space="preserve">27 26 25 21 19 15 </t>
  </si>
  <si>
    <t xml:space="preserve">29 26 23 22 14 12 9 </t>
  </si>
  <si>
    <t xml:space="preserve">29 26 22 21 19 18 13 8 </t>
  </si>
  <si>
    <t xml:space="preserve">27 26 24 21 19 18 16 14 10 8 7 1 </t>
  </si>
  <si>
    <t xml:space="preserve">26 25 24 23 11 5 </t>
  </si>
  <si>
    <t xml:space="preserve">28 27 25 21 15 12 7 5 0 </t>
  </si>
  <si>
    <t xml:space="preserve">27 25 24 23 20 14 13 10 5 3 </t>
  </si>
  <si>
    <t xml:space="preserve">29 26 25 24 19 18 17 13 7 5 </t>
  </si>
  <si>
    <t xml:space="preserve">29 26 25 22 20 19 15 14 13 </t>
  </si>
  <si>
    <t xml:space="preserve">28 24 23 22 20 16 11 10 9 2 </t>
  </si>
  <si>
    <t xml:space="preserve">28 26 23 22 19 18 17 15 14 13 9 </t>
  </si>
  <si>
    <t xml:space="preserve">28 27 23 22 20 18 17 13 12 3 </t>
  </si>
  <si>
    <t xml:space="preserve">28 25 24 23 18 16 13 12 11 </t>
  </si>
  <si>
    <t xml:space="preserve">29 27 25 24 20 19 18 16 15 11 10 0 </t>
  </si>
  <si>
    <t xml:space="preserve">29 28 25 23 21 20 16 12 8 4 3 </t>
  </si>
  <si>
    <t xml:space="preserve">26 25 24 23 21 18 16 15 13 11 2 </t>
  </si>
  <si>
    <t xml:space="preserve">29 28 25 23 21 18 12 </t>
  </si>
  <si>
    <t xml:space="preserve">27 26 24 23 21 19 18 17 13 10 9 8 7 1 </t>
  </si>
  <si>
    <t xml:space="preserve">28 26 25 24 22 21 17 15 14 9 </t>
  </si>
  <si>
    <t xml:space="preserve">29 27 26 25 20 15 12 8 4 3 </t>
  </si>
  <si>
    <t xml:space="preserve">29 28 26 24 22 18 14 12 </t>
  </si>
  <si>
    <t xml:space="preserve">29 27 26 25 22 21 9 4 1 </t>
  </si>
  <si>
    <t xml:space="preserve">29 27 26 24 22 21 20 16 14 11 8 0 </t>
  </si>
  <si>
    <t xml:space="preserve">29 26 25 24 22 21 16 0 </t>
  </si>
  <si>
    <t xml:space="preserve">29 27 26 25 23 22 21 10 6 </t>
  </si>
  <si>
    <t xml:space="preserve">29 28 27 25 22 21 15 13 10 1 </t>
  </si>
  <si>
    <t xml:space="preserve">29 28 27 25 23 16 11 9 6 3 </t>
  </si>
  <si>
    <t xml:space="preserve">29 28 27 25 22 21 20 18 8 </t>
  </si>
  <si>
    <t xml:space="preserve">29 27 26 25 23 20 15 10 </t>
  </si>
  <si>
    <t xml:space="preserve">29 28 27 26 23 22 17 15 14 13 12 6 2 </t>
  </si>
  <si>
    <t xml:space="preserve">29 28 27 26 24 23 22 21 20 17 16 8 4 </t>
  </si>
  <si>
    <t xml:space="preserve">29 28 27 26 24 23 22 21 19 17 16 14 11 6 3 2 </t>
  </si>
  <si>
    <t xml:space="preserve">29 28 27 26 24 22 21 19 17 12 10 9 7 6 </t>
  </si>
  <si>
    <t xml:space="preserve">29 28 27 26 24 23 22 18 17 15 12 3 </t>
  </si>
  <si>
    <t xml:space="preserve">29 28 27 26 24 22 20 16 10 9 6 3 </t>
  </si>
  <si>
    <t xml:space="preserve">29 28 27 26 23 20 18 16 12 9 </t>
  </si>
  <si>
    <t xml:space="preserve">29 28 27 25 24 23 20 19 14 13 12 10 7 4 </t>
  </si>
  <si>
    <t xml:space="preserve">29 28 27 25 23 21 20 13 12 5 </t>
  </si>
  <si>
    <t xml:space="preserve">29 28 27 25 23 21 20 17 15 </t>
  </si>
  <si>
    <t xml:space="preserve">29 28 27 25 23 22 20 19 17 14 10 6 5 </t>
  </si>
  <si>
    <t xml:space="preserve">29 28 27 25 24 23 21 20 19 17 13 10 7 3 </t>
  </si>
  <si>
    <t xml:space="preserve">29 28 27 25 24 23 22 19 16 11 9 7 1 </t>
  </si>
  <si>
    <t xml:space="preserve">29 28 26 25 24 21 20 19 18 17 15 8 6 2 </t>
  </si>
  <si>
    <t xml:space="preserve">29 28 26 25 24 23 22 18 8 6 5 </t>
  </si>
  <si>
    <t xml:space="preserve">29 28 26 25 24 19 14 10 5 3 0 </t>
  </si>
  <si>
    <t xml:space="preserve">29 28 26 25 24 23 20 12 5 3 1 </t>
  </si>
  <si>
    <t xml:space="preserve">29 28 26 25 24 23 19 9 </t>
  </si>
  <si>
    <t xml:space="preserve">29 28 26 25 24 22 21 20 19 18 14 13 10 4 </t>
  </si>
  <si>
    <t xml:space="preserve">29 27 26 25 23 22 9 3 0 </t>
  </si>
  <si>
    <t xml:space="preserve">29 27 26 25 24 19 17 13 6 3 1 </t>
  </si>
  <si>
    <t xml:space="preserve">29 27 26 25 24 23 22 17 9 7 2 </t>
  </si>
  <si>
    <t xml:space="preserve">29 27 26 25 24 21 19 17 14 12 11 5 </t>
  </si>
  <si>
    <t xml:space="preserve">29 27 26 25 22 21 18 17 15 12 8 3 </t>
  </si>
  <si>
    <t xml:space="preserve">29 27 26 25 24 21 20 19 11 5 </t>
  </si>
  <si>
    <t xml:space="preserve">28 27 26 25 24 19 18 17 6 1 </t>
  </si>
  <si>
    <t xml:space="preserve">28 27 26 25 24 23 22 21 20 17 14 9 4 </t>
  </si>
  <si>
    <t xml:space="preserve">28 27 26 25 24 23 22 21 20 18 16 11 5 3 </t>
  </si>
  <si>
    <t xml:space="preserve">28 27 26 25 24 23 19 17 15 6 4 </t>
  </si>
  <si>
    <t xml:space="preserve">28 27 26 25 24 23 22 19 16 14 13 3 </t>
  </si>
  <si>
    <t xml:space="preserve">28 27 26 25 24 23 11 8 3 1 </t>
  </si>
  <si>
    <t xml:space="preserve">dominated: 0 0 1 0 0 1 2 0 2 1 3 1 1 3 3 7 3 1 2 5 2 6 5 6 5 9 11 12 8 10 </t>
  </si>
  <si>
    <t xml:space="preserve">dominated: 0 0 0 1 1 1 0 0 0 1 1 2 3 2 1 3 2 3 5 4 3 6 8 6 6 12 7 9 10 13 </t>
  </si>
  <si>
    <t xml:space="preserve">dominated: 0 0 1 1 0 0 2 1 2 2 2 3 1 0 2 1 5 1 5 6 4 5 7 4 6 10 6 9 10 14 </t>
  </si>
  <si>
    <t xml:space="preserve">dominated: 0 0 0 0 0 2 2 1 0 1 3 1 3 2 0 4 3 5 2 1 8 6 7 5 5 8 10 9 11 11 </t>
  </si>
  <si>
    <t xml:space="preserve">dominated: 0 0 1 1 1 0 0 2 2 2 2 2 5 3 0 0 5 4 4 4 2 7 3 8 4 8 11 6 11 12 </t>
  </si>
  <si>
    <t xml:space="preserve">dominated: 0 0 0 0 1 2 0 3 0 1 3 0 0 3 0 4 0 2 4 6 5 6 10 4 9 6 10 12 9 10 </t>
  </si>
  <si>
    <t>35 130</t>
  </si>
  <si>
    <t xml:space="preserve">33 13 12 10 </t>
  </si>
  <si>
    <t xml:space="preserve">31 22 16 15 </t>
  </si>
  <si>
    <t xml:space="preserve">32 21 17 11 </t>
  </si>
  <si>
    <t xml:space="preserve">24 13 9 8 </t>
  </si>
  <si>
    <t xml:space="preserve">15 13 12 4 </t>
  </si>
  <si>
    <t xml:space="preserve">30 25 18 11 </t>
  </si>
  <si>
    <t xml:space="preserve">22 15 9 2 </t>
  </si>
  <si>
    <t xml:space="preserve">27 15 7 5 </t>
  </si>
  <si>
    <t xml:space="preserve">21 20 14 4 </t>
  </si>
  <si>
    <t xml:space="preserve">29 24 19 5 </t>
  </si>
  <si>
    <t xml:space="preserve">26 20 14 4 </t>
  </si>
  <si>
    <t xml:space="preserve">27 26 18 3 </t>
  </si>
  <si>
    <t xml:space="preserve">29 16 12 7 1 </t>
  </si>
  <si>
    <t xml:space="preserve">29 26 13 10 </t>
  </si>
  <si>
    <t xml:space="preserve">27 26 16 3 </t>
  </si>
  <si>
    <t xml:space="preserve">33 29 28 19 </t>
  </si>
  <si>
    <t xml:space="preserve">19 17 9 4 </t>
  </si>
  <si>
    <t xml:space="preserve">21 18 11 7 </t>
  </si>
  <si>
    <t xml:space="preserve">34 32 27 9 </t>
  </si>
  <si>
    <t xml:space="preserve">31 27 20 19 </t>
  </si>
  <si>
    <t xml:space="preserve">33 16 15 13 2 </t>
  </si>
  <si>
    <t xml:space="preserve">27 21 17 14 </t>
  </si>
  <si>
    <t xml:space="preserve">30 17 10 5 </t>
  </si>
  <si>
    <t xml:space="preserve">24 22 12 9 1 </t>
  </si>
  <si>
    <t xml:space="preserve">9 8 7 6 </t>
  </si>
  <si>
    <t xml:space="preserve">32 23 6 5 </t>
  </si>
  <si>
    <t xml:space="preserve">29 26 9 7 1 </t>
  </si>
  <si>
    <t xml:space="preserve">31 30 29 5 </t>
  </si>
  <si>
    <t xml:space="preserve">26 17 14 6 2 1 0 </t>
  </si>
  <si>
    <t xml:space="preserve">33 30 14 8 </t>
  </si>
  <si>
    <t xml:space="preserve">24 19 16 11 </t>
  </si>
  <si>
    <t xml:space="preserve">30 26 21 11 4 1 </t>
  </si>
  <si>
    <t xml:space="preserve">29 28 21 14 </t>
  </si>
  <si>
    <t xml:space="preserve">22 15 13 9 4 1 </t>
  </si>
  <si>
    <t xml:space="preserve">34 21 15 9 3 </t>
  </si>
  <si>
    <t xml:space="preserve">26 21 15 8 </t>
  </si>
  <si>
    <t xml:space="preserve">22 17 10 8 4 </t>
  </si>
  <si>
    <t xml:space="preserve">33 26 18 14 4 </t>
  </si>
  <si>
    <t xml:space="preserve">34 18 15 13 </t>
  </si>
  <si>
    <t xml:space="preserve">32 24 18 17 </t>
  </si>
  <si>
    <t xml:space="preserve">34 14 12 8 4 </t>
  </si>
  <si>
    <t xml:space="preserve">32 31 26 13 4 2 </t>
  </si>
  <si>
    <t xml:space="preserve">33 30 19 15 1 </t>
  </si>
  <si>
    <t xml:space="preserve">34 27 19 8 4 </t>
  </si>
  <si>
    <t xml:space="preserve">27 19 16 10 </t>
  </si>
  <si>
    <t xml:space="preserve">34 31 27 22 </t>
  </si>
  <si>
    <t xml:space="preserve">31 21 20 12 2 </t>
  </si>
  <si>
    <t xml:space="preserve">32 26 14 10 6 4 </t>
  </si>
  <si>
    <t xml:space="preserve">30 27 24 13 </t>
  </si>
  <si>
    <t xml:space="preserve">27 24 15 10 7 </t>
  </si>
  <si>
    <t xml:space="preserve">30 22 15 12 0 </t>
  </si>
  <si>
    <t xml:space="preserve">33 30 19 9 6 </t>
  </si>
  <si>
    <t xml:space="preserve">33 26 21 16 6 5 4 </t>
  </si>
  <si>
    <t xml:space="preserve">34 24 20 14 4 3 1 </t>
  </si>
  <si>
    <t xml:space="preserve">30 18 14 11 </t>
  </si>
  <si>
    <t xml:space="preserve">25 23 22 21 4 </t>
  </si>
  <si>
    <t xml:space="preserve">32 29 15 13 5 0 </t>
  </si>
  <si>
    <t xml:space="preserve">34 33 25 15 8 5 2 </t>
  </si>
  <si>
    <t xml:space="preserve">33 26 19 13 3 </t>
  </si>
  <si>
    <t xml:space="preserve">27 25 18 16 8 6 0 </t>
  </si>
  <si>
    <t xml:space="preserve">34 25 22 13 2 </t>
  </si>
  <si>
    <t xml:space="preserve">28 27 26 22 8 </t>
  </si>
  <si>
    <t xml:space="preserve">25 23 22 15 7 </t>
  </si>
  <si>
    <t xml:space="preserve">34 32 29 17 3 </t>
  </si>
  <si>
    <t xml:space="preserve">29 28 25 19 </t>
  </si>
  <si>
    <t xml:space="preserve">34 28 19 18 5 </t>
  </si>
  <si>
    <t xml:space="preserve">29 26 23 22 9 5 </t>
  </si>
  <si>
    <t xml:space="preserve">27 25 16 12 0 </t>
  </si>
  <si>
    <t xml:space="preserve">34 30 28 26 </t>
  </si>
  <si>
    <t xml:space="preserve">32 28 21 19 </t>
  </si>
  <si>
    <t xml:space="preserve">33 24 20 19 2 0 </t>
  </si>
  <si>
    <t xml:space="preserve">34 27 21 13 2 0 </t>
  </si>
  <si>
    <t xml:space="preserve">31 30 22 13 </t>
  </si>
  <si>
    <t xml:space="preserve">32 26 23 13 11 </t>
  </si>
  <si>
    <t xml:space="preserve">34 30 27 15 8 </t>
  </si>
  <si>
    <t xml:space="preserve">30 27 17 13 6 0 </t>
  </si>
  <si>
    <t xml:space="preserve">33 22 20 18 7 6 3 </t>
  </si>
  <si>
    <t xml:space="preserve">31 25 18 16 12 7 0 </t>
  </si>
  <si>
    <t xml:space="preserve">34 29 20 18 12 10 8 2 </t>
  </si>
  <si>
    <t xml:space="preserve">22 18 17 16 12 6 3 </t>
  </si>
  <si>
    <t xml:space="preserve">27 23 21 18 9 5 0 </t>
  </si>
  <si>
    <t xml:space="preserve">34 26 21 18 12 0 </t>
  </si>
  <si>
    <t xml:space="preserve">32 31 25 17 9 </t>
  </si>
  <si>
    <t xml:space="preserve">29 25 23 22 9 8 </t>
  </si>
  <si>
    <t xml:space="preserve">28 24 21 18 9 6 </t>
  </si>
  <si>
    <t xml:space="preserve">33 23 20 18 5 1 </t>
  </si>
  <si>
    <t xml:space="preserve">31 28 25 17 3 </t>
  </si>
  <si>
    <t xml:space="preserve">31 25 23 21 6 4 1 </t>
  </si>
  <si>
    <t xml:space="preserve">23 22 19 16 4 </t>
  </si>
  <si>
    <t xml:space="preserve">29 22 18 17 1 </t>
  </si>
  <si>
    <t xml:space="preserve">34 32 20 16 7 1 0 </t>
  </si>
  <si>
    <t xml:space="preserve">27 23 22 18 8 6 3 </t>
  </si>
  <si>
    <t xml:space="preserve">28 27 23 17 12 10 9 8 5 </t>
  </si>
  <si>
    <t xml:space="preserve">31 27 23 20 9 5 0 </t>
  </si>
  <si>
    <t xml:space="preserve">32 31 30 26 6 5 </t>
  </si>
  <si>
    <t xml:space="preserve">28 27 26 24 13 10 5 2 </t>
  </si>
  <si>
    <t xml:space="preserve">31 30 29 27 15 0 </t>
  </si>
  <si>
    <t xml:space="preserve">34 28 24 21 13 11 3 2 </t>
  </si>
  <si>
    <t xml:space="preserve">33 24 21 19 7 </t>
  </si>
  <si>
    <t xml:space="preserve">27 23 19 18 </t>
  </si>
  <si>
    <t xml:space="preserve">32 28 26 21 14 8 </t>
  </si>
  <si>
    <t xml:space="preserve">28 27 22 20 15 6 </t>
  </si>
  <si>
    <t xml:space="preserve">32 31 27 24 </t>
  </si>
  <si>
    <t xml:space="preserve">32 28 23 19 13 0 </t>
  </si>
  <si>
    <t xml:space="preserve">29 24 20 18 15 14 6 3 </t>
  </si>
  <si>
    <t xml:space="preserve">34 25 22 19 12 10 4 3 2 </t>
  </si>
  <si>
    <t xml:space="preserve">34 30 26 21 13 </t>
  </si>
  <si>
    <t xml:space="preserve">33 31 28 25 15 13 11 10 </t>
  </si>
  <si>
    <t xml:space="preserve">32 30 29 21 14 13 9 6 </t>
  </si>
  <si>
    <t xml:space="preserve">29 28 26 19 15 14 13 6 </t>
  </si>
  <si>
    <t xml:space="preserve">34 31 29 25 17 13 6 </t>
  </si>
  <si>
    <t xml:space="preserve">34 33 30 19 16 13 </t>
  </si>
  <si>
    <t xml:space="preserve">34 27 26 22 12 6 2 1 0 </t>
  </si>
  <si>
    <t xml:space="preserve">24 22 21 20 11 5 </t>
  </si>
  <si>
    <t xml:space="preserve">33 32 28 22 7 3 </t>
  </si>
  <si>
    <t xml:space="preserve">33 30 21 20 18 17 7 </t>
  </si>
  <si>
    <t xml:space="preserve">34 28 26 21 16 7 2 1 </t>
  </si>
  <si>
    <t xml:space="preserve">31 30 22 20 18 17 16 11 8 2 </t>
  </si>
  <si>
    <t xml:space="preserve">33 32 28 25 14 11 10 9 </t>
  </si>
  <si>
    <t xml:space="preserve">34 33 24 21 19 17 9 </t>
  </si>
  <si>
    <t xml:space="preserve">31 26 25 23 15 13 3 </t>
  </si>
  <si>
    <t xml:space="preserve">33 29 26 21 19 14 1 </t>
  </si>
  <si>
    <t xml:space="preserve">32 27 25 21 17 </t>
  </si>
  <si>
    <t xml:space="preserve">31 30 22 21 19 15 1 </t>
  </si>
  <si>
    <t xml:space="preserve">30 27 24 22 12 11 7 </t>
  </si>
  <si>
    <t xml:space="preserve">26 25 24 22 20 19 12 </t>
  </si>
  <si>
    <t xml:space="preserve">34 31 29 23 18 14 5 </t>
  </si>
  <si>
    <t xml:space="preserve">31 30 28 26 20 19 16 9 5 1 0 </t>
  </si>
  <si>
    <t xml:space="preserve">34 32 30 29 20 19 16 13 3 </t>
  </si>
  <si>
    <t xml:space="preserve">30 27 26 23 20 14 13 11 5 </t>
  </si>
  <si>
    <t xml:space="preserve">31 30 26 24 17 16 8 7 5 2 </t>
  </si>
  <si>
    <t xml:space="preserve">33 32 26 23 21 19 17 15 14 6 1 </t>
  </si>
  <si>
    <t xml:space="preserve">32 26 24 23 19 12 11 10 0 </t>
  </si>
  <si>
    <t xml:space="preserve">33 32 31 30 15 13 10 9 </t>
  </si>
  <si>
    <t xml:space="preserve">34 31 28 23 10 8 5 </t>
  </si>
  <si>
    <t xml:space="preserve">33 32 29 25 20 19 17 7 </t>
  </si>
  <si>
    <t xml:space="preserve">33 31 29 24 20 18 14 12 3 </t>
  </si>
  <si>
    <t xml:space="preserve">33 32 27 26 22 14 </t>
  </si>
  <si>
    <t xml:space="preserve">33 31 28 25 22 21 20 11 4 </t>
  </si>
  <si>
    <t xml:space="preserve">32 30 29 27 17 15 14 12 9 </t>
  </si>
  <si>
    <t xml:space="preserve">29 27 25 24 22 15 13 10 </t>
  </si>
  <si>
    <t xml:space="preserve">33 32 31 27 21 16 15 14 </t>
  </si>
  <si>
    <t xml:space="preserve">33 32 29 27 14 </t>
  </si>
  <si>
    <t xml:space="preserve">34 33 30 25 21 20 19 16 9 5 </t>
  </si>
  <si>
    <t xml:space="preserve">33 31 28 27 22 17 14 8 </t>
  </si>
  <si>
    <t xml:space="preserve">34 31 30 27 16 8 </t>
  </si>
  <si>
    <t xml:space="preserve">32 29 26 25 23 17 16 6 1 0 </t>
  </si>
  <si>
    <t xml:space="preserve">33 30 29 28 </t>
  </si>
  <si>
    <t xml:space="preserve">31 30 28 26 22 21 20 11 3 </t>
  </si>
  <si>
    <t xml:space="preserve">33 32 29 27 24 21 18 14 13 10 </t>
  </si>
  <si>
    <t xml:space="preserve">32 31 28 26 23 20 10 </t>
  </si>
  <si>
    <t xml:space="preserve">32 30 28 26 11 9 </t>
  </si>
  <si>
    <t xml:space="preserve">34 31 30 27 24 23 20 18 14 10 </t>
  </si>
  <si>
    <t xml:space="preserve">34 32 31 28 22 17 14 9 </t>
  </si>
  <si>
    <t xml:space="preserve">31 28 27 26 19 13 10 0 </t>
  </si>
  <si>
    <t xml:space="preserve">34 31 29 27 23 22 21 16 8 7 </t>
  </si>
  <si>
    <t xml:space="preserve">32 29 28 27 25 22 20 11 6 5 2 </t>
  </si>
  <si>
    <t xml:space="preserve">34 31 29 28 25 21 20 18 12 10 4 2 </t>
  </si>
  <si>
    <t xml:space="preserve">34 32 31 29 24 19 11 </t>
  </si>
  <si>
    <t xml:space="preserve">34 33 31 28 21 13 4 1 </t>
  </si>
  <si>
    <t xml:space="preserve">33 32 31 29 25 24 21 18 17 16 15 9 8 5 1 </t>
  </si>
  <si>
    <t xml:space="preserve">34 33 32 31 26 25 23 17 16 12 10 3 </t>
  </si>
  <si>
    <t xml:space="preserve">34 33 31 29 26 24 17 16 8 3 1 </t>
  </si>
  <si>
    <t xml:space="preserve">33 32 30 28 24 23 15 11 10 8 7 2 </t>
  </si>
  <si>
    <t xml:space="preserve">33 32 31 28 25 23 20 15 13 12 7 3 </t>
  </si>
  <si>
    <t xml:space="preserve">34 33 30 28 23 21 16 15 12 7 </t>
  </si>
  <si>
    <t xml:space="preserve">34 30 29 28 25 23 20 18 1 </t>
  </si>
  <si>
    <t xml:space="preserve">33 32 31 29 18 17 16 11 </t>
  </si>
  <si>
    <t xml:space="preserve">34 33 32 31 26 25 24 23 19 14 </t>
  </si>
  <si>
    <t xml:space="preserve">34 33 32 30 27 26 25 21 18 17 16 10 5 </t>
  </si>
  <si>
    <t xml:space="preserve">33 32 30 29 27 22 19 15 14 11 2 </t>
  </si>
  <si>
    <t xml:space="preserve">34 33 31 30 27 26 25 24 11 </t>
  </si>
  <si>
    <t xml:space="preserve">33 32 31 29 27 25 24 19 16 10 </t>
  </si>
  <si>
    <t xml:space="preserve">34 33 32 30 28 26 25 15 14 2 </t>
  </si>
  <si>
    <t xml:space="preserve">34 33 31 30 27 26 21 18 16 13 11 2 </t>
  </si>
  <si>
    <t xml:space="preserve">34 33 32 30 26 23 20 18 5 4 </t>
  </si>
  <si>
    <t xml:space="preserve">34 32 31 30 28 26 24 23 21 18 17 9 4 2 1 </t>
  </si>
  <si>
    <t xml:space="preserve">33 32 31 30 24 22 10 </t>
  </si>
  <si>
    <t xml:space="preserve">34 33 32 30 28 27 26 23 22 10 </t>
  </si>
  <si>
    <t xml:space="preserve">34 33 32 31 29 24 </t>
  </si>
  <si>
    <t xml:space="preserve">34 33 32 31 29 18 16 12 9 8 7 5 </t>
  </si>
  <si>
    <t xml:space="preserve">34 33 32 31 29 28 27 25 24 23 22 21 19 </t>
  </si>
  <si>
    <t xml:space="preserve">34 33 32 31 29 28 25 21 12 11 8 4 </t>
  </si>
  <si>
    <t xml:space="preserve">34 33 32 31 29 28 27 24 21 20 19 18 12 8 3 </t>
  </si>
  <si>
    <t xml:space="preserve">34 33 32 31 29 27 24 21 20 17 15 4 0 </t>
  </si>
  <si>
    <t xml:space="preserve">34 33 32 30 28 27 26 18 13 7 </t>
  </si>
  <si>
    <t xml:space="preserve">34 33 32 30 29 28 27 25 24 23 21 20 17 16 12 3 0 </t>
  </si>
  <si>
    <t xml:space="preserve">34 33 32 30 26 24 22 21 </t>
  </si>
  <si>
    <t xml:space="preserve">34 33 32 30 29 27 26 25 22 18 14 4 </t>
  </si>
  <si>
    <t xml:space="preserve">34 33 32 30 29 28 26 25 23 20 19 15 14 7 </t>
  </si>
  <si>
    <t xml:space="preserve">34 33 32 30 28 26 25 24 22 21 15 13 7 </t>
  </si>
  <si>
    <t xml:space="preserve">34 33 31 30 29 28 27 25 23 22 8 7 3 </t>
  </si>
  <si>
    <t xml:space="preserve">34 33 31 30 28 26 25 22 19 18 17 15 4 </t>
  </si>
  <si>
    <t xml:space="preserve">34 33 31 30 29 28 27 25 23 22 17 12 0 </t>
  </si>
  <si>
    <t xml:space="preserve">34 33 31 30 29 28 27 26 24 21 20 9 6 </t>
  </si>
  <si>
    <t xml:space="preserve">34 33 31 30 29 25 23 22 11 10 </t>
  </si>
  <si>
    <t xml:space="preserve">34 33 31 30 29 28 26 23 19 16 15 13 </t>
  </si>
  <si>
    <t xml:space="preserve">34 32 31 30 29 28 27 25 24 23 22 20 18 0 </t>
  </si>
  <si>
    <t xml:space="preserve">34 32 31 30 29 28 27 24 23 19 7 6 </t>
  </si>
  <si>
    <t xml:space="preserve">34 32 31 30 29 28 27 22 20 19 14 3 </t>
  </si>
  <si>
    <t xml:space="preserve">34 32 31 30 28 27 16 2 </t>
  </si>
  <si>
    <t xml:space="preserve">34 32 31 30 29 28 27 26 24 23 22 18 9 8 </t>
  </si>
  <si>
    <t xml:space="preserve">34 32 31 30 29 28 26 23 22 19 12 11 9 8 4 </t>
  </si>
  <si>
    <t xml:space="preserve">33 32 31 30 29 27 26 24 20 12 11 9 3 </t>
  </si>
  <si>
    <t xml:space="preserve">33 32 31 30 29 28 27 21 15 13 10 </t>
  </si>
  <si>
    <t xml:space="preserve">33 32 31 30 29 28 26 24 16 7 6 </t>
  </si>
  <si>
    <t xml:space="preserve">33 32 31 30 29 26 25 22 21 19 18 12 11 </t>
  </si>
  <si>
    <t xml:space="preserve">33 32 31 30 28 27 26 25 18 17 13 10 9 7 6 5 </t>
  </si>
  <si>
    <t xml:space="preserve">33 32 31 30 29 27 18 17 </t>
  </si>
  <si>
    <t xml:space="preserve">dominated: 0 0 1 0 0 0 1 2 2 3 3 1 2 3 2 1 4 2 4 2 3 3 7 2 6 6 6 8 4 6 2 7 11 13 13 </t>
  </si>
  <si>
    <t xml:space="preserve">dominated: 0 0 0 0 0 2 1 1 0 0 1 2 0 4 2 3 2 0 4 2 3 3 5 5 4 3 7 7 6 8 8 14 11 11 11 </t>
  </si>
  <si>
    <t xml:space="preserve">dominated: 0 0 0 1 1 0 0 1 1 1 1 1 1 3 2 3 4 2 4 3 3 7 4 5 2 2 8 8 9 6 9 5 11 11 11 </t>
  </si>
  <si>
    <t xml:space="preserve">dominated: 0 0 0 0 0 2 0 0 1 2 1 0 1 3 1 5 1 4 3 4 1 5 3 4 6 6 3 8 7 11 8 9 11 7 13 </t>
  </si>
  <si>
    <t xml:space="preserve">dominated: 0 0 0 0 3 1 1 0 1 3 1 0 2 2 3 3 0 5 2 6 3 5 4 4 0 4 4 6 5 3 11 11 8 13 16 </t>
  </si>
  <si>
    <t xml:space="preserve">dominated: 0 0 0 1 0 0 0 1 3 1 0 2 3 1 1 2 2 1 5 4 3 6 5 1 5 4 11 5 6 6 9 10 10 14 8 </t>
  </si>
  <si>
    <t>20 0</t>
  </si>
  <si>
    <t>degeneracy:0</t>
  </si>
  <si>
    <t xml:space="preserve">dominated:5 5 5 5 6 5 7 7 7 7 7 8 10 9 10 14 11 13 10 9 </t>
  </si>
  <si>
    <t xml:space="preserve">dominated:5 5 5 7 5 7 7 7 7 9 6 9 7 9 10 12 12 10 9 12 </t>
  </si>
  <si>
    <t xml:space="preserve">dominated:5 5 5 6 6 6 6 8 6 8 7 9 8 12 8 12 11 14 8 10 </t>
  </si>
  <si>
    <t xml:space="preserve">dominated:5 5 5 5 5 7 7 8 6 5 6 8 12 9 12 10 11 13 12 9 </t>
  </si>
  <si>
    <t xml:space="preserve">dominated:5 5 6 5 6 5 6 7 5 7 8 9 8 11 11 11 10 11 13 11 </t>
  </si>
  <si>
    <t xml:space="preserve">dominated:5 5 5 5 8 6 5 8 7 8 7 8 11 10 10 12 9 13 8 10 </t>
  </si>
  <si>
    <t xml:space="preserve">dominated:5 5 6 5 6 6 6 8 8 5 8 9 7 12 10 10 10 10 13 11 </t>
  </si>
  <si>
    <t>25 0</t>
  </si>
  <si>
    <t xml:space="preserve">dominated:5 5 6 5 5 6 6 7 5 9 6 7 9 8 5 11 9 11 7 11 15 13 12 10 12 </t>
  </si>
  <si>
    <t xml:space="preserve">dominated:5 5 5 5 6 5 5 7 7 7 7 9 9 6 10 7 10 11 11 12 12 13 7 9 15 </t>
  </si>
  <si>
    <t xml:space="preserve">dominated:5 5 7 5 6 5 6 6 6 6 7 9 6 7 9 6 9 11 9 14 10 17 11 11 12 </t>
  </si>
  <si>
    <t xml:space="preserve">dominated:5 5 5 5 5 6 5 6 6 6 10 7 8 10 9 13 9 11 9 9 10 11 11 13 11 </t>
  </si>
  <si>
    <t xml:space="preserve">dominated:5 5 5 5 6 6 6 6 5 8 6 7 6 7 9 9 12 14 13 9 11 12 10 11 12 </t>
  </si>
  <si>
    <t xml:space="preserve">dominated:5 6 5 6 7 6 6 7 5 8 7 6 8 7 9 10 8 14 9 12 8 13 12 13 8 </t>
  </si>
  <si>
    <t xml:space="preserve">dominated:5 5 5 6 5 7 6 6 5 6 8 8 11 6 5 9 9 12 12 14 11 11 13 10 10 </t>
  </si>
  <si>
    <t>30 0</t>
  </si>
  <si>
    <t xml:space="preserve">dominated:5 5 5 5 5 6 6 7 7 8 6 5 10 9 9 9 6 8 9 8 9 12 10 8 13 15 13 9 13 10 </t>
  </si>
  <si>
    <t xml:space="preserve">dominated:5 5 6 5 5 6 7 5 7 6 8 6 6 8 8 12 8 6 7 10 7 11 10 11 10 14 15 15 10 11 </t>
  </si>
  <si>
    <t xml:space="preserve">dominated:5 5 5 6 6 6 5 5 5 6 6 7 8 7 6 8 7 8 10 9 8 11 13 11 11 17 11 12 12 14 </t>
  </si>
  <si>
    <t xml:space="preserve">dominated:5 5 6 6 5 5 7 6 7 7 7 8 6 5 7 6 10 6 10 11 9 10 12 9 11 15 10 12 12 15 </t>
  </si>
  <si>
    <t xml:space="preserve">dominated:5 5 5 5 5 7 7 6 5 6 8 6 8 7 5 9 8 10 7 6 13 11 12 10 10 13 14 12 13 12 </t>
  </si>
  <si>
    <t xml:space="preserve">dominated:5 5 6 6 6 5 5 7 7 7 7 7 10 8 5 5 10 9 9 9 7 12 8 13 9 13 15 9 13 13 </t>
  </si>
  <si>
    <t xml:space="preserve">dominated:5 5 5 5 6 7 5 8 5 6 8 5 5 8 5 9 5 7 9 11 10 11 15 9 14 11 14 15 11 11 </t>
  </si>
  <si>
    <t>35 0</t>
  </si>
  <si>
    <t xml:space="preserve">dominated:5 5 5 5 6 5 7 6 5 6 5 6 8 8 7 7 9 10 7 6 7 11 13 8 9 6 8 13 11 11 13 14 19 11 13 </t>
  </si>
  <si>
    <t xml:space="preserve">dominated:5 5 6 5 5 5 6 7 7 8 8 6 7 8 7 6 9 7 9 7 8 8 12 7 11 11 11 13 9 11 7 11 14 15 14 </t>
  </si>
  <si>
    <t xml:space="preserve">dominated:5 5 5 5 5 7 6 6 5 5 6 7 5 9 7 8 7 5 9 7 8 8 10 10 9 8 12 12 11 13 13 18 14 13 12 </t>
  </si>
  <si>
    <t xml:space="preserve">dominated:5 5 5 6 6 5 5 6 6 6 6 6 6 8 7 8 9 7 9 8 8 12 9 10 7 7 13 13 14 11 14 9 14 13 12 </t>
  </si>
  <si>
    <t xml:space="preserve">dominated:5 5 5 5 5 7 5 5 6 7 6 5 6 8 6 10 6 9 8 9 6 10 8 9 11 11 8 13 12 16 13 13 14 9 14 </t>
  </si>
  <si>
    <t xml:space="preserve">dominated:5 5 5 5 8 6 6 5 6 8 6 5 7 7 8 8 5 10 7 11 8 10 9 9 5 9 9 11 10 8 16 15 11 15 17 </t>
  </si>
  <si>
    <t xml:space="preserve">dominated:5 5 5 6 5 5 5 6 8 6 5 7 8 6 6 7 7 6 10 9 8 11 10 6 10 9 16 10 11 11 14 14 13 16 9 </t>
  </si>
  <si>
    <t xml:space="preserve">dominated:9 8 5 7 9 6 8 8 9 10 20 18 14 14 10 11 12 10 10 10 </t>
  </si>
  <si>
    <t xml:space="preserve">dominated:10 8 8 5 7 5 8 6 7 6 20 19 18 16 15 14 12 12 11 11 </t>
  </si>
  <si>
    <t xml:space="preserve">dominated:9 11 9 7 8 3 5 4 5 5 20 19 18 17 16 14 14 13 12 11 </t>
  </si>
  <si>
    <t xml:space="preserve">dominated:8 5 9 9 11 6 10 8 5 6 20 18 16 16 14 12 12 12 10 11 </t>
  </si>
  <si>
    <t xml:space="preserve">dominated:8 7 9 9 5 8 6 10 4 5 20 19 18 16 15 15 12 12 11 11 </t>
  </si>
  <si>
    <t xml:space="preserve">dominated:9 8 7 7 7 6 7 9 9 8 20 17 16 13 11 14 12 10 11 11 </t>
  </si>
  <si>
    <t xml:space="preserve">dominated:8 7 8 10 7 8 6 8 8 6 19 19 16 13 13 12 11 12 10 11 </t>
  </si>
  <si>
    <t xml:space="preserve">dominated:5 5 10 10 7 9 9 9 6 6 19 16 17 15 13 13 12 12 12 11 </t>
  </si>
  <si>
    <t xml:space="preserve">dominated:9 9 8 8 6 7 3 5 8 7 20 19 17 17 16 13 13 13 11 11 </t>
  </si>
  <si>
    <t xml:space="preserve">dominated:5 7 6 9 8 11 9 8 8 8 18 19 14 14 14 12 12 11 9 10 </t>
  </si>
  <si>
    <t xml:space="preserve">dominated:9 10 12 8 6 10 4 11 9 8 12 9 25 23 22 18 18 15 16 14 15 13 13 13 12 </t>
  </si>
  <si>
    <t xml:space="preserve">dominated:10 8 12 10 6 10 6 9 9 9 7 6 25 24 23 20 20 20 17 15 16 14 13 13 13 </t>
  </si>
  <si>
    <t xml:space="preserve">dominated:10 8 9 8 8 7 8 8 11 10 6 5 25 24 23 22 19 19 17 16 15 15 14 13 13 </t>
  </si>
  <si>
    <t xml:space="preserve">dominated:11 7 10 8 8 11 9 10 7 9 8 10 25 24 23 20 17 17 15 14 14 13 12 13 12 </t>
  </si>
  <si>
    <t xml:space="preserve">dominated:9 10 7 10 12 11 11 9 6 4 6 6 25 22 23 20 21 18 18 16 16 15 13 14 13 </t>
  </si>
  <si>
    <t xml:space="preserve">dominated:11 9 7 13 6 9 9 10 12 9 10 8 23 21 21 19 17 16 16 16 14 13 13 14 11 </t>
  </si>
  <si>
    <t xml:space="preserve">dominated:12 10 9 8 13 10 8 9 11 11 3 9 21 23 21 20 18 18 14 14 14 14 13 13 13 </t>
  </si>
  <si>
    <t xml:space="preserve">dominated:11 12 9 12 11 6 10 8 8 7 8 5 25 22 23 20 18 15 16 15 15 14 13 12 12 </t>
  </si>
  <si>
    <t xml:space="preserve">dominated:9 13 11 5 8 11 10 7 10 5 6 7 25 23 22 21 20 18 16 14 15 15 15 13 12 </t>
  </si>
  <si>
    <t xml:space="preserve">dominated:11 9 9 10 10 9 12 13 8 5 8 8 25 23 22 19 18 14 13 15 14 12 13 13 12 </t>
  </si>
  <si>
    <t xml:space="preserve">dominated:11 13 10 8 10 13 8 11 9 13 10 13 9 14 11 29 28 25 25 16 19 20 20 20 18 16 14 15 15 15 </t>
  </si>
  <si>
    <t xml:space="preserve">dominated:10 11 14 7 14 11 9 12 7 6 10 7 8 7 6 30 29 28 27 26 25 24 22 21 21 20 18 18 16 16 </t>
  </si>
  <si>
    <t xml:space="preserve">dominated:10 13 9 12 13 11 9 8 8 10 10 9 6 7 7 30 29 28 27 26 25 23 22 19 20 20 19 18 16 16 </t>
  </si>
  <si>
    <t xml:space="preserve">dominated:13 11 12 12 11 9 13 10 6 13 8 10 11 8 12 30 28 27 26 22 20 19 20 17 17 17 16 15 14 15 </t>
  </si>
  <si>
    <t xml:space="preserve">dominated:12 13 10 13 6 10 10 12 9 10 11 11 5 5 6 30 29 28 27 24 25 23 23 22 20 19 18 17 16 16 </t>
  </si>
  <si>
    <t xml:space="preserve">dominated:15 14 13 9 10 12 10 10 11 7 15 5 11 7 12 29 27 24 25 25 21 17 18 18 17 16 15 16 15 16 </t>
  </si>
  <si>
    <t xml:space="preserve">dominated:11 14 13 10 8 14 13 9 4 12 13 9 9 10 8 28 29 26 25 24 21 19 16 19 20 17 16 17 15 15 </t>
  </si>
  <si>
    <t xml:space="preserve">dominated:12 11 9 10 11 6 8 11 9 11 13 10 9 9 11 30 29 28 26 25 22 20 21 17 19 17 18 17 16 13 </t>
  </si>
  <si>
    <t xml:space="preserve">dominated:14 8 11 9 9 12 10 13 10 11 9 10 9 7 7 30 28 28 26 25 23 23 20 21 19 19 18 17 17 15 </t>
  </si>
  <si>
    <t xml:space="preserve">dominated:5 9 11 5 13 11 15 11 14 12 13 12 9 10 15 26 27 26 23 20 19 17 17 19 19 16 17 17 14 16 </t>
  </si>
  <si>
    <t xml:space="preserve">dominated:9 15 9 15 12 14 15 13 14 11 13 14 12 10 19 12 15 34 31 32 25 26 21 24 24 17 18 21 18 19 19 17 17 18 18 </t>
  </si>
  <si>
    <t xml:space="preserve">dominated:13 14 14 10 15 13 12 12 9 13 13 9 17 12 10 11 5 35 34 29 32 28 26 25 26 24 22 22 18 17 19 18 19 18 17 </t>
  </si>
  <si>
    <t xml:space="preserve">dominated:9 14 10 10 10 13 13 12 15 14 6 11 11 10 11 8 11 35 34 33 32 31 28 27 28 24 23 21 22 21 20 19 20 19 18 </t>
  </si>
  <si>
    <t xml:space="preserve">dominated:13 14 13 14 12 12 12 12 12 11 17 13 12 13 19 11 12 33 33 31 26 26 22 21 24 18 22 20 19 19 18 19 20 19 17 </t>
  </si>
  <si>
    <t xml:space="preserve">dominated:16 12 14 6 14 4 13 12 14 14 11 14 14 11 11 16 18 32 31 30 30 30 29 22 22 20 20 20 21 20 20 17 19 17 17 </t>
  </si>
  <si>
    <t xml:space="preserve">dominated:16 15 12 7 13 10 15 15 9 9 12 12 11 14 14 16 12 34 33 31 29 28 25 24 24 21 21 19 18 18 20 16 19 19 16 </t>
  </si>
  <si>
    <t xml:space="preserve">dominated:10 11 13 18 15 8 14 9 17 10 12 14 9 11 13 15 13 34 33 28 31 25 24 20 23 19 21 20 20 16 19 17 20 19 18 </t>
  </si>
  <si>
    <t xml:space="preserve">dominated:2 3 3 3 4 4 4 6 7 2 2 2 2 2 2 2 2 2 2 2 </t>
  </si>
  <si>
    <t xml:space="preserve">dominated:2 3 3 3 3 3 4 4 5 5 5 2 2 2 2 2 2 2 2 2 </t>
  </si>
  <si>
    <t xml:space="preserve">dominated:2 3 3 3 3 3 3 3 3 3 4 5 6 2 2 2 2 2 2 2 </t>
  </si>
  <si>
    <t xml:space="preserve">dominated:2 3 3 3 3 4 4 6 8 2 2 2 2 2 2 2 2 2 2 2 </t>
  </si>
  <si>
    <t xml:space="preserve">dominated:2 3 3 3 4 4 4 5 8 2 2 2 2 2 2 2 2 2 2 2 </t>
  </si>
  <si>
    <t xml:space="preserve">dominated:2 3 3 3 3 3 3 3 3 7 7 2 2 2 2 2 2 2 2 2 </t>
  </si>
  <si>
    <t xml:space="preserve">dominated:2 3 3 3 3 3 3 4 4 5 7 2 2 2 2 2 2 2 2 2 </t>
  </si>
  <si>
    <t xml:space="preserve">dominated:2 3 3 3 3 3 3 3 3 3 4 4 7 2 2 2 2 2 2 2 </t>
  </si>
  <si>
    <t xml:space="preserve">dominated:2 3 3 3 3 3 3 3 3 4 4 4 6 2 2 2 2 2 2 2 </t>
  </si>
  <si>
    <t xml:space="preserve">dominated:2 3 3 3 3 3 4 4 4 4 5 5 6 2 2 2 2 2 2 2 2 2 2 2 2 </t>
  </si>
  <si>
    <t xml:space="preserve">dominated:2 3 3 3 3 3 3 4 4 4 4 5 5 5 2 2 2 2 2 2 2 2 2 2 2 </t>
  </si>
  <si>
    <t xml:space="preserve">dominated:2 3 3 3 3 3 3 3 3 3 3 3 4 5 5 6 2 2 2 2 2 2 2 2 2 </t>
  </si>
  <si>
    <t xml:space="preserve">dominated:2 3 3 3 3 3 4 4 4 5 6 7 2 2 2 2 2 2 2 2 2 2 2 2 2 </t>
  </si>
  <si>
    <t xml:space="preserve">dominated:2 3 3 3 3 3 3 3 4 4 4 5 5 6 2 2 2 2 2 2 2 2 2 2 2 </t>
  </si>
  <si>
    <t xml:space="preserve">dominated:2 3 3 4 4 4 5 5 5 8 2 2 2 2 2 2 2 2 2 2 2 2 2 2 2 </t>
  </si>
  <si>
    <t xml:space="preserve">dominated:2 3 3 3 7 17 2 2 2 2 2 2 2 2 2 2 2 2 2 2 2 2 2 2 2 </t>
  </si>
  <si>
    <t xml:space="preserve">dominated:2 3 3 3 3 3 3 3 4 5 5 6 6 2 2 2 2 2 2 2 2 2 2 2 2 </t>
  </si>
  <si>
    <t xml:space="preserve">dominated:2 3 3 3 3 3 3 3 3 3 5 5 10 2 2 2 2 2 2 2 2 2 2 2 2 </t>
  </si>
  <si>
    <t xml:space="preserve">dominated:2 3 3 3 3 3 3 4 4 4 13 2 2 2 2 2 2 2 2 2 2 2 2 2 2 </t>
  </si>
  <si>
    <t xml:space="preserve">dominated:2 3 3 3 3 3 3 3 3 4 4 4 4 5 6 7 2 2 2 2 2 2 2 2 2 2 2 2 2 2 </t>
  </si>
  <si>
    <t xml:space="preserve">dominated:2 3 3 3 3 3 3 4 4 4 4 5 13 2 2 2 2 2 2 2 2 2 2 2 2 2 2 2 2 2 </t>
  </si>
  <si>
    <t xml:space="preserve">dominated:2 3 3 3 3 3 3 4 4 4 4 6 12 2 2 2 2 2 2 2 2 2 2 2 2 2 2 2 2 2 </t>
  </si>
  <si>
    <t xml:space="preserve">dominated:2 3 3 3 3 3 4 4 4 5 5 7 8 2 2 2 2 2 2 2 2 2 2 2 2 2 2 2 2 2 </t>
  </si>
  <si>
    <t xml:space="preserve">dominated:2 3 3 3 3 3 3 3 4 4 5 8 10 2 2 2 2 2 2 2 2 2 2 2 2 2 2 2 2 2 </t>
  </si>
  <si>
    <t xml:space="preserve">dominated:2 3 3 3 3 3 3 4 4 4 5 6 6 7 2 2 2 2 2 2 2 2 2 2 2 2 2 2 2 2 </t>
  </si>
  <si>
    <t xml:space="preserve">dominated:2 3 3 3 3 3 3 3 3 4 4 4 6 12 2 2 2 2 2 2 2 2 2 2 2 2 2 2 2 2 </t>
  </si>
  <si>
    <t xml:space="preserve">dominated:2 3 3 3 3 4 4 4 8 14 2 2 2 2 2 2 2 2 2 2 2 2 2 2 2 2 2 2 2 2 </t>
  </si>
  <si>
    <t xml:space="preserve">dominated:2 3 3 3 3 3 3 3 4 4 4 4 6 6 7 2 2 2 2 2 2 2 2 2 2 2 2 2 2 2 </t>
  </si>
  <si>
    <t xml:space="preserve">dominated:2 3 3 3 3 3 3 3 3 3 5 18 2 2 2 2 2 2 2 2 2 2 2 2 2 2 2 2 2 2 </t>
  </si>
  <si>
    <t xml:space="preserve">dominated:4 4 4 3 5 3 6 7 3 3 6 6 6 5 6 5 6 7 5 6 </t>
  </si>
  <si>
    <t xml:space="preserve">dominated:4 5 4 5 7 5 4 4 3 8 5 8 6 4 6 4 2 6 5 5 </t>
  </si>
  <si>
    <t xml:space="preserve">dominated:6 4 4 3 3 5 2 8 3 6 8 4 5 4 7 3 5 5 6 9 </t>
  </si>
  <si>
    <t xml:space="preserve">dominated:6 4 5 3 4 5 5 9 5 7 6 4 4 7 5 3 5 2 5 6 </t>
  </si>
  <si>
    <t xml:space="preserve">dominated:7 4 5 3 4 5 5 4 7 4 3 6 5 6 5 2 3 8 7 7 </t>
  </si>
  <si>
    <t xml:space="preserve">dominated:7 5 3 7 5 7 3 6 5 3 6 2 4 6 4 3 7 6 4 7 </t>
  </si>
  <si>
    <t xml:space="preserve">dominated:6 5 7 2 4 7 2 5 6 7 5 5 4 7 4 3 5 3 8 5 </t>
  </si>
  <si>
    <t xml:space="preserve">dominated:6 7 8 2 4 3 4 7 4 3 10 3 6 3 5 2 6 5 3 9 5 6 4 5 5 </t>
  </si>
  <si>
    <t xml:space="preserve">dominated:5 4 7 4 5 7 4 5 5 5 5 5 4 2 7 2 3 5 5 6 8 6 3 5 8 </t>
  </si>
  <si>
    <t xml:space="preserve">dominated:5 4 8 3 5 5 2 3 3 4 6 4 5 5 6 5 6 5 7 7 7 4 7 3 6 </t>
  </si>
  <si>
    <t xml:space="preserve">dominated:7 5 3 4 6 4 6 6 3 4 6 8 6 3 5 6 4 5 6 3 4 4 6 7 4 </t>
  </si>
  <si>
    <t xml:space="preserve">dominated:2 4 4 7 8 4 4 6 6 3 7 4 5 2 5 5 6 4 5 8 6 7 5 5 3 </t>
  </si>
  <si>
    <t xml:space="preserve">dominated:6 4 4 3 8 3 8 4 4 3 4 5 6 7 2 7 7 8 2 5 3 7 4 6 5 </t>
  </si>
  <si>
    <t xml:space="preserve">dominated:6 4 6 5 2 7 5 5 3 6 2 6 3 6 5 7 4 6 10 4 5 5 3 5 5 </t>
  </si>
  <si>
    <t xml:space="preserve">dominated:3 6 7 2 4 6 7 5 3 5 8 6 3 6 5 5 5 8 5 4 4 6 5 3 5 5 4 6 4 5 </t>
  </si>
  <si>
    <t xml:space="preserve">dominated:5 4 4 5 5 5 4 5 2 6 6 5 5 3 7 4 3 6 4 9 5 5 4 5 6 5 5 7 7 4 </t>
  </si>
  <si>
    <t xml:space="preserve">dominated:7 3 5 7 6 5 3 4 3 7 7 3 4 5 5 5 4 5 3 4 8 4 5 4 6 2 5 6 8 7 </t>
  </si>
  <si>
    <t xml:space="preserve">dominated:5 6 6 4 7 4 6 2 8 6 8 3 3 6 2 4 5 8 4 5 4 6 5 8 3 3 3 6 6 4 </t>
  </si>
  <si>
    <t xml:space="preserve">dominated:5 4 7 5 6 8 4 2 6 5 3 5 5 6 3 4 5 4 7 3 9 7 4 4 5 4 4 6 3 7 </t>
  </si>
  <si>
    <t xml:space="preserve">dominated:6 8 5 3 5 2 6 8 9 3 5 4 7 4 7 3 6 5 2 3 4 10 3 2 4 4 5 5 5 7 </t>
  </si>
  <si>
    <t xml:space="preserve">dominated:5 4 6 7 4 2 5 4 3 4 6 6 5 6 3 5 3 8 9 9 8 5 3 5 3 6 7 2 5 2 </t>
  </si>
  <si>
    <t>計算用変数</t>
    <rPh sb="0" eb="5">
      <t>ケイサn</t>
    </rPh>
    <phoneticPr fontId="1"/>
  </si>
  <si>
    <t>okv2randGraph</t>
    <phoneticPr fontId="1"/>
  </si>
  <si>
    <t>okv2PLRG</t>
    <phoneticPr fontId="1"/>
  </si>
  <si>
    <t>okv2PLT</t>
    <phoneticPr fontId="1"/>
  </si>
  <si>
    <t>okv2High</t>
    <phoneticPr fontId="1"/>
  </si>
  <si>
    <t>oknrandGraph</t>
  </si>
  <si>
    <t>oknPLRG</t>
  </si>
  <si>
    <t>oknPLT</t>
  </si>
  <si>
    <t>oknHigh</t>
  </si>
  <si>
    <t>Ave: okn</t>
    <phoneticPr fontId="1"/>
  </si>
  <si>
    <t>Ave: okv2</t>
    <phoneticPr fontId="1"/>
  </si>
  <si>
    <t>計算用変数</t>
    <rPh sb="0" eb="5">
      <t>ケイサンヨウ</t>
    </rPh>
    <phoneticPr fontId="1"/>
  </si>
  <si>
    <t>ランダム</t>
    <phoneticPr fontId="1"/>
  </si>
  <si>
    <t>oknmrando</t>
    <phoneticPr fontId="1"/>
  </si>
  <si>
    <t>oknmHigh</t>
    <phoneticPr fontId="1"/>
  </si>
  <si>
    <t>2^n poly(n)rand</t>
    <phoneticPr fontId="1"/>
  </si>
  <si>
    <t>2^n poly(n)High</t>
    <phoneticPr fontId="1"/>
  </si>
  <si>
    <t>2^n poly(n)rand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</si>
</sst>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Yu Gothic"/>
      <family val="2"/>
      <charset val="128"/>
      <scheme val="minor"/>
    </font>
    <font>
      <sz val="6"/>
      <name val="Yu Gothic"/>
      <family val="2"/>
      <charset val="128"/>
      <scheme val="minor"/>
    </font>
    <font>
      <u/>
      <sz val="12"/>
      <color theme="10"/>
      <name val="Yu Gothic"/>
      <family val="2"/>
      <charset val="128"/>
      <scheme val="minor"/>
    </font>
    <font>
      <u/>
      <sz val="12"/>
      <color theme="11"/>
      <name val="Yu Gothic"/>
      <family val="2"/>
      <charset val="128"/>
      <scheme val="minor"/>
    </font>
    <font>
      <sz val="12"/>
      <color rgb="FF000000"/>
      <name val="HiraKakuProN-W3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20" fontId="0" fillId="0" borderId="0" xfId="0" applyNumberFormat="1"/>
    <xf numFmtId="46" fontId="0" fillId="0" borderId="0" xfId="0" applyNumberFormat="1"/>
    <xf numFmtId="0" fontId="4" fillId="0" borderId="0" xfId="0" applyFont="1"/>
  </cellXfs>
  <cellStyles count="15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RG O(Δn)</c:v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total_time_okn!$A$2:$A$23</c:f>
              <c:numCache>
                <c:formatCode>General</c:formatCode>
                <c:ptCount val="22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20</c:v>
                </c:pt>
                <c:pt idx="7">
                  <c:v>25</c:v>
                </c:pt>
                <c:pt idx="8">
                  <c:v>30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  <c:pt idx="12">
                  <c:v>20</c:v>
                </c:pt>
                <c:pt idx="13">
                  <c:v>25</c:v>
                </c:pt>
                <c:pt idx="14">
                  <c:v>30</c:v>
                </c:pt>
                <c:pt idx="15">
                  <c:v>20</c:v>
                </c:pt>
                <c:pt idx="16">
                  <c:v>25</c:v>
                </c:pt>
                <c:pt idx="17">
                  <c:v>30</c:v>
                </c:pt>
                <c:pt idx="18">
                  <c:v>20</c:v>
                </c:pt>
                <c:pt idx="19">
                  <c:v>25</c:v>
                </c:pt>
                <c:pt idx="20">
                  <c:v>30</c:v>
                </c:pt>
                <c:pt idx="21">
                  <c:v>20</c:v>
                </c:pt>
              </c:numCache>
            </c:numRef>
          </c:xVal>
          <c:yVal>
            <c:numRef>
              <c:f>total_time_okn!$B$2:$B$23</c:f>
              <c:numCache>
                <c:formatCode>General</c:formatCode>
                <c:ptCount val="22"/>
                <c:pt idx="0">
                  <c:v>15</c:v>
                </c:pt>
                <c:pt idx="1">
                  <c:v>235</c:v>
                </c:pt>
                <c:pt idx="2">
                  <c:v>6838</c:v>
                </c:pt>
                <c:pt idx="3">
                  <c:v>15</c:v>
                </c:pt>
                <c:pt idx="4">
                  <c:v>239</c:v>
                </c:pt>
                <c:pt idx="5">
                  <c:v>7648</c:v>
                </c:pt>
                <c:pt idx="6">
                  <c:v>18</c:v>
                </c:pt>
                <c:pt idx="7">
                  <c:v>309</c:v>
                </c:pt>
                <c:pt idx="8">
                  <c:v>6963</c:v>
                </c:pt>
                <c:pt idx="9">
                  <c:v>17</c:v>
                </c:pt>
                <c:pt idx="10">
                  <c:v>356</c:v>
                </c:pt>
                <c:pt idx="11">
                  <c:v>6179</c:v>
                </c:pt>
                <c:pt idx="12">
                  <c:v>16</c:v>
                </c:pt>
                <c:pt idx="13">
                  <c:v>228</c:v>
                </c:pt>
                <c:pt idx="14">
                  <c:v>6924</c:v>
                </c:pt>
                <c:pt idx="15">
                  <c:v>21</c:v>
                </c:pt>
                <c:pt idx="16">
                  <c:v>220</c:v>
                </c:pt>
                <c:pt idx="17">
                  <c:v>4913</c:v>
                </c:pt>
                <c:pt idx="18">
                  <c:v>14</c:v>
                </c:pt>
                <c:pt idx="19">
                  <c:v>267</c:v>
                </c:pt>
                <c:pt idx="20">
                  <c:v>4765</c:v>
                </c:pt>
                <c:pt idx="21">
                  <c:v>16.571428571428573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22-8543-A1D5-9055BF083B38}"/>
            </c:ext>
          </c:extLst>
        </c:ser>
        <c:ser>
          <c:idx val="1"/>
          <c:order val="1"/>
          <c:tx>
            <c:v>Ave:RG O(Δn)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total_time_okn!$A$23:$A$25</c:f>
              <c:numCache>
                <c:formatCode>General</c:formatCode>
                <c:ptCount val="3"/>
                <c:pt idx="0">
                  <c:v>20</c:v>
                </c:pt>
                <c:pt idx="1">
                  <c:v>25</c:v>
                </c:pt>
                <c:pt idx="2">
                  <c:v>30</c:v>
                </c:pt>
              </c:numCache>
            </c:numRef>
          </c:xVal>
          <c:yVal>
            <c:numRef>
              <c:f>total_time_okn!$B$23:$B$25</c:f>
              <c:numCache>
                <c:formatCode>General</c:formatCode>
                <c:ptCount val="3"/>
                <c:pt idx="0">
                  <c:v>16.571428571428573</c:v>
                </c:pt>
                <c:pt idx="1">
                  <c:v>264.85714285714283</c:v>
                </c:pt>
                <c:pt idx="2">
                  <c:v>6318.5714285714284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22-8543-A1D5-9055BF083B38}"/>
            </c:ext>
          </c:extLst>
        </c:ser>
        <c:ser>
          <c:idx val="2"/>
          <c:order val="2"/>
          <c:tx>
            <c:v>PLRG O(Δn)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total_time_okn!$C$2:$C$31</c:f>
              <c:numCache>
                <c:formatCode>General</c:formatCode>
                <c:ptCount val="30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20</c:v>
                </c:pt>
                <c:pt idx="7">
                  <c:v>25</c:v>
                </c:pt>
                <c:pt idx="8">
                  <c:v>30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  <c:pt idx="12">
                  <c:v>20</c:v>
                </c:pt>
                <c:pt idx="13">
                  <c:v>25</c:v>
                </c:pt>
                <c:pt idx="14">
                  <c:v>30</c:v>
                </c:pt>
                <c:pt idx="15">
                  <c:v>20</c:v>
                </c:pt>
                <c:pt idx="16">
                  <c:v>25</c:v>
                </c:pt>
                <c:pt idx="17">
                  <c:v>30</c:v>
                </c:pt>
                <c:pt idx="18">
                  <c:v>20</c:v>
                </c:pt>
                <c:pt idx="19">
                  <c:v>25</c:v>
                </c:pt>
                <c:pt idx="20">
                  <c:v>30</c:v>
                </c:pt>
                <c:pt idx="21">
                  <c:v>20</c:v>
                </c:pt>
                <c:pt idx="22">
                  <c:v>25</c:v>
                </c:pt>
                <c:pt idx="23">
                  <c:v>30</c:v>
                </c:pt>
                <c:pt idx="24">
                  <c:v>20</c:v>
                </c:pt>
                <c:pt idx="25">
                  <c:v>25</c:v>
                </c:pt>
                <c:pt idx="26">
                  <c:v>30</c:v>
                </c:pt>
                <c:pt idx="27">
                  <c:v>20</c:v>
                </c:pt>
                <c:pt idx="28">
                  <c:v>25</c:v>
                </c:pt>
                <c:pt idx="29">
                  <c:v>30</c:v>
                </c:pt>
              </c:numCache>
            </c:numRef>
          </c:xVal>
          <c:yVal>
            <c:numRef>
              <c:f>total_time_okn!$D$2:$D$31</c:f>
              <c:numCache>
                <c:formatCode>General</c:formatCode>
                <c:ptCount val="30"/>
                <c:pt idx="0">
                  <c:v>30</c:v>
                </c:pt>
                <c:pt idx="1">
                  <c:v>948</c:v>
                </c:pt>
                <c:pt idx="2">
                  <c:v>36371</c:v>
                </c:pt>
                <c:pt idx="3">
                  <c:v>52</c:v>
                </c:pt>
                <c:pt idx="4">
                  <c:v>983</c:v>
                </c:pt>
                <c:pt idx="5">
                  <c:v>33672</c:v>
                </c:pt>
                <c:pt idx="6">
                  <c:v>31</c:v>
                </c:pt>
                <c:pt idx="7">
                  <c:v>988</c:v>
                </c:pt>
                <c:pt idx="8">
                  <c:v>35751</c:v>
                </c:pt>
                <c:pt idx="9">
                  <c:v>32</c:v>
                </c:pt>
                <c:pt idx="10">
                  <c:v>1031</c:v>
                </c:pt>
                <c:pt idx="11">
                  <c:v>40061</c:v>
                </c:pt>
                <c:pt idx="12">
                  <c:v>30</c:v>
                </c:pt>
                <c:pt idx="13">
                  <c:v>929</c:v>
                </c:pt>
                <c:pt idx="14">
                  <c:v>35001</c:v>
                </c:pt>
                <c:pt idx="15">
                  <c:v>38</c:v>
                </c:pt>
                <c:pt idx="16">
                  <c:v>1047</c:v>
                </c:pt>
                <c:pt idx="17">
                  <c:v>39953</c:v>
                </c:pt>
                <c:pt idx="18">
                  <c:v>39</c:v>
                </c:pt>
                <c:pt idx="19">
                  <c:v>994</c:v>
                </c:pt>
                <c:pt idx="20">
                  <c:v>35334</c:v>
                </c:pt>
                <c:pt idx="21">
                  <c:v>32</c:v>
                </c:pt>
                <c:pt idx="22">
                  <c:v>1104</c:v>
                </c:pt>
                <c:pt idx="23">
                  <c:v>35655</c:v>
                </c:pt>
                <c:pt idx="24">
                  <c:v>35</c:v>
                </c:pt>
                <c:pt idx="25">
                  <c:v>1020</c:v>
                </c:pt>
                <c:pt idx="26">
                  <c:v>36896</c:v>
                </c:pt>
                <c:pt idx="27">
                  <c:v>42</c:v>
                </c:pt>
                <c:pt idx="28">
                  <c:v>1087</c:v>
                </c:pt>
                <c:pt idx="29">
                  <c:v>27132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222-8543-A1D5-9055BF083B38}"/>
            </c:ext>
          </c:extLst>
        </c:ser>
        <c:ser>
          <c:idx val="3"/>
          <c:order val="3"/>
          <c:tx>
            <c:v>Ave: PLRG O(Δn)</c:v>
          </c:tx>
          <c:spPr>
            <a:ln w="254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total_time_okn!$C$32:$C$34</c:f>
              <c:numCache>
                <c:formatCode>General</c:formatCode>
                <c:ptCount val="3"/>
                <c:pt idx="0">
                  <c:v>20</c:v>
                </c:pt>
                <c:pt idx="1">
                  <c:v>25</c:v>
                </c:pt>
                <c:pt idx="2">
                  <c:v>30</c:v>
                </c:pt>
              </c:numCache>
            </c:numRef>
          </c:xVal>
          <c:yVal>
            <c:numRef>
              <c:f>total_time_okn!$D$32:$D$34</c:f>
              <c:numCache>
                <c:formatCode>General</c:formatCode>
                <c:ptCount val="3"/>
                <c:pt idx="0">
                  <c:v>36.1</c:v>
                </c:pt>
                <c:pt idx="1">
                  <c:v>1013.1</c:v>
                </c:pt>
                <c:pt idx="2">
                  <c:v>35582.6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222-8543-A1D5-9055BF083B38}"/>
            </c:ext>
          </c:extLst>
        </c:ser>
        <c:ser>
          <c:idx val="4"/>
          <c:order val="4"/>
          <c:tx>
            <c:v>PLT O(Δn)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total_time_okn!$E$2:$E$31</c:f>
              <c:numCache>
                <c:formatCode>General</c:formatCode>
                <c:ptCount val="30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20</c:v>
                </c:pt>
                <c:pt idx="7">
                  <c:v>25</c:v>
                </c:pt>
                <c:pt idx="8">
                  <c:v>30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  <c:pt idx="12">
                  <c:v>20</c:v>
                </c:pt>
                <c:pt idx="13">
                  <c:v>25</c:v>
                </c:pt>
                <c:pt idx="14">
                  <c:v>30</c:v>
                </c:pt>
                <c:pt idx="15">
                  <c:v>20</c:v>
                </c:pt>
                <c:pt idx="16">
                  <c:v>25</c:v>
                </c:pt>
                <c:pt idx="17">
                  <c:v>30</c:v>
                </c:pt>
                <c:pt idx="18">
                  <c:v>20</c:v>
                </c:pt>
                <c:pt idx="19">
                  <c:v>25</c:v>
                </c:pt>
                <c:pt idx="20">
                  <c:v>30</c:v>
                </c:pt>
                <c:pt idx="21">
                  <c:v>20</c:v>
                </c:pt>
                <c:pt idx="22">
                  <c:v>25</c:v>
                </c:pt>
                <c:pt idx="23">
                  <c:v>30</c:v>
                </c:pt>
                <c:pt idx="24">
                  <c:v>20</c:v>
                </c:pt>
                <c:pt idx="25">
                  <c:v>25</c:v>
                </c:pt>
                <c:pt idx="26">
                  <c:v>30</c:v>
                </c:pt>
                <c:pt idx="27">
                  <c:v>20</c:v>
                </c:pt>
                <c:pt idx="28">
                  <c:v>25</c:v>
                </c:pt>
                <c:pt idx="29">
                  <c:v>30</c:v>
                </c:pt>
              </c:numCache>
            </c:numRef>
          </c:xVal>
          <c:yVal>
            <c:numRef>
              <c:f>total_time_okn!$F$2:$F$31</c:f>
              <c:numCache>
                <c:formatCode>General</c:formatCode>
                <c:ptCount val="30"/>
                <c:pt idx="0">
                  <c:v>2</c:v>
                </c:pt>
                <c:pt idx="1">
                  <c:v>27</c:v>
                </c:pt>
                <c:pt idx="2">
                  <c:v>462</c:v>
                </c:pt>
                <c:pt idx="3">
                  <c:v>1</c:v>
                </c:pt>
                <c:pt idx="4">
                  <c:v>28</c:v>
                </c:pt>
                <c:pt idx="5">
                  <c:v>931</c:v>
                </c:pt>
                <c:pt idx="6">
                  <c:v>1</c:v>
                </c:pt>
                <c:pt idx="7">
                  <c:v>31</c:v>
                </c:pt>
                <c:pt idx="8">
                  <c:v>855</c:v>
                </c:pt>
                <c:pt idx="9">
                  <c:v>2</c:v>
                </c:pt>
                <c:pt idx="10">
                  <c:v>34</c:v>
                </c:pt>
                <c:pt idx="11">
                  <c:v>473</c:v>
                </c:pt>
                <c:pt idx="12">
                  <c:v>2</c:v>
                </c:pt>
                <c:pt idx="13">
                  <c:v>27</c:v>
                </c:pt>
                <c:pt idx="14">
                  <c:v>790</c:v>
                </c:pt>
                <c:pt idx="15">
                  <c:v>2</c:v>
                </c:pt>
                <c:pt idx="16">
                  <c:v>30</c:v>
                </c:pt>
                <c:pt idx="17">
                  <c:v>422</c:v>
                </c:pt>
                <c:pt idx="18">
                  <c:v>3</c:v>
                </c:pt>
                <c:pt idx="19">
                  <c:v>136</c:v>
                </c:pt>
                <c:pt idx="20">
                  <c:v>947</c:v>
                </c:pt>
                <c:pt idx="21">
                  <c:v>2</c:v>
                </c:pt>
                <c:pt idx="22">
                  <c:v>31</c:v>
                </c:pt>
                <c:pt idx="23">
                  <c:v>1286</c:v>
                </c:pt>
                <c:pt idx="24">
                  <c:v>3</c:v>
                </c:pt>
                <c:pt idx="25">
                  <c:v>61</c:v>
                </c:pt>
                <c:pt idx="26">
                  <c:v>463</c:v>
                </c:pt>
                <c:pt idx="27">
                  <c:v>2</c:v>
                </c:pt>
                <c:pt idx="28">
                  <c:v>88</c:v>
                </c:pt>
                <c:pt idx="29">
                  <c:v>2297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222-8543-A1D5-9055BF083B38}"/>
            </c:ext>
          </c:extLst>
        </c:ser>
        <c:ser>
          <c:idx val="5"/>
          <c:order val="5"/>
          <c:tx>
            <c:v>Ave: PLT O(Δn)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total_time_okn!$E$32:$E$34</c:f>
              <c:numCache>
                <c:formatCode>General</c:formatCode>
                <c:ptCount val="3"/>
                <c:pt idx="0">
                  <c:v>20</c:v>
                </c:pt>
                <c:pt idx="1">
                  <c:v>25</c:v>
                </c:pt>
                <c:pt idx="2">
                  <c:v>30</c:v>
                </c:pt>
              </c:numCache>
            </c:numRef>
          </c:xVal>
          <c:yVal>
            <c:numRef>
              <c:f>total_time_okn!$F$32:$F$34</c:f>
              <c:numCache>
                <c:formatCode>General</c:formatCode>
                <c:ptCount val="3"/>
                <c:pt idx="0">
                  <c:v>2</c:v>
                </c:pt>
                <c:pt idx="1">
                  <c:v>49.3</c:v>
                </c:pt>
                <c:pt idx="2">
                  <c:v>892.6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222-8543-A1D5-9055BF083B38}"/>
            </c:ext>
          </c:extLst>
        </c:ser>
        <c:ser>
          <c:idx val="6"/>
          <c:order val="6"/>
          <c:tx>
            <c:v>High O(Δn)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total_time_okn!$G$2:$G$22</c:f>
              <c:numCache>
                <c:formatCode>General</c:formatCode>
                <c:ptCount val="21"/>
                <c:pt idx="0">
                  <c:v>20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20</c:v>
                </c:pt>
                <c:pt idx="7">
                  <c:v>25</c:v>
                </c:pt>
                <c:pt idx="8">
                  <c:v>30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  <c:pt idx="12">
                  <c:v>20</c:v>
                </c:pt>
                <c:pt idx="13">
                  <c:v>25</c:v>
                </c:pt>
                <c:pt idx="14">
                  <c:v>30</c:v>
                </c:pt>
                <c:pt idx="15">
                  <c:v>20</c:v>
                </c:pt>
                <c:pt idx="16">
                  <c:v>25</c:v>
                </c:pt>
                <c:pt idx="17">
                  <c:v>30</c:v>
                </c:pt>
                <c:pt idx="18">
                  <c:v>20</c:v>
                </c:pt>
                <c:pt idx="19">
                  <c:v>25</c:v>
                </c:pt>
                <c:pt idx="20">
                  <c:v>30</c:v>
                </c:pt>
              </c:numCache>
            </c:numRef>
          </c:xVal>
          <c:yVal>
            <c:numRef>
              <c:f>total_time_okn!$H$2:$H$22</c:f>
              <c:numCache>
                <c:formatCode>General</c:formatCode>
                <c:ptCount val="21"/>
                <c:pt idx="0">
                  <c:v>31</c:v>
                </c:pt>
                <c:pt idx="3">
                  <c:v>31</c:v>
                </c:pt>
                <c:pt idx="4">
                  <c:v>625</c:v>
                </c:pt>
                <c:pt idx="5">
                  <c:v>21719</c:v>
                </c:pt>
                <c:pt idx="6">
                  <c:v>28</c:v>
                </c:pt>
                <c:pt idx="7">
                  <c:v>625</c:v>
                </c:pt>
                <c:pt idx="8">
                  <c:v>18065</c:v>
                </c:pt>
                <c:pt idx="9">
                  <c:v>30</c:v>
                </c:pt>
                <c:pt idx="10">
                  <c:v>605</c:v>
                </c:pt>
                <c:pt idx="11">
                  <c:v>18696</c:v>
                </c:pt>
                <c:pt idx="12">
                  <c:v>26</c:v>
                </c:pt>
                <c:pt idx="13">
                  <c:v>619</c:v>
                </c:pt>
                <c:pt idx="14">
                  <c:v>18004</c:v>
                </c:pt>
                <c:pt idx="15">
                  <c:v>26</c:v>
                </c:pt>
                <c:pt idx="16">
                  <c:v>659</c:v>
                </c:pt>
                <c:pt idx="17">
                  <c:v>18753</c:v>
                </c:pt>
                <c:pt idx="18">
                  <c:v>29</c:v>
                </c:pt>
                <c:pt idx="19">
                  <c:v>593</c:v>
                </c:pt>
                <c:pt idx="20">
                  <c:v>16624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222-8543-A1D5-9055BF083B38}"/>
            </c:ext>
          </c:extLst>
        </c:ser>
        <c:ser>
          <c:idx val="7"/>
          <c:order val="7"/>
          <c:tx>
            <c:v>Ave: High O(k)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total_time_okn!$G$23:$G$25</c:f>
              <c:numCache>
                <c:formatCode>General</c:formatCode>
                <c:ptCount val="3"/>
                <c:pt idx="0">
                  <c:v>20</c:v>
                </c:pt>
                <c:pt idx="1">
                  <c:v>25</c:v>
                </c:pt>
                <c:pt idx="2">
                  <c:v>30</c:v>
                </c:pt>
              </c:numCache>
            </c:numRef>
          </c:xVal>
          <c:yVal>
            <c:numRef>
              <c:f>total_time_okn!$H$23:$H$25</c:f>
              <c:numCache>
                <c:formatCode>General</c:formatCode>
                <c:ptCount val="3"/>
                <c:pt idx="0">
                  <c:v>28.714285714285715</c:v>
                </c:pt>
                <c:pt idx="1">
                  <c:v>620</c:v>
                </c:pt>
                <c:pt idx="2">
                  <c:v>18629.857142857141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222-8543-A1D5-9055BF083B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21588672"/>
        <c:axId val="-2021179360"/>
      </c:scatterChart>
      <c:valAx>
        <c:axId val="-2021588672"/>
        <c:scaling>
          <c:orientation val="minMax"/>
          <c:min val="1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021179360"/>
        <c:crosses val="autoZero"/>
        <c:crossBetween val="midCat"/>
      </c:valAx>
      <c:valAx>
        <c:axId val="-202117936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021588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7745441917962"/>
          <c:y val="9.7726516166991406E-2"/>
          <c:w val="0.85584646431320399"/>
          <c:h val="0.73880145624107196"/>
        </c:manualLayout>
      </c:layout>
      <c:scatterChart>
        <c:scatterStyle val="lineMarker"/>
        <c:varyColors val="0"/>
        <c:ser>
          <c:idx val="8"/>
          <c:order val="0"/>
          <c:tx>
            <c:v>Naive: O(2^n poly(n)) total time</c:v>
          </c:tx>
          <c:spPr>
            <a:ln w="63500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2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time_per_sol_okv2!$AC$5:$AC$7</c:f>
              <c:numCache>
                <c:formatCode>General</c:formatCode>
                <c:ptCount val="3"/>
                <c:pt idx="0">
                  <c:v>20</c:v>
                </c:pt>
                <c:pt idx="1">
                  <c:v>25</c:v>
                </c:pt>
                <c:pt idx="2">
                  <c:v>30</c:v>
                </c:pt>
              </c:numCache>
            </c:numRef>
          </c:xVal>
          <c:yVal>
            <c:numRef>
              <c:f>time_per_sol_okv2!$AE$5:$AE$7</c:f>
              <c:numCache>
                <c:formatCode>General</c:formatCode>
                <c:ptCount val="3"/>
                <c:pt idx="0">
                  <c:v>116.51786364497006</c:v>
                </c:pt>
                <c:pt idx="1">
                  <c:v>150.99807700060336</c:v>
                </c:pt>
                <c:pt idx="2">
                  <c:v>173.99821835795356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65-0843-BB60-223C8E776D20}"/>
            </c:ext>
          </c:extLst>
        </c:ser>
        <c:ser>
          <c:idx val="2"/>
          <c:order val="1"/>
          <c:tx>
            <c:v>Poly: O(nm) delay</c:v>
          </c:tx>
          <c:spPr>
            <a:ln w="6350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2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time_per_sol_okv2!$U$5:$U$7</c:f>
              <c:numCache>
                <c:formatCode>General</c:formatCode>
                <c:ptCount val="3"/>
                <c:pt idx="0">
                  <c:v>20</c:v>
                </c:pt>
                <c:pt idx="1">
                  <c:v>25</c:v>
                </c:pt>
                <c:pt idx="2">
                  <c:v>30</c:v>
                </c:pt>
              </c:numCache>
            </c:numRef>
          </c:xVal>
          <c:yVal>
            <c:numRef>
              <c:f>time_per_sol_okv2!$W$5:$W$7</c:f>
              <c:numCache>
                <c:formatCode>General</c:formatCode>
                <c:ptCount val="3"/>
                <c:pt idx="0">
                  <c:v>272.24846986276657</c:v>
                </c:pt>
                <c:pt idx="1">
                  <c:v>324.35093275596137</c:v>
                </c:pt>
                <c:pt idx="2">
                  <c:v>374.20638808847804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965-0843-BB60-223C8E776D20}"/>
            </c:ext>
          </c:extLst>
        </c:ser>
        <c:ser>
          <c:idx val="0"/>
          <c:order val="2"/>
          <c:tx>
            <c:v>Poly: O(nΔ) delay</c:v>
          </c:tx>
          <c:spPr>
            <a:ln w="63500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20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time_per_sol_okn!$M$5:$M$7</c:f>
              <c:numCache>
                <c:formatCode>General</c:formatCode>
                <c:ptCount val="3"/>
                <c:pt idx="0">
                  <c:v>20</c:v>
                </c:pt>
                <c:pt idx="1">
                  <c:v>25</c:v>
                </c:pt>
                <c:pt idx="2">
                  <c:v>30</c:v>
                </c:pt>
              </c:numCache>
            </c:numRef>
          </c:xVal>
          <c:yVal>
            <c:numRef>
              <c:f>time_per_sol_okn!$P$5:$P$7</c:f>
              <c:numCache>
                <c:formatCode>General</c:formatCode>
                <c:ptCount val="3"/>
                <c:pt idx="0">
                  <c:v>34.731286278789156</c:v>
                </c:pt>
                <c:pt idx="1">
                  <c:v>23.481910456675067</c:v>
                </c:pt>
                <c:pt idx="2">
                  <c:v>26.205125160468988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965-0843-BB60-223C8E776D20}"/>
            </c:ext>
          </c:extLst>
        </c:ser>
        <c:ser>
          <c:idx val="1"/>
          <c:order val="3"/>
          <c:tx>
            <c:v>Efficient: amortized O(k)</c:v>
          </c:tx>
          <c:spPr>
            <a:ln w="635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20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time_per_sol_okv2!$M$5:$M$7</c:f>
              <c:numCache>
                <c:formatCode>General</c:formatCode>
                <c:ptCount val="3"/>
                <c:pt idx="0">
                  <c:v>20</c:v>
                </c:pt>
                <c:pt idx="1">
                  <c:v>25</c:v>
                </c:pt>
                <c:pt idx="2">
                  <c:v>30</c:v>
                </c:pt>
              </c:numCache>
            </c:numRef>
          </c:xVal>
          <c:yVal>
            <c:numRef>
              <c:f>time_per_sol_okv2!$P$5:$P$7</c:f>
              <c:numCache>
                <c:formatCode>General</c:formatCode>
                <c:ptCount val="3"/>
                <c:pt idx="0">
                  <c:v>173.65643139394578</c:v>
                </c:pt>
                <c:pt idx="1">
                  <c:v>144.8739947535025</c:v>
                </c:pt>
                <c:pt idx="2">
                  <c:v>154.89848396455494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965-0843-BB60-223C8E776D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84815392"/>
        <c:axId val="-1984866784"/>
      </c:scatterChart>
      <c:valAx>
        <c:axId val="-1984815392"/>
        <c:scaling>
          <c:orientation val="minMax"/>
          <c:max val="30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itchFamily="2" charset="0"/>
                <a:ea typeface="Times New Roman" charset="0"/>
                <a:cs typeface="Times New Roman" charset="0"/>
              </a:defRPr>
            </a:pPr>
            <a:endParaRPr lang="ja-JP"/>
          </a:p>
        </c:txPr>
        <c:crossAx val="-1984866784"/>
        <c:crosses val="autoZero"/>
        <c:crossBetween val="midCat"/>
        <c:majorUnit val="1"/>
      </c:valAx>
      <c:valAx>
        <c:axId val="-198486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itchFamily="2" charset="0"/>
                <a:ea typeface="Times New Roman" charset="0"/>
                <a:cs typeface="Times New Roman" charset="0"/>
              </a:defRPr>
            </a:pPr>
            <a:endParaRPr lang="ja-JP"/>
          </a:p>
        </c:txPr>
        <c:crossAx val="-1984815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4726615580983262"/>
          <c:y val="0.22899272429339865"/>
          <c:w val="0.44553180482916938"/>
          <c:h val="0.2998144379695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" pitchFamily="2" charset="0"/>
              <a:ea typeface="Times New Roman" charset="0"/>
              <a:cs typeface="Times New Roman" charset="0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RG O(Δn)</c:v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total_time_okn!$A$2:$A$23</c:f>
              <c:numCache>
                <c:formatCode>General</c:formatCode>
                <c:ptCount val="22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20</c:v>
                </c:pt>
                <c:pt idx="7">
                  <c:v>25</c:v>
                </c:pt>
                <c:pt idx="8">
                  <c:v>30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  <c:pt idx="12">
                  <c:v>20</c:v>
                </c:pt>
                <c:pt idx="13">
                  <c:v>25</c:v>
                </c:pt>
                <c:pt idx="14">
                  <c:v>30</c:v>
                </c:pt>
                <c:pt idx="15">
                  <c:v>20</c:v>
                </c:pt>
                <c:pt idx="16">
                  <c:v>25</c:v>
                </c:pt>
                <c:pt idx="17">
                  <c:v>30</c:v>
                </c:pt>
                <c:pt idx="18">
                  <c:v>20</c:v>
                </c:pt>
                <c:pt idx="19">
                  <c:v>25</c:v>
                </c:pt>
                <c:pt idx="20">
                  <c:v>30</c:v>
                </c:pt>
                <c:pt idx="21">
                  <c:v>20</c:v>
                </c:pt>
              </c:numCache>
            </c:numRef>
          </c:xVal>
          <c:yVal>
            <c:numRef>
              <c:f>total_time_okn!$B$2:$B$23</c:f>
              <c:numCache>
                <c:formatCode>General</c:formatCode>
                <c:ptCount val="22"/>
                <c:pt idx="0">
                  <c:v>15</c:v>
                </c:pt>
                <c:pt idx="1">
                  <c:v>235</c:v>
                </c:pt>
                <c:pt idx="2">
                  <c:v>6838</c:v>
                </c:pt>
                <c:pt idx="3">
                  <c:v>15</c:v>
                </c:pt>
                <c:pt idx="4">
                  <c:v>239</c:v>
                </c:pt>
                <c:pt idx="5">
                  <c:v>7648</c:v>
                </c:pt>
                <c:pt idx="6">
                  <c:v>18</c:v>
                </c:pt>
                <c:pt idx="7">
                  <c:v>309</c:v>
                </c:pt>
                <c:pt idx="8">
                  <c:v>6963</c:v>
                </c:pt>
                <c:pt idx="9">
                  <c:v>17</c:v>
                </c:pt>
                <c:pt idx="10">
                  <c:v>356</c:v>
                </c:pt>
                <c:pt idx="11">
                  <c:v>6179</c:v>
                </c:pt>
                <c:pt idx="12">
                  <c:v>16</c:v>
                </c:pt>
                <c:pt idx="13">
                  <c:v>228</c:v>
                </c:pt>
                <c:pt idx="14">
                  <c:v>6924</c:v>
                </c:pt>
                <c:pt idx="15">
                  <c:v>21</c:v>
                </c:pt>
                <c:pt idx="16">
                  <c:v>220</c:v>
                </c:pt>
                <c:pt idx="17">
                  <c:v>4913</c:v>
                </c:pt>
                <c:pt idx="18">
                  <c:v>14</c:v>
                </c:pt>
                <c:pt idx="19">
                  <c:v>267</c:v>
                </c:pt>
                <c:pt idx="20">
                  <c:v>4765</c:v>
                </c:pt>
                <c:pt idx="21">
                  <c:v>16.571428571428573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10-9F4A-B2FC-07A0AE791FFC}"/>
            </c:ext>
          </c:extLst>
        </c:ser>
        <c:ser>
          <c:idx val="1"/>
          <c:order val="1"/>
          <c:tx>
            <c:v>Ave:RG O(Δn)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total_time_okn!$A$23:$A$25</c:f>
              <c:numCache>
                <c:formatCode>General</c:formatCode>
                <c:ptCount val="3"/>
                <c:pt idx="0">
                  <c:v>20</c:v>
                </c:pt>
                <c:pt idx="1">
                  <c:v>25</c:v>
                </c:pt>
                <c:pt idx="2">
                  <c:v>30</c:v>
                </c:pt>
              </c:numCache>
            </c:numRef>
          </c:xVal>
          <c:yVal>
            <c:numRef>
              <c:f>total_time_okn!$B$23:$B$25</c:f>
              <c:numCache>
                <c:formatCode>General</c:formatCode>
                <c:ptCount val="3"/>
                <c:pt idx="0">
                  <c:v>16.571428571428573</c:v>
                </c:pt>
                <c:pt idx="1">
                  <c:v>264.85714285714283</c:v>
                </c:pt>
                <c:pt idx="2">
                  <c:v>6318.5714285714284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10-9F4A-B2FC-07A0AE791FFC}"/>
            </c:ext>
          </c:extLst>
        </c:ser>
        <c:ser>
          <c:idx val="6"/>
          <c:order val="2"/>
          <c:tx>
            <c:v>High O(Δn)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total_time_okn!$G$2:$G$22</c:f>
              <c:numCache>
                <c:formatCode>General</c:formatCode>
                <c:ptCount val="21"/>
                <c:pt idx="0">
                  <c:v>20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20</c:v>
                </c:pt>
                <c:pt idx="7">
                  <c:v>25</c:v>
                </c:pt>
                <c:pt idx="8">
                  <c:v>30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  <c:pt idx="12">
                  <c:v>20</c:v>
                </c:pt>
                <c:pt idx="13">
                  <c:v>25</c:v>
                </c:pt>
                <c:pt idx="14">
                  <c:v>30</c:v>
                </c:pt>
                <c:pt idx="15">
                  <c:v>20</c:v>
                </c:pt>
                <c:pt idx="16">
                  <c:v>25</c:v>
                </c:pt>
                <c:pt idx="17">
                  <c:v>30</c:v>
                </c:pt>
                <c:pt idx="18">
                  <c:v>20</c:v>
                </c:pt>
                <c:pt idx="19">
                  <c:v>25</c:v>
                </c:pt>
                <c:pt idx="20">
                  <c:v>30</c:v>
                </c:pt>
              </c:numCache>
            </c:numRef>
          </c:xVal>
          <c:yVal>
            <c:numRef>
              <c:f>total_time_okn!$H$2:$H$22</c:f>
              <c:numCache>
                <c:formatCode>General</c:formatCode>
                <c:ptCount val="21"/>
                <c:pt idx="0">
                  <c:v>31</c:v>
                </c:pt>
                <c:pt idx="3">
                  <c:v>31</c:v>
                </c:pt>
                <c:pt idx="4">
                  <c:v>625</c:v>
                </c:pt>
                <c:pt idx="5">
                  <c:v>21719</c:v>
                </c:pt>
                <c:pt idx="6">
                  <c:v>28</c:v>
                </c:pt>
                <c:pt idx="7">
                  <c:v>625</c:v>
                </c:pt>
                <c:pt idx="8">
                  <c:v>18065</c:v>
                </c:pt>
                <c:pt idx="9">
                  <c:v>30</c:v>
                </c:pt>
                <c:pt idx="10">
                  <c:v>605</c:v>
                </c:pt>
                <c:pt idx="11">
                  <c:v>18696</c:v>
                </c:pt>
                <c:pt idx="12">
                  <c:v>26</c:v>
                </c:pt>
                <c:pt idx="13">
                  <c:v>619</c:v>
                </c:pt>
                <c:pt idx="14">
                  <c:v>18004</c:v>
                </c:pt>
                <c:pt idx="15">
                  <c:v>26</c:v>
                </c:pt>
                <c:pt idx="16">
                  <c:v>659</c:v>
                </c:pt>
                <c:pt idx="17">
                  <c:v>18753</c:v>
                </c:pt>
                <c:pt idx="18">
                  <c:v>29</c:v>
                </c:pt>
                <c:pt idx="19">
                  <c:v>593</c:v>
                </c:pt>
                <c:pt idx="20">
                  <c:v>16624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710-9F4A-B2FC-07A0AE791FFC}"/>
            </c:ext>
          </c:extLst>
        </c:ser>
        <c:ser>
          <c:idx val="7"/>
          <c:order val="3"/>
          <c:tx>
            <c:v>Ave: High O(Δn)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total_time_okn!$G$23:$G$25</c:f>
              <c:numCache>
                <c:formatCode>General</c:formatCode>
                <c:ptCount val="3"/>
                <c:pt idx="0">
                  <c:v>20</c:v>
                </c:pt>
                <c:pt idx="1">
                  <c:v>25</c:v>
                </c:pt>
                <c:pt idx="2">
                  <c:v>30</c:v>
                </c:pt>
              </c:numCache>
            </c:numRef>
          </c:xVal>
          <c:yVal>
            <c:numRef>
              <c:f>total_time_okn!$H$23:$H$25</c:f>
              <c:numCache>
                <c:formatCode>General</c:formatCode>
                <c:ptCount val="3"/>
                <c:pt idx="0">
                  <c:v>28.714285714285715</c:v>
                </c:pt>
                <c:pt idx="1">
                  <c:v>620</c:v>
                </c:pt>
                <c:pt idx="2">
                  <c:v>18629.857142857141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710-9F4A-B2FC-07A0AE791FFC}"/>
            </c:ext>
          </c:extLst>
        </c:ser>
        <c:ser>
          <c:idx val="2"/>
          <c:order val="4"/>
          <c:tx>
            <c:v>RG O(k)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total_time_okv2!$A$2:$A$22</c:f>
              <c:numCache>
                <c:formatCode>General</c:formatCode>
                <c:ptCount val="21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20</c:v>
                </c:pt>
                <c:pt idx="7">
                  <c:v>25</c:v>
                </c:pt>
                <c:pt idx="8">
                  <c:v>30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  <c:pt idx="12">
                  <c:v>20</c:v>
                </c:pt>
                <c:pt idx="13">
                  <c:v>25</c:v>
                </c:pt>
                <c:pt idx="14">
                  <c:v>30</c:v>
                </c:pt>
                <c:pt idx="15">
                  <c:v>20</c:v>
                </c:pt>
                <c:pt idx="16">
                  <c:v>25</c:v>
                </c:pt>
                <c:pt idx="17">
                  <c:v>30</c:v>
                </c:pt>
                <c:pt idx="18">
                  <c:v>20</c:v>
                </c:pt>
                <c:pt idx="19">
                  <c:v>25</c:v>
                </c:pt>
                <c:pt idx="20">
                  <c:v>30</c:v>
                </c:pt>
              </c:numCache>
            </c:numRef>
          </c:xVal>
          <c:yVal>
            <c:numRef>
              <c:f>total_time_okv2!$B$2:$B$22</c:f>
              <c:numCache>
                <c:formatCode>General</c:formatCode>
                <c:ptCount val="21"/>
                <c:pt idx="0">
                  <c:v>67</c:v>
                </c:pt>
                <c:pt idx="1">
                  <c:v>685</c:v>
                </c:pt>
                <c:pt idx="2">
                  <c:v>29248</c:v>
                </c:pt>
                <c:pt idx="3">
                  <c:v>61</c:v>
                </c:pt>
                <c:pt idx="4">
                  <c:v>905</c:v>
                </c:pt>
                <c:pt idx="5">
                  <c:v>35461</c:v>
                </c:pt>
                <c:pt idx="6">
                  <c:v>60</c:v>
                </c:pt>
                <c:pt idx="7">
                  <c:v>1075</c:v>
                </c:pt>
                <c:pt idx="8">
                  <c:v>24231</c:v>
                </c:pt>
                <c:pt idx="9">
                  <c:v>78</c:v>
                </c:pt>
                <c:pt idx="10">
                  <c:v>1337</c:v>
                </c:pt>
                <c:pt idx="11">
                  <c:v>23382</c:v>
                </c:pt>
                <c:pt idx="12">
                  <c:v>50</c:v>
                </c:pt>
                <c:pt idx="13">
                  <c:v>1020</c:v>
                </c:pt>
                <c:pt idx="14">
                  <c:v>25919</c:v>
                </c:pt>
                <c:pt idx="15">
                  <c:v>55</c:v>
                </c:pt>
                <c:pt idx="16">
                  <c:v>727</c:v>
                </c:pt>
                <c:pt idx="17">
                  <c:v>12489</c:v>
                </c:pt>
                <c:pt idx="18">
                  <c:v>42</c:v>
                </c:pt>
                <c:pt idx="19">
                  <c:v>984</c:v>
                </c:pt>
                <c:pt idx="20">
                  <c:v>14262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710-9F4A-B2FC-07A0AE791FFC}"/>
            </c:ext>
          </c:extLst>
        </c:ser>
        <c:ser>
          <c:idx val="3"/>
          <c:order val="5"/>
          <c:tx>
            <c:v>Ave: RG O(k)</c:v>
          </c:tx>
          <c:spPr>
            <a:ln w="254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total_time_okv2!$A$23:$A$25</c:f>
              <c:numCache>
                <c:formatCode>General</c:formatCode>
                <c:ptCount val="3"/>
                <c:pt idx="0">
                  <c:v>20</c:v>
                </c:pt>
                <c:pt idx="1">
                  <c:v>25</c:v>
                </c:pt>
                <c:pt idx="2">
                  <c:v>30</c:v>
                </c:pt>
              </c:numCache>
            </c:numRef>
          </c:xVal>
          <c:yVal>
            <c:numRef>
              <c:f>total_time_okv2!$B$23:$B$25</c:f>
              <c:numCache>
                <c:formatCode>General</c:formatCode>
                <c:ptCount val="3"/>
                <c:pt idx="0">
                  <c:v>59</c:v>
                </c:pt>
                <c:pt idx="1">
                  <c:v>961.85714285714289</c:v>
                </c:pt>
                <c:pt idx="2">
                  <c:v>23570.285714285714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710-9F4A-B2FC-07A0AE791FFC}"/>
            </c:ext>
          </c:extLst>
        </c:ser>
        <c:ser>
          <c:idx val="4"/>
          <c:order val="6"/>
          <c:tx>
            <c:v>High O(K)</c:v>
          </c:tx>
          <c:spPr>
            <a:ln w="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Pt>
            <c:idx val="18"/>
            <c:marker>
              <c:symbol val="circle"/>
              <c:size val="5"/>
              <c:spPr>
                <a:solidFill>
                  <a:schemeClr val="accent5"/>
                </a:solidFill>
                <a:ln w="9525">
                  <a:solidFill>
                    <a:schemeClr val="accent5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chemeClr val="accent5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7710-9F4A-B2FC-07A0AE791FFC}"/>
              </c:ext>
            </c:extLst>
          </c:dPt>
          <c:xVal>
            <c:numRef>
              <c:f>total_time_okv2!$G$2:$G$22</c:f>
              <c:numCache>
                <c:formatCode>General</c:formatCode>
                <c:ptCount val="21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20</c:v>
                </c:pt>
                <c:pt idx="7">
                  <c:v>25</c:v>
                </c:pt>
                <c:pt idx="8">
                  <c:v>30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  <c:pt idx="12">
                  <c:v>20</c:v>
                </c:pt>
                <c:pt idx="13">
                  <c:v>25</c:v>
                </c:pt>
                <c:pt idx="14">
                  <c:v>30</c:v>
                </c:pt>
                <c:pt idx="15">
                  <c:v>20</c:v>
                </c:pt>
                <c:pt idx="16">
                  <c:v>25</c:v>
                </c:pt>
                <c:pt idx="17">
                  <c:v>30</c:v>
                </c:pt>
                <c:pt idx="18">
                  <c:v>20</c:v>
                </c:pt>
                <c:pt idx="19">
                  <c:v>25</c:v>
                </c:pt>
                <c:pt idx="20">
                  <c:v>30</c:v>
                </c:pt>
              </c:numCache>
            </c:numRef>
          </c:xVal>
          <c:yVal>
            <c:numRef>
              <c:f>total_time_okv2!$H$2:$H$22</c:f>
              <c:numCache>
                <c:formatCode>General</c:formatCode>
                <c:ptCount val="21"/>
                <c:pt idx="0">
                  <c:v>147</c:v>
                </c:pt>
                <c:pt idx="1">
                  <c:v>3893</c:v>
                </c:pt>
                <c:pt idx="2">
                  <c:v>118703</c:v>
                </c:pt>
                <c:pt idx="3">
                  <c:v>155</c:v>
                </c:pt>
                <c:pt idx="4">
                  <c:v>3856</c:v>
                </c:pt>
                <c:pt idx="5">
                  <c:v>128381</c:v>
                </c:pt>
                <c:pt idx="6">
                  <c:v>157</c:v>
                </c:pt>
                <c:pt idx="7">
                  <c:v>4435</c:v>
                </c:pt>
                <c:pt idx="8">
                  <c:v>123206</c:v>
                </c:pt>
                <c:pt idx="9">
                  <c:v>153</c:v>
                </c:pt>
                <c:pt idx="10">
                  <c:v>3842</c:v>
                </c:pt>
                <c:pt idx="11">
                  <c:v>130680</c:v>
                </c:pt>
                <c:pt idx="12">
                  <c:v>152</c:v>
                </c:pt>
                <c:pt idx="13">
                  <c:v>4423</c:v>
                </c:pt>
                <c:pt idx="14">
                  <c:v>115120</c:v>
                </c:pt>
                <c:pt idx="15">
                  <c:v>162</c:v>
                </c:pt>
                <c:pt idx="16">
                  <c:v>4671</c:v>
                </c:pt>
                <c:pt idx="17">
                  <c:v>130089</c:v>
                </c:pt>
                <c:pt idx="18">
                  <c:v>134</c:v>
                </c:pt>
                <c:pt idx="19">
                  <c:v>4148</c:v>
                </c:pt>
                <c:pt idx="20">
                  <c:v>110425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710-9F4A-B2FC-07A0AE791FFC}"/>
            </c:ext>
          </c:extLst>
        </c:ser>
        <c:ser>
          <c:idx val="5"/>
          <c:order val="7"/>
          <c:tx>
            <c:v>Ave: High O(k)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total_time_okv2!$G$23:$G$25</c:f>
              <c:numCache>
                <c:formatCode>General</c:formatCode>
                <c:ptCount val="3"/>
                <c:pt idx="0">
                  <c:v>20</c:v>
                </c:pt>
                <c:pt idx="1">
                  <c:v>25</c:v>
                </c:pt>
                <c:pt idx="2">
                  <c:v>30</c:v>
                </c:pt>
              </c:numCache>
            </c:numRef>
          </c:xVal>
          <c:yVal>
            <c:numRef>
              <c:f>total_time_okv2!$I$38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7710-9F4A-B2FC-07A0AE791F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13411792"/>
        <c:axId val="-2017180080"/>
      </c:scatterChart>
      <c:valAx>
        <c:axId val="-2013411792"/>
        <c:scaling>
          <c:orientation val="minMax"/>
          <c:min val="1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017180080"/>
        <c:crosses val="autoZero"/>
        <c:crossBetween val="midCat"/>
      </c:valAx>
      <c:valAx>
        <c:axId val="-201718008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013411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7538764290862"/>
          <c:y val="0.11246261392927701"/>
          <c:w val="0.81810235588515201"/>
          <c:h val="0.75160902105428096"/>
        </c:manualLayout>
      </c:layout>
      <c:scatterChart>
        <c:scatterStyle val="lineMarker"/>
        <c:varyColors val="0"/>
        <c:ser>
          <c:idx val="1"/>
          <c:order val="0"/>
          <c:tx>
            <c:v>O(Δn)</c:v>
          </c:tx>
          <c:spPr>
            <a:ln w="635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2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total_time_okn!$A$5:$A$7</c:f>
              <c:numCache>
                <c:formatCode>General</c:formatCode>
                <c:ptCount val="3"/>
                <c:pt idx="0">
                  <c:v>20</c:v>
                </c:pt>
                <c:pt idx="1">
                  <c:v>25</c:v>
                </c:pt>
                <c:pt idx="2">
                  <c:v>30</c:v>
                </c:pt>
              </c:numCache>
            </c:numRef>
          </c:xVal>
          <c:yVal>
            <c:numRef>
              <c:f>total_time_okn!$B$5:$B$7</c:f>
              <c:numCache>
                <c:formatCode>General</c:formatCode>
                <c:ptCount val="3"/>
                <c:pt idx="0">
                  <c:v>15</c:v>
                </c:pt>
                <c:pt idx="1">
                  <c:v>239</c:v>
                </c:pt>
                <c:pt idx="2">
                  <c:v>7648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4F-CD48-B54A-71DE240DA5C1}"/>
            </c:ext>
          </c:extLst>
        </c:ser>
        <c:ser>
          <c:idx val="3"/>
          <c:order val="1"/>
          <c:tx>
            <c:v>O(k)</c:v>
          </c:tx>
          <c:spPr>
            <a:ln w="63500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20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total_time_okv2!$A$5:$A$7</c:f>
              <c:numCache>
                <c:formatCode>General</c:formatCode>
                <c:ptCount val="3"/>
                <c:pt idx="0">
                  <c:v>20</c:v>
                </c:pt>
                <c:pt idx="1">
                  <c:v>25</c:v>
                </c:pt>
                <c:pt idx="2">
                  <c:v>30</c:v>
                </c:pt>
              </c:numCache>
            </c:numRef>
          </c:xVal>
          <c:yVal>
            <c:numRef>
              <c:f>total_time_okv2!$B$5:$B$7</c:f>
              <c:numCache>
                <c:formatCode>General</c:formatCode>
                <c:ptCount val="3"/>
                <c:pt idx="0">
                  <c:v>61</c:v>
                </c:pt>
                <c:pt idx="1">
                  <c:v>905</c:v>
                </c:pt>
                <c:pt idx="2">
                  <c:v>35461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4F-CD48-B54A-71DE240DA5C1}"/>
            </c:ext>
          </c:extLst>
        </c:ser>
        <c:ser>
          <c:idx val="0"/>
          <c:order val="2"/>
          <c:tx>
            <c:v>O(nm)</c:v>
          </c:tx>
          <c:spPr>
            <a:ln w="6350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2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total_time_okn!$I$5:$I$7</c:f>
              <c:numCache>
                <c:formatCode>General</c:formatCode>
                <c:ptCount val="3"/>
                <c:pt idx="0">
                  <c:v>20</c:v>
                </c:pt>
                <c:pt idx="1">
                  <c:v>25</c:v>
                </c:pt>
                <c:pt idx="2">
                  <c:v>30</c:v>
                </c:pt>
              </c:numCache>
            </c:numRef>
          </c:xVal>
          <c:yVal>
            <c:numRef>
              <c:f>total_time_okn!$J$5:$J$7</c:f>
              <c:numCache>
                <c:formatCode>General</c:formatCode>
                <c:ptCount val="3"/>
                <c:pt idx="0">
                  <c:v>120</c:v>
                </c:pt>
                <c:pt idx="1">
                  <c:v>2837</c:v>
                </c:pt>
                <c:pt idx="2">
                  <c:v>123518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D4F-CD48-B54A-71DE240DA5C1}"/>
            </c:ext>
          </c:extLst>
        </c:ser>
        <c:ser>
          <c:idx val="2"/>
          <c:order val="3"/>
          <c:tx>
            <c:v>O(2^n poly(n))</c:v>
          </c:tx>
          <c:spPr>
            <a:ln w="63500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20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total_time_okn!$M$5:$M$7</c:f>
              <c:numCache>
                <c:formatCode>General</c:formatCode>
                <c:ptCount val="3"/>
                <c:pt idx="0">
                  <c:v>20</c:v>
                </c:pt>
                <c:pt idx="1">
                  <c:v>25</c:v>
                </c:pt>
                <c:pt idx="2">
                  <c:v>30</c:v>
                </c:pt>
              </c:numCache>
            </c:numRef>
          </c:xVal>
          <c:yVal>
            <c:numRef>
              <c:f>total_time_okn!$N$5:$N$7</c:f>
              <c:numCache>
                <c:formatCode>General</c:formatCode>
                <c:ptCount val="3"/>
                <c:pt idx="0">
                  <c:v>86</c:v>
                </c:pt>
                <c:pt idx="1">
                  <c:v>3197</c:v>
                </c:pt>
                <c:pt idx="2">
                  <c:v>111576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D4F-CD48-B54A-71DE240DA5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5752480"/>
        <c:axId val="1866257824"/>
      </c:scatterChart>
      <c:valAx>
        <c:axId val="1865752480"/>
        <c:scaling>
          <c:orientation val="minMax"/>
          <c:max val="30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ja-JP"/>
          </a:p>
        </c:txPr>
        <c:crossAx val="1866257824"/>
        <c:crosses val="autoZero"/>
        <c:crossBetween val="midCat"/>
        <c:majorUnit val="1"/>
      </c:valAx>
      <c:valAx>
        <c:axId val="1866257824"/>
        <c:scaling>
          <c:logBase val="10"/>
          <c:orientation val="minMax"/>
          <c:max val="200000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ja-JP"/>
          </a:p>
        </c:txPr>
        <c:crossAx val="1865752480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73122682656434901"/>
          <c:y val="0.58678707556019005"/>
          <c:w val="0.239826704578148"/>
          <c:h val="0.26098233584258801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charset="0"/>
              <a:ea typeface="Times New Roman" charset="0"/>
              <a:cs typeface="Times New Roman" charset="0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535932437887"/>
          <c:y val="0.11134012252228601"/>
          <c:w val="0.82514384099682603"/>
          <c:h val="0.73213065308184799"/>
        </c:manualLayout>
      </c:layout>
      <c:scatterChart>
        <c:scatterStyle val="lineMarker"/>
        <c:varyColors val="0"/>
        <c:ser>
          <c:idx val="7"/>
          <c:order val="0"/>
          <c:tx>
            <c:v>Naive: O(2^n poly(n)) total time</c:v>
          </c:tx>
          <c:spPr>
            <a:ln w="63500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2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total_time_okn!$O$5:$O$7</c:f>
              <c:numCache>
                <c:formatCode>General</c:formatCode>
                <c:ptCount val="3"/>
                <c:pt idx="0">
                  <c:v>20</c:v>
                </c:pt>
                <c:pt idx="1">
                  <c:v>25</c:v>
                </c:pt>
                <c:pt idx="2">
                  <c:v>30</c:v>
                </c:pt>
              </c:numCache>
            </c:numRef>
          </c:xVal>
          <c:yVal>
            <c:numRef>
              <c:f>total_time_okn!$P$5:$P$7</c:f>
              <c:numCache>
                <c:formatCode>General</c:formatCode>
                <c:ptCount val="3"/>
                <c:pt idx="0">
                  <c:v>104</c:v>
                </c:pt>
                <c:pt idx="1">
                  <c:v>4019</c:v>
                </c:pt>
                <c:pt idx="2">
                  <c:v>144211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EB-B841-A2E7-EF5F1814DC8C}"/>
            </c:ext>
          </c:extLst>
        </c:ser>
        <c:ser>
          <c:idx val="5"/>
          <c:order val="1"/>
          <c:tx>
            <c:v>Poly: O(nm) delay</c:v>
          </c:tx>
          <c:spPr>
            <a:ln w="6350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2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"/>
            <c:marker>
              <c:symbol val="square"/>
              <c:size val="20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6350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D1AD-F649-86E4-97B4F8E254FE}"/>
              </c:ext>
            </c:extLst>
          </c:dPt>
          <c:dPt>
            <c:idx val="2"/>
            <c:marker>
              <c:symbol val="square"/>
              <c:size val="20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6350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0-D1AD-F649-86E4-97B4F8E254FE}"/>
              </c:ext>
            </c:extLst>
          </c:dPt>
          <c:xVal>
            <c:numRef>
              <c:f>total_time_okn!$K$5:$K$7</c:f>
              <c:numCache>
                <c:formatCode>General</c:formatCode>
                <c:ptCount val="3"/>
                <c:pt idx="0">
                  <c:v>20</c:v>
                </c:pt>
                <c:pt idx="1">
                  <c:v>25</c:v>
                </c:pt>
                <c:pt idx="2">
                  <c:v>30</c:v>
                </c:pt>
              </c:numCache>
            </c:numRef>
          </c:xVal>
          <c:yVal>
            <c:numRef>
              <c:f>total_time_okn!$L$5:$L$7</c:f>
              <c:numCache>
                <c:formatCode>General</c:formatCode>
                <c:ptCount val="3"/>
                <c:pt idx="0">
                  <c:v>243</c:v>
                </c:pt>
                <c:pt idx="1">
                  <c:v>8633</c:v>
                </c:pt>
                <c:pt idx="2">
                  <c:v>310145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EB-B841-A2E7-EF5F1814DC8C}"/>
            </c:ext>
          </c:extLst>
        </c:ser>
        <c:ser>
          <c:idx val="0"/>
          <c:order val="2"/>
          <c:tx>
            <c:v>Poly: O(nΔ) delay</c:v>
          </c:tx>
          <c:spPr>
            <a:ln w="63500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20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total_time_okn!$G$5:$G$7</c:f>
              <c:numCache>
                <c:formatCode>General</c:formatCode>
                <c:ptCount val="3"/>
                <c:pt idx="0">
                  <c:v>20</c:v>
                </c:pt>
                <c:pt idx="1">
                  <c:v>25</c:v>
                </c:pt>
                <c:pt idx="2">
                  <c:v>30</c:v>
                </c:pt>
              </c:numCache>
            </c:numRef>
          </c:xVal>
          <c:yVal>
            <c:numRef>
              <c:f>total_time_okn!$H$5:$H$7</c:f>
              <c:numCache>
                <c:formatCode>General</c:formatCode>
                <c:ptCount val="3"/>
                <c:pt idx="0">
                  <c:v>31</c:v>
                </c:pt>
                <c:pt idx="1">
                  <c:v>625</c:v>
                </c:pt>
                <c:pt idx="2">
                  <c:v>21719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CEB-B841-A2E7-EF5F1814DC8C}"/>
            </c:ext>
          </c:extLst>
        </c:ser>
        <c:ser>
          <c:idx val="1"/>
          <c:order val="3"/>
          <c:tx>
            <c:v>Efficient: amortized O(k)</c:v>
          </c:tx>
          <c:spPr>
            <a:ln w="635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20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total_time_okv2!$G$5:$G$7</c:f>
              <c:numCache>
                <c:formatCode>General</c:formatCode>
                <c:ptCount val="3"/>
                <c:pt idx="0">
                  <c:v>20</c:v>
                </c:pt>
                <c:pt idx="1">
                  <c:v>25</c:v>
                </c:pt>
                <c:pt idx="2">
                  <c:v>30</c:v>
                </c:pt>
              </c:numCache>
            </c:numRef>
          </c:xVal>
          <c:yVal>
            <c:numRef>
              <c:f>total_time_okv2!$H$5:$H$7</c:f>
              <c:numCache>
                <c:formatCode>General</c:formatCode>
                <c:ptCount val="3"/>
                <c:pt idx="0">
                  <c:v>155</c:v>
                </c:pt>
                <c:pt idx="1">
                  <c:v>3856</c:v>
                </c:pt>
                <c:pt idx="2">
                  <c:v>128381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CEB-B841-A2E7-EF5F1814DC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5689760"/>
        <c:axId val="1866148304"/>
      </c:scatterChart>
      <c:valAx>
        <c:axId val="1865689760"/>
        <c:scaling>
          <c:orientation val="minMax"/>
          <c:max val="30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itchFamily="2" charset="0"/>
                <a:ea typeface="Times New Roman" charset="0"/>
                <a:cs typeface="Times New Roman" charset="0"/>
              </a:defRPr>
            </a:pPr>
            <a:endParaRPr lang="ja-JP"/>
          </a:p>
        </c:txPr>
        <c:crossAx val="1866148304"/>
        <c:crosses val="autoZero"/>
        <c:crossBetween val="midCat"/>
        <c:majorUnit val="1"/>
      </c:valAx>
      <c:valAx>
        <c:axId val="1866148304"/>
        <c:scaling>
          <c:logBase val="10"/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itchFamily="2" charset="0"/>
                <a:ea typeface="Times New Roman" charset="0"/>
                <a:cs typeface="Times New Roman" charset="0"/>
              </a:defRPr>
            </a:pPr>
            <a:endParaRPr lang="ja-JP"/>
          </a:p>
        </c:txPr>
        <c:crossAx val="1865689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4390716858603839"/>
          <c:y val="0.1120285737196363"/>
          <c:w val="0.48935636295285034"/>
          <c:h val="0.268091166164449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" pitchFamily="2" charset="0"/>
              <a:ea typeface="Times New Roman" charset="0"/>
              <a:cs typeface="Times New Roman" charset="0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RG O(k)</c:v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total_time_okv2!$A$2:$A$23</c:f>
              <c:numCache>
                <c:formatCode>General</c:formatCode>
                <c:ptCount val="22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20</c:v>
                </c:pt>
                <c:pt idx="7">
                  <c:v>25</c:v>
                </c:pt>
                <c:pt idx="8">
                  <c:v>30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  <c:pt idx="12">
                  <c:v>20</c:v>
                </c:pt>
                <c:pt idx="13">
                  <c:v>25</c:v>
                </c:pt>
                <c:pt idx="14">
                  <c:v>30</c:v>
                </c:pt>
                <c:pt idx="15">
                  <c:v>20</c:v>
                </c:pt>
                <c:pt idx="16">
                  <c:v>25</c:v>
                </c:pt>
                <c:pt idx="17">
                  <c:v>30</c:v>
                </c:pt>
                <c:pt idx="18">
                  <c:v>20</c:v>
                </c:pt>
                <c:pt idx="19">
                  <c:v>25</c:v>
                </c:pt>
                <c:pt idx="20">
                  <c:v>30</c:v>
                </c:pt>
                <c:pt idx="21">
                  <c:v>20</c:v>
                </c:pt>
              </c:numCache>
            </c:numRef>
          </c:xVal>
          <c:yVal>
            <c:numRef>
              <c:f>total_time_okv2!$B$2:$B$23</c:f>
              <c:numCache>
                <c:formatCode>General</c:formatCode>
                <c:ptCount val="22"/>
                <c:pt idx="0">
                  <c:v>67</c:v>
                </c:pt>
                <c:pt idx="1">
                  <c:v>685</c:v>
                </c:pt>
                <c:pt idx="2">
                  <c:v>29248</c:v>
                </c:pt>
                <c:pt idx="3">
                  <c:v>61</c:v>
                </c:pt>
                <c:pt idx="4">
                  <c:v>905</c:v>
                </c:pt>
                <c:pt idx="5">
                  <c:v>35461</c:v>
                </c:pt>
                <c:pt idx="6">
                  <c:v>60</c:v>
                </c:pt>
                <c:pt idx="7">
                  <c:v>1075</c:v>
                </c:pt>
                <c:pt idx="8">
                  <c:v>24231</c:v>
                </c:pt>
                <c:pt idx="9">
                  <c:v>78</c:v>
                </c:pt>
                <c:pt idx="10">
                  <c:v>1337</c:v>
                </c:pt>
                <c:pt idx="11">
                  <c:v>23382</c:v>
                </c:pt>
                <c:pt idx="12">
                  <c:v>50</c:v>
                </c:pt>
                <c:pt idx="13">
                  <c:v>1020</c:v>
                </c:pt>
                <c:pt idx="14">
                  <c:v>25919</c:v>
                </c:pt>
                <c:pt idx="15">
                  <c:v>55</c:v>
                </c:pt>
                <c:pt idx="16">
                  <c:v>727</c:v>
                </c:pt>
                <c:pt idx="17">
                  <c:v>12489</c:v>
                </c:pt>
                <c:pt idx="18">
                  <c:v>42</c:v>
                </c:pt>
                <c:pt idx="19">
                  <c:v>984</c:v>
                </c:pt>
                <c:pt idx="20">
                  <c:v>14262</c:v>
                </c:pt>
                <c:pt idx="21">
                  <c:v>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37-174A-961C-A7672AE505B2}"/>
            </c:ext>
          </c:extLst>
        </c:ser>
        <c:ser>
          <c:idx val="1"/>
          <c:order val="1"/>
          <c:tx>
            <c:v>Ave:RG O(k)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total_time_okv2!$A$23:$A$25</c:f>
              <c:numCache>
                <c:formatCode>General</c:formatCode>
                <c:ptCount val="3"/>
                <c:pt idx="0">
                  <c:v>20</c:v>
                </c:pt>
                <c:pt idx="1">
                  <c:v>25</c:v>
                </c:pt>
                <c:pt idx="2">
                  <c:v>30</c:v>
                </c:pt>
              </c:numCache>
            </c:numRef>
          </c:xVal>
          <c:yVal>
            <c:numRef>
              <c:f>total_time_okv2!$B$23:$B$25</c:f>
              <c:numCache>
                <c:formatCode>General</c:formatCode>
                <c:ptCount val="3"/>
                <c:pt idx="0">
                  <c:v>59</c:v>
                </c:pt>
                <c:pt idx="1">
                  <c:v>961.85714285714289</c:v>
                </c:pt>
                <c:pt idx="2">
                  <c:v>23570.285714285714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37-174A-961C-A7672AE505B2}"/>
            </c:ext>
          </c:extLst>
        </c:ser>
        <c:ser>
          <c:idx val="2"/>
          <c:order val="2"/>
          <c:tx>
            <c:v>PLRG O(k)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total_time_okv2!$C$2:$C$31</c:f>
              <c:numCache>
                <c:formatCode>General</c:formatCode>
                <c:ptCount val="30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20</c:v>
                </c:pt>
                <c:pt idx="7">
                  <c:v>25</c:v>
                </c:pt>
                <c:pt idx="8">
                  <c:v>30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  <c:pt idx="12">
                  <c:v>20</c:v>
                </c:pt>
                <c:pt idx="13">
                  <c:v>25</c:v>
                </c:pt>
                <c:pt idx="14">
                  <c:v>30</c:v>
                </c:pt>
                <c:pt idx="15">
                  <c:v>20</c:v>
                </c:pt>
                <c:pt idx="16">
                  <c:v>25</c:v>
                </c:pt>
                <c:pt idx="17">
                  <c:v>30</c:v>
                </c:pt>
                <c:pt idx="18">
                  <c:v>20</c:v>
                </c:pt>
                <c:pt idx="19">
                  <c:v>25</c:v>
                </c:pt>
                <c:pt idx="20">
                  <c:v>30</c:v>
                </c:pt>
                <c:pt idx="21">
                  <c:v>20</c:v>
                </c:pt>
                <c:pt idx="22">
                  <c:v>25</c:v>
                </c:pt>
                <c:pt idx="23">
                  <c:v>30</c:v>
                </c:pt>
                <c:pt idx="24">
                  <c:v>20</c:v>
                </c:pt>
                <c:pt idx="25">
                  <c:v>25</c:v>
                </c:pt>
                <c:pt idx="26">
                  <c:v>30</c:v>
                </c:pt>
                <c:pt idx="27">
                  <c:v>20</c:v>
                </c:pt>
                <c:pt idx="28">
                  <c:v>25</c:v>
                </c:pt>
                <c:pt idx="29">
                  <c:v>30</c:v>
                </c:pt>
              </c:numCache>
            </c:numRef>
          </c:xVal>
          <c:yVal>
            <c:numRef>
              <c:f>total_time_okv2!$D$2:$D$31</c:f>
              <c:numCache>
                <c:formatCode>General</c:formatCode>
                <c:ptCount val="30"/>
                <c:pt idx="0">
                  <c:v>149</c:v>
                </c:pt>
                <c:pt idx="1">
                  <c:v>5891</c:v>
                </c:pt>
                <c:pt idx="2">
                  <c:v>193305</c:v>
                </c:pt>
                <c:pt idx="3">
                  <c:v>132</c:v>
                </c:pt>
                <c:pt idx="4">
                  <c:v>5062</c:v>
                </c:pt>
                <c:pt idx="5">
                  <c:v>143839</c:v>
                </c:pt>
                <c:pt idx="6">
                  <c:v>136</c:v>
                </c:pt>
                <c:pt idx="7">
                  <c:v>5061</c:v>
                </c:pt>
                <c:pt idx="8">
                  <c:v>173641</c:v>
                </c:pt>
                <c:pt idx="9">
                  <c:v>161</c:v>
                </c:pt>
                <c:pt idx="10">
                  <c:v>5737</c:v>
                </c:pt>
                <c:pt idx="11">
                  <c:v>251613</c:v>
                </c:pt>
                <c:pt idx="12">
                  <c:v>164</c:v>
                </c:pt>
                <c:pt idx="13">
                  <c:v>5941</c:v>
                </c:pt>
                <c:pt idx="14">
                  <c:v>186355</c:v>
                </c:pt>
                <c:pt idx="15">
                  <c:v>164</c:v>
                </c:pt>
                <c:pt idx="16">
                  <c:v>5342</c:v>
                </c:pt>
                <c:pt idx="17">
                  <c:v>205599</c:v>
                </c:pt>
                <c:pt idx="18">
                  <c:v>156</c:v>
                </c:pt>
                <c:pt idx="19">
                  <c:v>5165</c:v>
                </c:pt>
                <c:pt idx="20">
                  <c:v>210384</c:v>
                </c:pt>
                <c:pt idx="21">
                  <c:v>212</c:v>
                </c:pt>
                <c:pt idx="22">
                  <c:v>5940</c:v>
                </c:pt>
                <c:pt idx="23">
                  <c:v>206835</c:v>
                </c:pt>
                <c:pt idx="24">
                  <c:v>151</c:v>
                </c:pt>
                <c:pt idx="25">
                  <c:v>4586</c:v>
                </c:pt>
                <c:pt idx="26">
                  <c:v>167600</c:v>
                </c:pt>
                <c:pt idx="27">
                  <c:v>152</c:v>
                </c:pt>
                <c:pt idx="28">
                  <c:v>6355</c:v>
                </c:pt>
                <c:pt idx="29">
                  <c:v>229079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437-174A-961C-A7672AE505B2}"/>
            </c:ext>
          </c:extLst>
        </c:ser>
        <c:ser>
          <c:idx val="3"/>
          <c:order val="3"/>
          <c:tx>
            <c:v>Ave: PLRG O(k)</c:v>
          </c:tx>
          <c:spPr>
            <a:ln w="254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total_time_okv2!$C$32:$C$34</c:f>
              <c:numCache>
                <c:formatCode>General</c:formatCode>
                <c:ptCount val="3"/>
                <c:pt idx="0">
                  <c:v>20</c:v>
                </c:pt>
                <c:pt idx="1">
                  <c:v>25</c:v>
                </c:pt>
                <c:pt idx="2">
                  <c:v>30</c:v>
                </c:pt>
              </c:numCache>
            </c:numRef>
          </c:xVal>
          <c:yVal>
            <c:numRef>
              <c:f>total_time_okv2!$D$32:$D$34</c:f>
              <c:numCache>
                <c:formatCode>General</c:formatCode>
                <c:ptCount val="3"/>
                <c:pt idx="0">
                  <c:v>157.69999999999999</c:v>
                </c:pt>
                <c:pt idx="1">
                  <c:v>5508</c:v>
                </c:pt>
                <c:pt idx="2">
                  <c:v>196825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437-174A-961C-A7672AE505B2}"/>
            </c:ext>
          </c:extLst>
        </c:ser>
        <c:ser>
          <c:idx val="4"/>
          <c:order val="4"/>
          <c:tx>
            <c:v>PLT O(k)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total_time_okv2!$E$2:$E$31</c:f>
              <c:numCache>
                <c:formatCode>General</c:formatCode>
                <c:ptCount val="30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20</c:v>
                </c:pt>
                <c:pt idx="7">
                  <c:v>25</c:v>
                </c:pt>
                <c:pt idx="8">
                  <c:v>30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  <c:pt idx="12">
                  <c:v>20</c:v>
                </c:pt>
                <c:pt idx="13">
                  <c:v>25</c:v>
                </c:pt>
                <c:pt idx="14">
                  <c:v>30</c:v>
                </c:pt>
                <c:pt idx="15">
                  <c:v>20</c:v>
                </c:pt>
                <c:pt idx="16">
                  <c:v>25</c:v>
                </c:pt>
                <c:pt idx="17">
                  <c:v>30</c:v>
                </c:pt>
                <c:pt idx="18">
                  <c:v>20</c:v>
                </c:pt>
                <c:pt idx="19">
                  <c:v>25</c:v>
                </c:pt>
                <c:pt idx="20">
                  <c:v>30</c:v>
                </c:pt>
                <c:pt idx="21">
                  <c:v>20</c:v>
                </c:pt>
                <c:pt idx="22">
                  <c:v>25</c:v>
                </c:pt>
                <c:pt idx="23">
                  <c:v>30</c:v>
                </c:pt>
                <c:pt idx="24">
                  <c:v>20</c:v>
                </c:pt>
                <c:pt idx="25">
                  <c:v>25</c:v>
                </c:pt>
                <c:pt idx="26">
                  <c:v>30</c:v>
                </c:pt>
                <c:pt idx="27">
                  <c:v>20</c:v>
                </c:pt>
                <c:pt idx="28">
                  <c:v>25</c:v>
                </c:pt>
                <c:pt idx="29">
                  <c:v>30</c:v>
                </c:pt>
              </c:numCache>
            </c:numRef>
          </c:xVal>
          <c:yVal>
            <c:numRef>
              <c:f>total_time_okv2!$F$2:$F$31</c:f>
              <c:numCache>
                <c:formatCode>General</c:formatCode>
                <c:ptCount val="30"/>
                <c:pt idx="0">
                  <c:v>8</c:v>
                </c:pt>
                <c:pt idx="1">
                  <c:v>233</c:v>
                </c:pt>
                <c:pt idx="2">
                  <c:v>11903</c:v>
                </c:pt>
                <c:pt idx="3">
                  <c:v>14</c:v>
                </c:pt>
                <c:pt idx="4">
                  <c:v>296</c:v>
                </c:pt>
                <c:pt idx="5">
                  <c:v>5719</c:v>
                </c:pt>
                <c:pt idx="6">
                  <c:v>29</c:v>
                </c:pt>
                <c:pt idx="7">
                  <c:v>223</c:v>
                </c:pt>
                <c:pt idx="8">
                  <c:v>12608</c:v>
                </c:pt>
                <c:pt idx="9">
                  <c:v>21</c:v>
                </c:pt>
                <c:pt idx="10">
                  <c:v>270</c:v>
                </c:pt>
                <c:pt idx="11">
                  <c:v>2387</c:v>
                </c:pt>
                <c:pt idx="12">
                  <c:v>9</c:v>
                </c:pt>
                <c:pt idx="13">
                  <c:v>348</c:v>
                </c:pt>
                <c:pt idx="14">
                  <c:v>12313</c:v>
                </c:pt>
                <c:pt idx="15">
                  <c:v>22</c:v>
                </c:pt>
                <c:pt idx="16">
                  <c:v>248</c:v>
                </c:pt>
                <c:pt idx="17">
                  <c:v>2231</c:v>
                </c:pt>
                <c:pt idx="18">
                  <c:v>12</c:v>
                </c:pt>
                <c:pt idx="19">
                  <c:v>164</c:v>
                </c:pt>
                <c:pt idx="20">
                  <c:v>3864</c:v>
                </c:pt>
                <c:pt idx="21">
                  <c:v>16</c:v>
                </c:pt>
                <c:pt idx="22">
                  <c:v>187</c:v>
                </c:pt>
                <c:pt idx="23">
                  <c:v>2469</c:v>
                </c:pt>
                <c:pt idx="24">
                  <c:v>15</c:v>
                </c:pt>
                <c:pt idx="25">
                  <c:v>246</c:v>
                </c:pt>
                <c:pt idx="26">
                  <c:v>20938</c:v>
                </c:pt>
                <c:pt idx="27">
                  <c:v>19</c:v>
                </c:pt>
                <c:pt idx="28">
                  <c:v>131</c:v>
                </c:pt>
                <c:pt idx="29">
                  <c:v>5561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437-174A-961C-A7672AE505B2}"/>
            </c:ext>
          </c:extLst>
        </c:ser>
        <c:ser>
          <c:idx val="5"/>
          <c:order val="5"/>
          <c:tx>
            <c:v>Ave: PLT O(k)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total_time_okv2!$E$32:$E$34</c:f>
              <c:numCache>
                <c:formatCode>General</c:formatCode>
                <c:ptCount val="3"/>
                <c:pt idx="0">
                  <c:v>20</c:v>
                </c:pt>
                <c:pt idx="1">
                  <c:v>25</c:v>
                </c:pt>
                <c:pt idx="2">
                  <c:v>30</c:v>
                </c:pt>
              </c:numCache>
            </c:numRef>
          </c:xVal>
          <c:yVal>
            <c:numRef>
              <c:f>total_time_okv2!$F$32:$F$34</c:f>
              <c:numCache>
                <c:formatCode>General</c:formatCode>
                <c:ptCount val="3"/>
                <c:pt idx="0">
                  <c:v>16.5</c:v>
                </c:pt>
                <c:pt idx="1">
                  <c:v>234.6</c:v>
                </c:pt>
                <c:pt idx="2">
                  <c:v>7999.3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437-174A-961C-A7672AE505B2}"/>
            </c:ext>
          </c:extLst>
        </c:ser>
        <c:ser>
          <c:idx val="6"/>
          <c:order val="6"/>
          <c:tx>
            <c:v>High O(k)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total_time_okv2!$G$2:$G$22</c:f>
              <c:numCache>
                <c:formatCode>General</c:formatCode>
                <c:ptCount val="21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20</c:v>
                </c:pt>
                <c:pt idx="7">
                  <c:v>25</c:v>
                </c:pt>
                <c:pt idx="8">
                  <c:v>30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  <c:pt idx="12">
                  <c:v>20</c:v>
                </c:pt>
                <c:pt idx="13">
                  <c:v>25</c:v>
                </c:pt>
                <c:pt idx="14">
                  <c:v>30</c:v>
                </c:pt>
                <c:pt idx="15">
                  <c:v>20</c:v>
                </c:pt>
                <c:pt idx="16">
                  <c:v>25</c:v>
                </c:pt>
                <c:pt idx="17">
                  <c:v>30</c:v>
                </c:pt>
                <c:pt idx="18">
                  <c:v>20</c:v>
                </c:pt>
                <c:pt idx="19">
                  <c:v>25</c:v>
                </c:pt>
                <c:pt idx="20">
                  <c:v>30</c:v>
                </c:pt>
              </c:numCache>
            </c:numRef>
          </c:xVal>
          <c:yVal>
            <c:numRef>
              <c:f>total_time_okv2!$H$2:$H$22</c:f>
              <c:numCache>
                <c:formatCode>General</c:formatCode>
                <c:ptCount val="21"/>
                <c:pt idx="0">
                  <c:v>147</c:v>
                </c:pt>
                <c:pt idx="1">
                  <c:v>3893</c:v>
                </c:pt>
                <c:pt idx="2">
                  <c:v>118703</c:v>
                </c:pt>
                <c:pt idx="3">
                  <c:v>155</c:v>
                </c:pt>
                <c:pt idx="4">
                  <c:v>3856</c:v>
                </c:pt>
                <c:pt idx="5">
                  <c:v>128381</c:v>
                </c:pt>
                <c:pt idx="6">
                  <c:v>157</c:v>
                </c:pt>
                <c:pt idx="7">
                  <c:v>4435</c:v>
                </c:pt>
                <c:pt idx="8">
                  <c:v>123206</c:v>
                </c:pt>
                <c:pt idx="9">
                  <c:v>153</c:v>
                </c:pt>
                <c:pt idx="10">
                  <c:v>3842</c:v>
                </c:pt>
                <c:pt idx="11">
                  <c:v>130680</c:v>
                </c:pt>
                <c:pt idx="12">
                  <c:v>152</c:v>
                </c:pt>
                <c:pt idx="13">
                  <c:v>4423</c:v>
                </c:pt>
                <c:pt idx="14">
                  <c:v>115120</c:v>
                </c:pt>
                <c:pt idx="15">
                  <c:v>162</c:v>
                </c:pt>
                <c:pt idx="16">
                  <c:v>4671</c:v>
                </c:pt>
                <c:pt idx="17">
                  <c:v>130089</c:v>
                </c:pt>
                <c:pt idx="18">
                  <c:v>134</c:v>
                </c:pt>
                <c:pt idx="19">
                  <c:v>4148</c:v>
                </c:pt>
                <c:pt idx="20">
                  <c:v>110425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437-174A-961C-A7672AE505B2}"/>
            </c:ext>
          </c:extLst>
        </c:ser>
        <c:ser>
          <c:idx val="7"/>
          <c:order val="7"/>
          <c:tx>
            <c:v>Ave: High O(k)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total_time_okv2!$G$23:$G$25</c:f>
              <c:numCache>
                <c:formatCode>General</c:formatCode>
                <c:ptCount val="3"/>
                <c:pt idx="0">
                  <c:v>20</c:v>
                </c:pt>
                <c:pt idx="1">
                  <c:v>25</c:v>
                </c:pt>
                <c:pt idx="2">
                  <c:v>30</c:v>
                </c:pt>
              </c:numCache>
            </c:numRef>
          </c:xVal>
          <c:yVal>
            <c:numRef>
              <c:f>total_time_okv2!$H$23:$H$25</c:f>
              <c:numCache>
                <c:formatCode>General</c:formatCode>
                <c:ptCount val="3"/>
                <c:pt idx="0">
                  <c:v>151.42857142857142</c:v>
                </c:pt>
                <c:pt idx="1">
                  <c:v>4181.1428571428569</c:v>
                </c:pt>
                <c:pt idx="2">
                  <c:v>122372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437-174A-961C-A7672AE505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5714320"/>
        <c:axId val="1865717648"/>
      </c:scatterChart>
      <c:valAx>
        <c:axId val="1865714320"/>
        <c:scaling>
          <c:orientation val="minMax"/>
          <c:min val="1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65717648"/>
        <c:crosses val="autoZero"/>
        <c:crossBetween val="midCat"/>
      </c:valAx>
      <c:valAx>
        <c:axId val="186571764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65714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RG O(k)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total_time_okv2!$A$5:$A$7</c:f>
              <c:numCache>
                <c:formatCode>General</c:formatCode>
                <c:ptCount val="3"/>
                <c:pt idx="0">
                  <c:v>20</c:v>
                </c:pt>
                <c:pt idx="1">
                  <c:v>25</c:v>
                </c:pt>
                <c:pt idx="2">
                  <c:v>30</c:v>
                </c:pt>
              </c:numCache>
            </c:numRef>
          </c:xVal>
          <c:yVal>
            <c:numRef>
              <c:f>total_time_okv2!$B$5:$B$7</c:f>
              <c:numCache>
                <c:formatCode>General</c:formatCode>
                <c:ptCount val="3"/>
                <c:pt idx="0">
                  <c:v>61</c:v>
                </c:pt>
                <c:pt idx="1">
                  <c:v>905</c:v>
                </c:pt>
                <c:pt idx="2">
                  <c:v>35461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E4-864E-ABAB-1E4347E4B75C}"/>
            </c:ext>
          </c:extLst>
        </c:ser>
        <c:ser>
          <c:idx val="6"/>
          <c:order val="1"/>
          <c:tx>
            <c:v>High O(k)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total_time_okv2!$G$5:$G$7</c:f>
              <c:numCache>
                <c:formatCode>General</c:formatCode>
                <c:ptCount val="3"/>
                <c:pt idx="0">
                  <c:v>20</c:v>
                </c:pt>
                <c:pt idx="1">
                  <c:v>25</c:v>
                </c:pt>
                <c:pt idx="2">
                  <c:v>30</c:v>
                </c:pt>
              </c:numCache>
            </c:numRef>
          </c:xVal>
          <c:yVal>
            <c:numRef>
              <c:f>total_time_okv2!$H$5:$H$7</c:f>
              <c:numCache>
                <c:formatCode>General</c:formatCode>
                <c:ptCount val="3"/>
                <c:pt idx="0">
                  <c:v>155</c:v>
                </c:pt>
                <c:pt idx="1">
                  <c:v>3856</c:v>
                </c:pt>
                <c:pt idx="2">
                  <c:v>128381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E4-864E-ABAB-1E4347E4B7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5512112"/>
        <c:axId val="1866121888"/>
      </c:scatterChart>
      <c:valAx>
        <c:axId val="1865512112"/>
        <c:scaling>
          <c:orientation val="minMax"/>
          <c:min val="1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66121888"/>
        <c:crosses val="autoZero"/>
        <c:crossBetween val="midCat"/>
      </c:valAx>
      <c:valAx>
        <c:axId val="186612188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65512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RG O(k)</c:v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time_per_sol_okv2!$A$2:$A$22</c:f>
              <c:numCache>
                <c:formatCode>General</c:formatCode>
                <c:ptCount val="21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20</c:v>
                </c:pt>
                <c:pt idx="7">
                  <c:v>25</c:v>
                </c:pt>
                <c:pt idx="8">
                  <c:v>30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  <c:pt idx="12">
                  <c:v>20</c:v>
                </c:pt>
                <c:pt idx="13">
                  <c:v>25</c:v>
                </c:pt>
                <c:pt idx="14">
                  <c:v>30</c:v>
                </c:pt>
                <c:pt idx="15">
                  <c:v>20</c:v>
                </c:pt>
                <c:pt idx="16">
                  <c:v>25</c:v>
                </c:pt>
                <c:pt idx="17">
                  <c:v>30</c:v>
                </c:pt>
                <c:pt idx="18">
                  <c:v>20</c:v>
                </c:pt>
                <c:pt idx="19">
                  <c:v>25</c:v>
                </c:pt>
                <c:pt idx="20">
                  <c:v>30</c:v>
                </c:pt>
              </c:numCache>
            </c:numRef>
          </c:xVal>
          <c:yVal>
            <c:numRef>
              <c:f>time_per_sol_okv2!$D$2:$D$22</c:f>
              <c:numCache>
                <c:formatCode>General</c:formatCode>
                <c:ptCount val="21"/>
                <c:pt idx="0">
                  <c:v>132.80659989335828</c:v>
                </c:pt>
                <c:pt idx="1">
                  <c:v>78.571453969917343</c:v>
                </c:pt>
                <c:pt idx="2">
                  <c:v>90.759939070564045</c:v>
                </c:pt>
                <c:pt idx="3">
                  <c:v>128.34242600848742</c:v>
                </c:pt>
                <c:pt idx="4">
                  <c:v>89.825812365292293</c:v>
                </c:pt>
                <c:pt idx="5">
                  <c:v>102.11997655914426</c:v>
                </c:pt>
                <c:pt idx="6">
                  <c:v>144.46517787275025</c:v>
                </c:pt>
                <c:pt idx="7">
                  <c:v>97.276290998902638</c:v>
                </c:pt>
                <c:pt idx="8">
                  <c:v>87.407547021777489</c:v>
                </c:pt>
                <c:pt idx="9">
                  <c:v>169.29471388108132</c:v>
                </c:pt>
                <c:pt idx="10">
                  <c:v>100.78671683839984</c:v>
                </c:pt>
                <c:pt idx="11">
                  <c:v>88.610175321458314</c:v>
                </c:pt>
                <c:pt idx="12">
                  <c:v>117.54279145322855</c:v>
                </c:pt>
                <c:pt idx="13">
                  <c:v>92.518542484650766</c:v>
                </c:pt>
                <c:pt idx="14">
                  <c:v>86.777774113165137</c:v>
                </c:pt>
                <c:pt idx="15">
                  <c:v>136.77747299888338</c:v>
                </c:pt>
                <c:pt idx="16">
                  <c:v>83.921389091766244</c:v>
                </c:pt>
                <c:pt idx="17">
                  <c:v>68.816531704658885</c:v>
                </c:pt>
                <c:pt idx="18">
                  <c:v>114.41865786914319</c:v>
                </c:pt>
                <c:pt idx="19">
                  <c:v>94.492480789649846</c:v>
                </c:pt>
                <c:pt idx="20">
                  <c:v>72.134349543221191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39-CC4D-9960-C4CDCDB4CAB6}"/>
            </c:ext>
          </c:extLst>
        </c:ser>
        <c:ser>
          <c:idx val="1"/>
          <c:order val="1"/>
          <c:tx>
            <c:v>Ave: RG O(k)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time_per_sol_okv2!$A$23:$A$25</c:f>
              <c:numCache>
                <c:formatCode>General</c:formatCode>
                <c:ptCount val="3"/>
                <c:pt idx="0">
                  <c:v>20</c:v>
                </c:pt>
                <c:pt idx="1">
                  <c:v>25</c:v>
                </c:pt>
                <c:pt idx="2">
                  <c:v>30</c:v>
                </c:pt>
              </c:numCache>
            </c:numRef>
          </c:xVal>
          <c:yVal>
            <c:numRef>
              <c:f>time_per_sol_okv2!$D$23:$D$255</c:f>
              <c:numCache>
                <c:formatCode>General</c:formatCode>
                <c:ptCount val="233"/>
                <c:pt idx="0">
                  <c:v>135.39176903278809</c:v>
                </c:pt>
                <c:pt idx="1">
                  <c:v>91.966952379790726</c:v>
                </c:pt>
                <c:pt idx="2">
                  <c:v>87.367707459351891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39-CC4D-9960-C4CDCDB4CAB6}"/>
            </c:ext>
          </c:extLst>
        </c:ser>
        <c:ser>
          <c:idx val="2"/>
          <c:order val="2"/>
          <c:tx>
            <c:v>PLRG O(k)</c:v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time_per_sol_okv2!$E$2:$E$31</c:f>
              <c:numCache>
                <c:formatCode>General</c:formatCode>
                <c:ptCount val="30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20</c:v>
                </c:pt>
                <c:pt idx="7">
                  <c:v>25</c:v>
                </c:pt>
                <c:pt idx="8">
                  <c:v>30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  <c:pt idx="12">
                  <c:v>20</c:v>
                </c:pt>
                <c:pt idx="13">
                  <c:v>25</c:v>
                </c:pt>
                <c:pt idx="14">
                  <c:v>30</c:v>
                </c:pt>
                <c:pt idx="15">
                  <c:v>20</c:v>
                </c:pt>
                <c:pt idx="16">
                  <c:v>25</c:v>
                </c:pt>
                <c:pt idx="17">
                  <c:v>30</c:v>
                </c:pt>
                <c:pt idx="18">
                  <c:v>20</c:v>
                </c:pt>
                <c:pt idx="19">
                  <c:v>25</c:v>
                </c:pt>
                <c:pt idx="20">
                  <c:v>30</c:v>
                </c:pt>
                <c:pt idx="21">
                  <c:v>20</c:v>
                </c:pt>
                <c:pt idx="22">
                  <c:v>25</c:v>
                </c:pt>
                <c:pt idx="23">
                  <c:v>30</c:v>
                </c:pt>
                <c:pt idx="24">
                  <c:v>20</c:v>
                </c:pt>
                <c:pt idx="25">
                  <c:v>25</c:v>
                </c:pt>
                <c:pt idx="26">
                  <c:v>30</c:v>
                </c:pt>
                <c:pt idx="27">
                  <c:v>20</c:v>
                </c:pt>
                <c:pt idx="28">
                  <c:v>25</c:v>
                </c:pt>
                <c:pt idx="29">
                  <c:v>30</c:v>
                </c:pt>
              </c:numCache>
            </c:numRef>
          </c:xVal>
          <c:yVal>
            <c:numRef>
              <c:f>time_per_sol_okv2!$H$2:$H$31</c:f>
              <c:numCache>
                <c:formatCode>General</c:formatCode>
                <c:ptCount val="30"/>
                <c:pt idx="0">
                  <c:v>156.64110998623872</c:v>
                </c:pt>
                <c:pt idx="1">
                  <c:v>184.56294939049582</c:v>
                </c:pt>
                <c:pt idx="2">
                  <c:v>185.7541707884472</c:v>
                </c:pt>
                <c:pt idx="3">
                  <c:v>145.19263873321623</c:v>
                </c:pt>
                <c:pt idx="4">
                  <c:v>160.89963940617162</c:v>
                </c:pt>
                <c:pt idx="5">
                  <c:v>148.16460260303961</c:v>
                </c:pt>
                <c:pt idx="6">
                  <c:v>143.9426092349768</c:v>
                </c:pt>
                <c:pt idx="7">
                  <c:v>160.46790551525433</c:v>
                </c:pt>
                <c:pt idx="8">
                  <c:v>169.86452815487706</c:v>
                </c:pt>
                <c:pt idx="9">
                  <c:v>163.92925180042172</c:v>
                </c:pt>
                <c:pt idx="10">
                  <c:v>179.57220748080226</c:v>
                </c:pt>
                <c:pt idx="11">
                  <c:v>237.03305394863659</c:v>
                </c:pt>
                <c:pt idx="12">
                  <c:v>168.23118247031078</c:v>
                </c:pt>
                <c:pt idx="13">
                  <c:v>183.50977628950523</c:v>
                </c:pt>
                <c:pt idx="14">
                  <c:v>180.06070282010847</c:v>
                </c:pt>
                <c:pt idx="15">
                  <c:v>170.57551554889434</c:v>
                </c:pt>
                <c:pt idx="16">
                  <c:v>168.59697366854232</c:v>
                </c:pt>
                <c:pt idx="17">
                  <c:v>196.32208924768241</c:v>
                </c:pt>
                <c:pt idx="18">
                  <c:v>158.54286907712807</c:v>
                </c:pt>
                <c:pt idx="19">
                  <c:v>164.14226039687088</c:v>
                </c:pt>
                <c:pt idx="20">
                  <c:v>199.95307455352517</c:v>
                </c:pt>
                <c:pt idx="21">
                  <c:v>218.01346541658566</c:v>
                </c:pt>
                <c:pt idx="22">
                  <c:v>183.55881040417518</c:v>
                </c:pt>
                <c:pt idx="23">
                  <c:v>196.75737210851909</c:v>
                </c:pt>
                <c:pt idx="24">
                  <c:v>157.96813228314167</c:v>
                </c:pt>
                <c:pt idx="25">
                  <c:v>150.64047659677345</c:v>
                </c:pt>
                <c:pt idx="26">
                  <c:v>165.21730981005683</c:v>
                </c:pt>
                <c:pt idx="27">
                  <c:v>158.90024305464809</c:v>
                </c:pt>
                <c:pt idx="28">
                  <c:v>194.92190256904615</c:v>
                </c:pt>
                <c:pt idx="29">
                  <c:v>216.41304786715409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B39-CC4D-9960-C4CDCDB4CAB6}"/>
            </c:ext>
          </c:extLst>
        </c:ser>
        <c:ser>
          <c:idx val="3"/>
          <c:order val="3"/>
          <c:tx>
            <c:v>Ave: PLRG O(k)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time_per_sol_okv2!$E$32:$E$34</c:f>
              <c:numCache>
                <c:formatCode>General</c:formatCode>
                <c:ptCount val="3"/>
                <c:pt idx="0">
                  <c:v>20</c:v>
                </c:pt>
                <c:pt idx="1">
                  <c:v>25</c:v>
                </c:pt>
                <c:pt idx="2">
                  <c:v>30</c:v>
                </c:pt>
              </c:numCache>
            </c:numRef>
          </c:xVal>
          <c:yVal>
            <c:numRef>
              <c:f>time_per_sol_okv2!$H$32:$H$34</c:f>
              <c:numCache>
                <c:formatCode>General</c:formatCode>
                <c:ptCount val="3"/>
                <c:pt idx="0">
                  <c:v>164.40012718335774</c:v>
                </c:pt>
                <c:pt idx="1">
                  <c:v>173.31725917496038</c:v>
                </c:pt>
                <c:pt idx="2">
                  <c:v>190.10036644512542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B39-CC4D-9960-C4CDCDB4CAB6}"/>
            </c:ext>
          </c:extLst>
        </c:ser>
        <c:ser>
          <c:idx val="4"/>
          <c:order val="4"/>
          <c:tx>
            <c:v>PLT O(k)</c:v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Pt>
            <c:idx val="7"/>
            <c:marker>
              <c:symbol val="circle"/>
              <c:size val="5"/>
              <c:spPr>
                <a:solidFill>
                  <a:schemeClr val="accent5"/>
                </a:solidFill>
                <a:ln w="9525">
                  <a:solidFill>
                    <a:schemeClr val="accent5"/>
                  </a:solidFill>
                </a:ln>
                <a:effectLst/>
              </c:spPr>
            </c:marker>
            <c:bubble3D val="0"/>
            <c:spPr>
              <a:ln w="31750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7B39-CC4D-9960-C4CDCDB4CAB6}"/>
              </c:ext>
            </c:extLst>
          </c:dPt>
          <c:xVal>
            <c:numRef>
              <c:f>time_per_sol_okv2!$I$2:$I$31</c:f>
              <c:numCache>
                <c:formatCode>General</c:formatCode>
                <c:ptCount val="30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20</c:v>
                </c:pt>
                <c:pt idx="7">
                  <c:v>25</c:v>
                </c:pt>
                <c:pt idx="8">
                  <c:v>30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  <c:pt idx="12">
                  <c:v>20</c:v>
                </c:pt>
                <c:pt idx="13">
                  <c:v>25</c:v>
                </c:pt>
                <c:pt idx="14">
                  <c:v>30</c:v>
                </c:pt>
                <c:pt idx="15">
                  <c:v>20</c:v>
                </c:pt>
                <c:pt idx="16">
                  <c:v>25</c:v>
                </c:pt>
                <c:pt idx="17">
                  <c:v>30</c:v>
                </c:pt>
                <c:pt idx="18">
                  <c:v>20</c:v>
                </c:pt>
                <c:pt idx="19">
                  <c:v>25</c:v>
                </c:pt>
                <c:pt idx="20">
                  <c:v>30</c:v>
                </c:pt>
                <c:pt idx="21">
                  <c:v>20</c:v>
                </c:pt>
                <c:pt idx="22">
                  <c:v>25</c:v>
                </c:pt>
                <c:pt idx="23">
                  <c:v>30</c:v>
                </c:pt>
                <c:pt idx="24">
                  <c:v>20</c:v>
                </c:pt>
                <c:pt idx="25">
                  <c:v>25</c:v>
                </c:pt>
                <c:pt idx="26">
                  <c:v>30</c:v>
                </c:pt>
                <c:pt idx="27">
                  <c:v>20</c:v>
                </c:pt>
                <c:pt idx="28">
                  <c:v>25</c:v>
                </c:pt>
                <c:pt idx="29">
                  <c:v>30</c:v>
                </c:pt>
              </c:numCache>
            </c:numRef>
          </c:xVal>
          <c:yVal>
            <c:numRef>
              <c:f>time_per_sol_okv2!$L$2:$L$31</c:f>
              <c:numCache>
                <c:formatCode>General</c:formatCode>
                <c:ptCount val="30"/>
                <c:pt idx="0">
                  <c:v>104.51368476059834</c:v>
                </c:pt>
                <c:pt idx="1">
                  <c:v>117.00928290383897</c:v>
                </c:pt>
                <c:pt idx="2">
                  <c:v>102.32258865919627</c:v>
                </c:pt>
                <c:pt idx="3">
                  <c:v>179.10829655216529</c:v>
                </c:pt>
                <c:pt idx="4">
                  <c:v>112.38544562917436</c:v>
                </c:pt>
                <c:pt idx="5">
                  <c:v>105.73479535399201</c:v>
                </c:pt>
                <c:pt idx="6">
                  <c:v>179.46099817444846</c:v>
                </c:pt>
                <c:pt idx="7">
                  <c:v>113.30040000630011</c:v>
                </c:pt>
                <c:pt idx="8">
                  <c:v>103.19014612020969</c:v>
                </c:pt>
                <c:pt idx="9">
                  <c:v>185.99707718878702</c:v>
                </c:pt>
                <c:pt idx="10">
                  <c:v>109.60705869457993</c:v>
                </c:pt>
                <c:pt idx="11">
                  <c:v>103.62773029439697</c:v>
                </c:pt>
                <c:pt idx="12">
                  <c:v>129.95451591942819</c:v>
                </c:pt>
                <c:pt idx="13">
                  <c:v>107.83425131887796</c:v>
                </c:pt>
                <c:pt idx="14">
                  <c:v>104.28850192290024</c:v>
                </c:pt>
                <c:pt idx="15">
                  <c:v>136.14282620130572</c:v>
                </c:pt>
                <c:pt idx="16">
                  <c:v>110.19161344071091</c:v>
                </c:pt>
                <c:pt idx="17">
                  <c:v>103.63902106231994</c:v>
                </c:pt>
                <c:pt idx="18">
                  <c:v>136.12387272417902</c:v>
                </c:pt>
                <c:pt idx="19">
                  <c:v>114.83701196895758</c:v>
                </c:pt>
                <c:pt idx="20">
                  <c:v>104.51139502832478</c:v>
                </c:pt>
                <c:pt idx="21">
                  <c:v>181.498496965572</c:v>
                </c:pt>
                <c:pt idx="22">
                  <c:v>122.12045517624202</c:v>
                </c:pt>
                <c:pt idx="23">
                  <c:v>104.07676135375667</c:v>
                </c:pt>
                <c:pt idx="24">
                  <c:v>149.947518368571</c:v>
                </c:pt>
                <c:pt idx="25">
                  <c:v>119.37256614623139</c:v>
                </c:pt>
                <c:pt idx="26">
                  <c:v>103.46121136752413</c:v>
                </c:pt>
                <c:pt idx="27">
                  <c:v>215.52946514661676</c:v>
                </c:pt>
                <c:pt idx="28">
                  <c:v>85.54962367961339</c:v>
                </c:pt>
                <c:pt idx="29">
                  <c:v>234.41509513496993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B39-CC4D-9960-C4CDCDB4CAB6}"/>
            </c:ext>
          </c:extLst>
        </c:ser>
        <c:ser>
          <c:idx val="5"/>
          <c:order val="5"/>
          <c:tx>
            <c:v>Ave: PLT O(k)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Pt>
            <c:idx val="2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8-7B39-CC4D-9960-C4CDCDB4CAB6}"/>
              </c:ext>
            </c:extLst>
          </c:dPt>
          <c:xVal>
            <c:numRef>
              <c:f>time_per_sol_okv2!$I$32:$I$34</c:f>
              <c:numCache>
                <c:formatCode>General</c:formatCode>
                <c:ptCount val="3"/>
                <c:pt idx="0">
                  <c:v>20</c:v>
                </c:pt>
                <c:pt idx="1">
                  <c:v>25</c:v>
                </c:pt>
                <c:pt idx="2">
                  <c:v>30</c:v>
                </c:pt>
              </c:numCache>
            </c:numRef>
          </c:xVal>
          <c:yVal>
            <c:numRef>
              <c:f>time_per_sol_okv2!$L$32:$L$34</c:f>
              <c:numCache>
                <c:formatCode>General</c:formatCode>
                <c:ptCount val="3"/>
                <c:pt idx="0">
                  <c:v>159.23105874178512</c:v>
                </c:pt>
                <c:pt idx="1">
                  <c:v>113.15868629421605</c:v>
                </c:pt>
                <c:pt idx="2">
                  <c:v>103.54921822379046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7B39-CC4D-9960-C4CDCDB4CAB6}"/>
            </c:ext>
          </c:extLst>
        </c:ser>
        <c:ser>
          <c:idx val="6"/>
          <c:order val="6"/>
          <c:tx>
            <c:v>High O(k)</c:v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time_per_sol_okv2!$M$2:$M$22</c:f>
              <c:numCache>
                <c:formatCode>General</c:formatCode>
                <c:ptCount val="21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20</c:v>
                </c:pt>
                <c:pt idx="7">
                  <c:v>25</c:v>
                </c:pt>
                <c:pt idx="8">
                  <c:v>30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  <c:pt idx="12">
                  <c:v>20</c:v>
                </c:pt>
                <c:pt idx="13">
                  <c:v>25</c:v>
                </c:pt>
                <c:pt idx="14">
                  <c:v>30</c:v>
                </c:pt>
                <c:pt idx="15">
                  <c:v>20</c:v>
                </c:pt>
                <c:pt idx="16">
                  <c:v>25</c:v>
                </c:pt>
                <c:pt idx="17">
                  <c:v>30</c:v>
                </c:pt>
                <c:pt idx="18">
                  <c:v>20</c:v>
                </c:pt>
                <c:pt idx="19">
                  <c:v>25</c:v>
                </c:pt>
                <c:pt idx="20">
                  <c:v>30</c:v>
                </c:pt>
              </c:numCache>
            </c:numRef>
          </c:xVal>
          <c:yVal>
            <c:numRef>
              <c:f>time_per_sol_okv2!$P$2:$P$22</c:f>
              <c:numCache>
                <c:formatCode>General</c:formatCode>
                <c:ptCount val="21"/>
                <c:pt idx="0">
                  <c:v>167.29849351689887</c:v>
                </c:pt>
                <c:pt idx="1">
                  <c:v>147.01321302494017</c:v>
                </c:pt>
                <c:pt idx="2">
                  <c:v>142.51240584461621</c:v>
                </c:pt>
                <c:pt idx="3">
                  <c:v>173.65643139394578</c:v>
                </c:pt>
                <c:pt idx="4">
                  <c:v>144.8739947535025</c:v>
                </c:pt>
                <c:pt idx="5">
                  <c:v>154.89848396455494</c:v>
                </c:pt>
                <c:pt idx="6">
                  <c:v>175.54825284762748</c:v>
                </c:pt>
                <c:pt idx="7">
                  <c:v>165.19655391421409</c:v>
                </c:pt>
                <c:pt idx="8">
                  <c:v>152.37553271221981</c:v>
                </c:pt>
                <c:pt idx="9">
                  <c:v>178.82835867124686</c:v>
                </c:pt>
                <c:pt idx="10">
                  <c:v>143.9154139963621</c:v>
                </c:pt>
                <c:pt idx="11">
                  <c:v>158.07224954893616</c:v>
                </c:pt>
                <c:pt idx="12">
                  <c:v>175.46674731980315</c:v>
                </c:pt>
                <c:pt idx="13">
                  <c:v>165.62129535624175</c:v>
                </c:pt>
                <c:pt idx="14">
                  <c:v>141.86652512876449</c:v>
                </c:pt>
                <c:pt idx="15">
                  <c:v>184.02420031829371</c:v>
                </c:pt>
                <c:pt idx="16">
                  <c:v>168.37618418905456</c:v>
                </c:pt>
                <c:pt idx="17">
                  <c:v>157.23859453520768</c:v>
                </c:pt>
                <c:pt idx="18">
                  <c:v>153.02026604971331</c:v>
                </c:pt>
                <c:pt idx="19">
                  <c:v>156.4320754995201</c:v>
                </c:pt>
                <c:pt idx="20">
                  <c:v>142.62228838300589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7B39-CC4D-9960-C4CDCDB4CAB6}"/>
            </c:ext>
          </c:extLst>
        </c:ser>
        <c:ser>
          <c:idx val="8"/>
          <c:order val="7"/>
          <c:tx>
            <c:v>Ave: High O(k)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time_per_sol_okv2!$M$23:$M$25</c:f>
              <c:numCache>
                <c:formatCode>General</c:formatCode>
                <c:ptCount val="3"/>
                <c:pt idx="0">
                  <c:v>20</c:v>
                </c:pt>
                <c:pt idx="1">
                  <c:v>25</c:v>
                </c:pt>
                <c:pt idx="2">
                  <c:v>30</c:v>
                </c:pt>
              </c:numCache>
            </c:numRef>
          </c:xVal>
          <c:yVal>
            <c:numRef>
              <c:f>time_per_sol_okv2!$P$23:$P$25</c:f>
              <c:numCache>
                <c:formatCode>General</c:formatCode>
                <c:ptCount val="3"/>
                <c:pt idx="0">
                  <c:v>172.54213324256966</c:v>
                </c:pt>
                <c:pt idx="1">
                  <c:v>156.01017609795213</c:v>
                </c:pt>
                <c:pt idx="2">
                  <c:v>150.01645578790888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7B39-CC4D-9960-C4CDCDB4CA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8212784"/>
        <c:axId val="1858143440"/>
      </c:scatterChart>
      <c:valAx>
        <c:axId val="1858212784"/>
        <c:scaling>
          <c:orientation val="minMax"/>
          <c:min val="1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58143440"/>
        <c:crosses val="autoZero"/>
        <c:crossBetween val="midCat"/>
      </c:valAx>
      <c:valAx>
        <c:axId val="185814344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58212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8476867852919"/>
          <c:y val="0.127936042292293"/>
          <c:w val="0.85524796470897901"/>
          <c:h val="0.72010157507985295"/>
        </c:manualLayout>
      </c:layout>
      <c:scatterChart>
        <c:scatterStyle val="lineMarker"/>
        <c:varyColors val="0"/>
        <c:ser>
          <c:idx val="1"/>
          <c:order val="0"/>
          <c:tx>
            <c:v>O(nΔ)</c:v>
          </c:tx>
          <c:spPr>
            <a:ln w="635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2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time_per_sol_okn!$A$5:$A$7</c:f>
              <c:numCache>
                <c:formatCode>General</c:formatCode>
                <c:ptCount val="3"/>
                <c:pt idx="0">
                  <c:v>20</c:v>
                </c:pt>
                <c:pt idx="1">
                  <c:v>25</c:v>
                </c:pt>
                <c:pt idx="2">
                  <c:v>30</c:v>
                </c:pt>
              </c:numCache>
            </c:numRef>
          </c:xVal>
          <c:yVal>
            <c:numRef>
              <c:f>time_per_sol_okn!$D$6:$D$8</c:f>
              <c:numCache>
                <c:formatCode>General</c:formatCode>
                <c:ptCount val="3"/>
                <c:pt idx="0">
                  <c:v>23.721954867740177</c:v>
                </c:pt>
                <c:pt idx="1">
                  <c:v>22.024578571510542</c:v>
                </c:pt>
                <c:pt idx="2">
                  <c:v>43.339553361825075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E0-F949-9BC2-7B4DC0F3B5DE}"/>
            </c:ext>
          </c:extLst>
        </c:ser>
        <c:ser>
          <c:idx val="0"/>
          <c:order val="1"/>
          <c:tx>
            <c:v>O(k)</c:v>
          </c:tx>
          <c:spPr>
            <a:ln w="63500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20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time_per_sol_okv2!$A$5:$A$7</c:f>
              <c:numCache>
                <c:formatCode>General</c:formatCode>
                <c:ptCount val="3"/>
                <c:pt idx="0">
                  <c:v>20</c:v>
                </c:pt>
                <c:pt idx="1">
                  <c:v>25</c:v>
                </c:pt>
                <c:pt idx="2">
                  <c:v>30</c:v>
                </c:pt>
              </c:numCache>
            </c:numRef>
          </c:xVal>
          <c:yVal>
            <c:numRef>
              <c:f>time_per_sol_okv2!$D$5:$D$7</c:f>
              <c:numCache>
                <c:formatCode>General</c:formatCode>
                <c:ptCount val="3"/>
                <c:pt idx="0">
                  <c:v>128.34242600848742</c:v>
                </c:pt>
                <c:pt idx="1">
                  <c:v>89.825812365292293</c:v>
                </c:pt>
                <c:pt idx="2">
                  <c:v>102.11997655914426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0E0-F949-9BC2-7B4DC0F3B5DE}"/>
            </c:ext>
          </c:extLst>
        </c:ser>
        <c:ser>
          <c:idx val="2"/>
          <c:order val="2"/>
          <c:tx>
            <c:v>O(nm)</c:v>
          </c:tx>
          <c:spPr>
            <a:ln w="6350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2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time_per_sol_okv2!$Q$5:$Q$7</c:f>
              <c:numCache>
                <c:formatCode>General</c:formatCode>
                <c:ptCount val="3"/>
                <c:pt idx="0">
                  <c:v>20</c:v>
                </c:pt>
                <c:pt idx="1">
                  <c:v>25</c:v>
                </c:pt>
                <c:pt idx="2">
                  <c:v>30</c:v>
                </c:pt>
              </c:numCache>
            </c:numRef>
          </c:xVal>
          <c:yVal>
            <c:numRef>
              <c:f>time_per_sol_okv2!$S$5:$S$7</c:f>
              <c:numCache>
                <c:formatCode>General</c:formatCode>
                <c:ptCount val="3"/>
                <c:pt idx="0">
                  <c:v>252.47690362325397</c:v>
                </c:pt>
                <c:pt idx="1">
                  <c:v>281.58655213296606</c:v>
                </c:pt>
                <c:pt idx="2">
                  <c:v>355.70500732163168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0E0-F949-9BC2-7B4DC0F3B5DE}"/>
            </c:ext>
          </c:extLst>
        </c:ser>
        <c:ser>
          <c:idx val="3"/>
          <c:order val="3"/>
          <c:tx>
            <c:v>O(2^n poly(n))</c:v>
          </c:tx>
          <c:spPr>
            <a:ln w="63500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20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time_per_sol_okv2!$Y$5:$Y$7</c:f>
              <c:numCache>
                <c:formatCode>General</c:formatCode>
                <c:ptCount val="3"/>
                <c:pt idx="0">
                  <c:v>20</c:v>
                </c:pt>
                <c:pt idx="1">
                  <c:v>25</c:v>
                </c:pt>
                <c:pt idx="2">
                  <c:v>30</c:v>
                </c:pt>
              </c:numCache>
            </c:numRef>
          </c:xVal>
          <c:yVal>
            <c:numRef>
              <c:f>time_per_sol_okv2!$AA$5:$AA$7</c:f>
              <c:numCache>
                <c:formatCode>General</c:formatCode>
                <c:ptCount val="3"/>
                <c:pt idx="0">
                  <c:v>180.94178092999869</c:v>
                </c:pt>
                <c:pt idx="1">
                  <c:v>317.31836699650768</c:v>
                </c:pt>
                <c:pt idx="2">
                  <c:v>321.31464156575055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0E0-F949-9BC2-7B4DC0F3B5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3514736"/>
        <c:axId val="1863725824"/>
      </c:scatterChart>
      <c:valAx>
        <c:axId val="1863514736"/>
        <c:scaling>
          <c:orientation val="minMax"/>
          <c:max val="30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ja-JP"/>
          </a:p>
        </c:txPr>
        <c:crossAx val="1863725824"/>
        <c:crosses val="autoZero"/>
        <c:crossBetween val="midCat"/>
        <c:majorUnit val="1"/>
      </c:valAx>
      <c:valAx>
        <c:axId val="186372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ja-JP"/>
          </a:p>
        </c:txPr>
        <c:crossAx val="1863514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7024952213906996"/>
          <c:y val="0.37338061587707699"/>
          <c:w val="0.32225217034492198"/>
          <c:h val="0.341831102949511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charset="0"/>
              <a:ea typeface="Times New Roman" charset="0"/>
              <a:cs typeface="Times New Roman" charset="0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7745441917962"/>
          <c:y val="9.7726516166991406E-2"/>
          <c:w val="0.85584646431320399"/>
          <c:h val="0.73880145624107196"/>
        </c:manualLayout>
      </c:layout>
      <c:scatterChart>
        <c:scatterStyle val="lineMarker"/>
        <c:varyColors val="0"/>
        <c:ser>
          <c:idx val="8"/>
          <c:order val="0"/>
          <c:tx>
            <c:v>O(nΔ)</c:v>
          </c:tx>
          <c:spPr>
            <a:ln w="635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2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time_per_sol_okn!$M$5:$M$7</c:f>
              <c:numCache>
                <c:formatCode>General</c:formatCode>
                <c:ptCount val="3"/>
                <c:pt idx="0">
                  <c:v>20</c:v>
                </c:pt>
                <c:pt idx="1">
                  <c:v>25</c:v>
                </c:pt>
                <c:pt idx="2">
                  <c:v>30</c:v>
                </c:pt>
              </c:numCache>
            </c:numRef>
          </c:xVal>
          <c:yVal>
            <c:numRef>
              <c:f>time_per_sol_okn!$P$5:$P$7</c:f>
              <c:numCache>
                <c:formatCode>General</c:formatCode>
                <c:ptCount val="3"/>
                <c:pt idx="0">
                  <c:v>34.731286278789156</c:v>
                </c:pt>
                <c:pt idx="1">
                  <c:v>23.481910456675067</c:v>
                </c:pt>
                <c:pt idx="2">
                  <c:v>26.205125160468988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3F-6A4F-AC12-005EEB3A2170}"/>
            </c:ext>
          </c:extLst>
        </c:ser>
        <c:ser>
          <c:idx val="2"/>
          <c:order val="1"/>
          <c:tx>
            <c:v>O(k)</c:v>
          </c:tx>
          <c:spPr>
            <a:ln w="63500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20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time_per_sol_okv2!$M$5:$M$7</c:f>
              <c:numCache>
                <c:formatCode>General</c:formatCode>
                <c:ptCount val="3"/>
                <c:pt idx="0">
                  <c:v>20</c:v>
                </c:pt>
                <c:pt idx="1">
                  <c:v>25</c:v>
                </c:pt>
                <c:pt idx="2">
                  <c:v>30</c:v>
                </c:pt>
              </c:numCache>
            </c:numRef>
          </c:xVal>
          <c:yVal>
            <c:numRef>
              <c:f>time_per_sol_okv2!$P$5:$P$7</c:f>
              <c:numCache>
                <c:formatCode>General</c:formatCode>
                <c:ptCount val="3"/>
                <c:pt idx="0">
                  <c:v>173.65643139394578</c:v>
                </c:pt>
                <c:pt idx="1">
                  <c:v>144.8739947535025</c:v>
                </c:pt>
                <c:pt idx="2">
                  <c:v>154.89848396455494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A3F-6A4F-AC12-005EEB3A2170}"/>
            </c:ext>
          </c:extLst>
        </c:ser>
        <c:ser>
          <c:idx val="0"/>
          <c:order val="2"/>
          <c:tx>
            <c:v>O(nm)</c:v>
          </c:tx>
          <c:spPr>
            <a:ln w="6350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2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time_per_sol_okv2!$U$5:$U$7</c:f>
              <c:numCache>
                <c:formatCode>General</c:formatCode>
                <c:ptCount val="3"/>
                <c:pt idx="0">
                  <c:v>20</c:v>
                </c:pt>
                <c:pt idx="1">
                  <c:v>25</c:v>
                </c:pt>
                <c:pt idx="2">
                  <c:v>30</c:v>
                </c:pt>
              </c:numCache>
            </c:numRef>
          </c:xVal>
          <c:yVal>
            <c:numRef>
              <c:f>time_per_sol_okv2!$W$5:$W$7</c:f>
              <c:numCache>
                <c:formatCode>General</c:formatCode>
                <c:ptCount val="3"/>
                <c:pt idx="0">
                  <c:v>272.24846986276657</c:v>
                </c:pt>
                <c:pt idx="1">
                  <c:v>324.35093275596137</c:v>
                </c:pt>
                <c:pt idx="2">
                  <c:v>374.20638808847804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A3F-6A4F-AC12-005EEB3A2170}"/>
            </c:ext>
          </c:extLst>
        </c:ser>
        <c:ser>
          <c:idx val="1"/>
          <c:order val="3"/>
          <c:tx>
            <c:v>O(2^n poly(n))</c:v>
          </c:tx>
          <c:spPr>
            <a:ln w="63500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20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time_per_sol_okv2!$AC$5:$AC$7</c:f>
              <c:numCache>
                <c:formatCode>General</c:formatCode>
                <c:ptCount val="3"/>
                <c:pt idx="0">
                  <c:v>20</c:v>
                </c:pt>
                <c:pt idx="1">
                  <c:v>25</c:v>
                </c:pt>
                <c:pt idx="2">
                  <c:v>30</c:v>
                </c:pt>
              </c:numCache>
            </c:numRef>
          </c:xVal>
          <c:yVal>
            <c:numRef>
              <c:f>time_per_sol_okv2!$AE$5:$AE$7</c:f>
              <c:numCache>
                <c:formatCode>General</c:formatCode>
                <c:ptCount val="3"/>
                <c:pt idx="0">
                  <c:v>116.51786364497006</c:v>
                </c:pt>
                <c:pt idx="1">
                  <c:v>150.99807700060336</c:v>
                </c:pt>
                <c:pt idx="2">
                  <c:v>173.99821835795356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A3F-6A4F-AC12-005EEB3A21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8151648"/>
        <c:axId val="1863536768"/>
      </c:scatterChart>
      <c:valAx>
        <c:axId val="1858151648"/>
        <c:scaling>
          <c:orientation val="minMax"/>
          <c:max val="30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ja-JP"/>
          </a:p>
        </c:txPr>
        <c:crossAx val="1863536768"/>
        <c:crosses val="autoZero"/>
        <c:crossBetween val="midCat"/>
        <c:majorUnit val="1"/>
      </c:valAx>
      <c:valAx>
        <c:axId val="186353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ja-JP"/>
          </a:p>
        </c:txPr>
        <c:crossAx val="1858151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745164898675995"/>
          <c:y val="0.19138965953787601"/>
          <c:w val="0.25627375869894298"/>
          <c:h val="0.2998144379695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charset="0"/>
              <a:ea typeface="Times New Roman" charset="0"/>
              <a:cs typeface="Times New Roman" charset="0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888999</xdr:colOff>
      <xdr:row>35</xdr:row>
      <xdr:rowOff>12700</xdr:rowOff>
    </xdr:from>
    <xdr:to>
      <xdr:col>4</xdr:col>
      <xdr:colOff>962858</xdr:colOff>
      <xdr:row>44</xdr:row>
      <xdr:rowOff>147807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180682</xdr:colOff>
      <xdr:row>43</xdr:row>
      <xdr:rowOff>164649</xdr:rowOff>
    </xdr:from>
    <xdr:to>
      <xdr:col>2</xdr:col>
      <xdr:colOff>941691</xdr:colOff>
      <xdr:row>50</xdr:row>
      <xdr:rowOff>174106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203200</xdr:colOff>
      <xdr:row>33</xdr:row>
      <xdr:rowOff>63500</xdr:rowOff>
    </xdr:from>
    <xdr:to>
      <xdr:col>8</xdr:col>
      <xdr:colOff>545468</xdr:colOff>
      <xdr:row>56</xdr:row>
      <xdr:rowOff>67912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127000</xdr:colOff>
      <xdr:row>36</xdr:row>
      <xdr:rowOff>12700</xdr:rowOff>
    </xdr:from>
    <xdr:to>
      <xdr:col>14</xdr:col>
      <xdr:colOff>469268</xdr:colOff>
      <xdr:row>56</xdr:row>
      <xdr:rowOff>108085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0.29271</cdr:y>
    </cdr:from>
    <cdr:to>
      <cdr:x>0.03519</cdr:x>
      <cdr:y>0.53263</cdr:y>
    </cdr:to>
    <cdr:sp macro="" textlink="">
      <cdr:nvSpPr>
        <cdr:cNvPr id="2" name="テキスト ボックス 1"/>
        <cdr:cNvSpPr txBox="1"/>
      </cdr:nvSpPr>
      <cdr:spPr>
        <a:xfrm xmlns:a="http://schemas.openxmlformats.org/drawingml/2006/main" rot="16200000">
          <a:off x="-647700" y="2630973"/>
          <a:ext cx="1625600" cy="3302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ja-JP" sz="2400">
              <a:latin typeface="Times New Roman" charset="0"/>
              <a:ea typeface="Times New Roman" charset="0"/>
              <a:cs typeface="Times New Roman" charset="0"/>
            </a:rPr>
            <a:t>nano sec</a:t>
          </a:r>
          <a:endParaRPr lang="ja-JP" altLang="en-US" sz="2400">
            <a:latin typeface="Times New Roman" charset="0"/>
            <a:ea typeface="Times New Roman" charset="0"/>
            <a:cs typeface="Times New Roman" charset="0"/>
          </a:endParaRPr>
        </a:p>
      </cdr:txBody>
    </cdr:sp>
  </cdr:relSizeAnchor>
  <cdr:relSizeAnchor xmlns:cdr="http://schemas.openxmlformats.org/drawingml/2006/chartDrawing">
    <cdr:from>
      <cdr:x>0.498</cdr:x>
      <cdr:y>0.92978</cdr:y>
    </cdr:from>
    <cdr:to>
      <cdr:x>0.61709</cdr:x>
      <cdr:y>0.97542</cdr:y>
    </cdr:to>
    <cdr:sp macro="" textlink="">
      <cdr:nvSpPr>
        <cdr:cNvPr id="3" name="テキスト ボックス 2"/>
        <cdr:cNvSpPr txBox="1"/>
      </cdr:nvSpPr>
      <cdr:spPr>
        <a:xfrm xmlns:a="http://schemas.openxmlformats.org/drawingml/2006/main">
          <a:off x="4673599" y="5435901"/>
          <a:ext cx="1117620" cy="266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ja-JP" sz="1800">
              <a:latin typeface="Times New Roman" charset="0"/>
              <a:ea typeface="Times New Roman" charset="0"/>
              <a:cs typeface="Times New Roman" charset="0"/>
            </a:rPr>
            <a:t>#</a:t>
          </a:r>
          <a:r>
            <a:rPr lang="en-US" altLang="ja-JP" sz="2400">
              <a:latin typeface="Times New Roman" charset="0"/>
              <a:ea typeface="Times New Roman" charset="0"/>
              <a:cs typeface="Times New Roman" charset="0"/>
            </a:rPr>
            <a:t>Nodes</a:t>
          </a:r>
          <a:endParaRPr lang="ja-JP" altLang="en-US" sz="2400">
            <a:latin typeface="Times New Roman" charset="0"/>
            <a:ea typeface="Times New Roman" charset="0"/>
            <a:cs typeface="Times New Roman" charset="0"/>
          </a:endParaRPr>
        </a:p>
      </cdr:txBody>
    </cdr:sp>
  </cdr:relSizeAnchor>
  <cdr:relSizeAnchor xmlns:cdr="http://schemas.openxmlformats.org/drawingml/2006/chartDrawing">
    <cdr:from>
      <cdr:x>0.29231</cdr:x>
      <cdr:y>0.02842</cdr:y>
    </cdr:from>
    <cdr:to>
      <cdr:x>0.70911</cdr:x>
      <cdr:y>0.1034</cdr:y>
    </cdr:to>
    <cdr:sp macro="" textlink="">
      <cdr:nvSpPr>
        <cdr:cNvPr id="4" name="テキスト ボックス 3"/>
        <cdr:cNvSpPr txBox="1"/>
      </cdr:nvSpPr>
      <cdr:spPr>
        <a:xfrm xmlns:a="http://schemas.openxmlformats.org/drawingml/2006/main">
          <a:off x="2743200" y="192573"/>
          <a:ext cx="3911600" cy="508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ja-JP" sz="2400">
              <a:latin typeface="Times New Roman" charset="0"/>
              <a:ea typeface="Times New Roman" charset="0"/>
              <a:cs typeface="Times New Roman" charset="0"/>
            </a:rPr>
            <a:t>The total running time for </a:t>
          </a:r>
          <a:r>
            <a:rPr lang="en-US" altLang="ja-JP" sz="2400">
              <a:latin typeface="American Typewriter" charset="0"/>
              <a:ea typeface="American Typewriter" charset="0"/>
              <a:cs typeface="American Typewriter" charset="0"/>
            </a:rPr>
            <a:t>RG</a:t>
          </a:r>
          <a:endParaRPr lang="ja-JP" altLang="en-US" sz="2400">
            <a:latin typeface="American Typewriter" charset="0"/>
            <a:ea typeface="American Typewriter" charset="0"/>
            <a:cs typeface="American Typewriter" charset="0"/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</cdr:x>
      <cdr:y>0.27741</cdr:y>
    </cdr:from>
    <cdr:to>
      <cdr:x>0.04926</cdr:x>
      <cdr:y>0.53326</cdr:y>
    </cdr:to>
    <cdr:sp macro="" textlink="">
      <cdr:nvSpPr>
        <cdr:cNvPr id="2" name="テキスト ボックス 1"/>
        <cdr:cNvSpPr txBox="1"/>
      </cdr:nvSpPr>
      <cdr:spPr>
        <a:xfrm xmlns:a="http://schemas.openxmlformats.org/drawingml/2006/main" rot="16200000">
          <a:off x="-635635" y="2515235"/>
          <a:ext cx="1733550" cy="4622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ja-JP" sz="2400">
              <a:latin typeface="Times" pitchFamily="2" charset="0"/>
              <a:ea typeface="Times New Roman" charset="0"/>
              <a:cs typeface="Times New Roman" charset="0"/>
            </a:rPr>
            <a:t>mili sec</a:t>
          </a:r>
          <a:endParaRPr lang="ja-JP" altLang="en-US" sz="2400">
            <a:latin typeface="Times" pitchFamily="2" charset="0"/>
            <a:ea typeface="Times New Roman" charset="0"/>
            <a:cs typeface="Times New Roman" charset="0"/>
          </a:endParaRPr>
        </a:p>
      </cdr:txBody>
    </cdr:sp>
  </cdr:relSizeAnchor>
  <cdr:relSizeAnchor xmlns:cdr="http://schemas.openxmlformats.org/drawingml/2006/chartDrawing">
    <cdr:from>
      <cdr:x>0.4953</cdr:x>
      <cdr:y>0.92383</cdr:y>
    </cdr:from>
    <cdr:to>
      <cdr:x>0.61844</cdr:x>
      <cdr:y>0.97819</cdr:y>
    </cdr:to>
    <cdr:sp macro="" textlink="">
      <cdr:nvSpPr>
        <cdr:cNvPr id="3" name="テキスト ボックス 2"/>
        <cdr:cNvSpPr txBox="1"/>
      </cdr:nvSpPr>
      <cdr:spPr>
        <a:xfrm xmlns:a="http://schemas.openxmlformats.org/drawingml/2006/main">
          <a:off x="4648226" y="5379542"/>
          <a:ext cx="1155628" cy="31654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ja-JP" sz="2400">
              <a:latin typeface="Times" pitchFamily="2" charset="0"/>
              <a:ea typeface="Times New Roman" charset="0"/>
              <a:cs typeface="Times New Roman" charset="0"/>
            </a:rPr>
            <a:t>#Nodes</a:t>
          </a:r>
        </a:p>
      </cdr:txBody>
    </cdr:sp>
  </cdr:relSizeAnchor>
  <cdr:relSizeAnchor xmlns:cdr="http://schemas.openxmlformats.org/drawingml/2006/chartDrawing">
    <cdr:from>
      <cdr:x>0.14209</cdr:x>
      <cdr:y>0.00562</cdr:y>
    </cdr:from>
    <cdr:to>
      <cdr:x>0.9297</cdr:x>
      <cdr:y>0.10684</cdr:y>
    </cdr:to>
    <cdr:sp macro="" textlink="">
      <cdr:nvSpPr>
        <cdr:cNvPr id="4" name="テキスト ボックス 3"/>
        <cdr:cNvSpPr txBox="1"/>
      </cdr:nvSpPr>
      <cdr:spPr>
        <a:xfrm xmlns:a="http://schemas.openxmlformats.org/drawingml/2006/main">
          <a:off x="1333467" y="29086"/>
          <a:ext cx="7391433" cy="5238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ja-JP" sz="2400">
              <a:latin typeface="Times" pitchFamily="2" charset="0"/>
              <a:ea typeface="+mj-ea"/>
              <a:cs typeface="Times New Roman" charset="0"/>
            </a:rPr>
            <a:t>The total running</a:t>
          </a:r>
          <a:r>
            <a:rPr lang="en-US" altLang="ja-JP" sz="2400" baseline="0">
              <a:latin typeface="Times" pitchFamily="2" charset="0"/>
              <a:ea typeface="+mj-ea"/>
              <a:cs typeface="Times New Roman" charset="0"/>
            </a:rPr>
            <a:t> time for maximal 4-degenerate graphs</a:t>
          </a:r>
          <a:endParaRPr lang="ja-JP" altLang="en-US" sz="2400">
            <a:latin typeface="Times" pitchFamily="2" charset="0"/>
            <a:ea typeface="+mj-ea"/>
            <a:cs typeface="Palatino Linotype" charset="0"/>
          </a:endParaRP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647700</xdr:colOff>
      <xdr:row>2</xdr:row>
      <xdr:rowOff>76200</xdr:rowOff>
    </xdr:from>
    <xdr:to>
      <xdr:col>15</xdr:col>
      <xdr:colOff>812800</xdr:colOff>
      <xdr:row>25</xdr:row>
      <xdr:rowOff>127000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317500</xdr:colOff>
      <xdr:row>27</xdr:row>
      <xdr:rowOff>165100</xdr:rowOff>
    </xdr:from>
    <xdr:to>
      <xdr:col>15</xdr:col>
      <xdr:colOff>482600</xdr:colOff>
      <xdr:row>50</xdr:row>
      <xdr:rowOff>215900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59</xdr:row>
      <xdr:rowOff>248160</xdr:rowOff>
    </xdr:from>
    <xdr:to>
      <xdr:col>1</xdr:col>
      <xdr:colOff>805940</xdr:colOff>
      <xdr:row>66</xdr:row>
      <xdr:rowOff>39996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686092</xdr:colOff>
      <xdr:row>28</xdr:row>
      <xdr:rowOff>131380</xdr:rowOff>
    </xdr:from>
    <xdr:to>
      <xdr:col>15</xdr:col>
      <xdr:colOff>394138</xdr:colOff>
      <xdr:row>49</xdr:row>
      <xdr:rowOff>204368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87586</xdr:colOff>
      <xdr:row>34</xdr:row>
      <xdr:rowOff>87586</xdr:rowOff>
    </xdr:from>
    <xdr:to>
      <xdr:col>25</xdr:col>
      <xdr:colOff>277357</xdr:colOff>
      <xdr:row>53</xdr:row>
      <xdr:rowOff>100866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613103</xdr:colOff>
      <xdr:row>28</xdr:row>
      <xdr:rowOff>43792</xdr:rowOff>
    </xdr:from>
    <xdr:to>
      <xdr:col>26</xdr:col>
      <xdr:colOff>72988</xdr:colOff>
      <xdr:row>47</xdr:row>
      <xdr:rowOff>57073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B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1.14939E-7</cdr:x>
      <cdr:y>0.27606</cdr:y>
    </cdr:from>
    <cdr:to>
      <cdr:x>0.04362</cdr:x>
      <cdr:y>0.58012</cdr:y>
    </cdr:to>
    <cdr:sp macro="" textlink="">
      <cdr:nvSpPr>
        <cdr:cNvPr id="2" name="テキスト ボックス 1"/>
        <cdr:cNvSpPr txBox="1"/>
      </cdr:nvSpPr>
      <cdr:spPr>
        <a:xfrm xmlns:a="http://schemas.openxmlformats.org/drawingml/2006/main" rot="16200000">
          <a:off x="-598091" y="2028667"/>
          <a:ext cx="1575723" cy="3795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ja-JP" sz="2400">
              <a:latin typeface="Times New Roman" charset="0"/>
              <a:ea typeface="Times New Roman" charset="0"/>
              <a:cs typeface="Times New Roman" charset="0"/>
            </a:rPr>
            <a:t>nano sec</a:t>
          </a:r>
          <a:endParaRPr lang="ja-JP" altLang="en-US" sz="2400">
            <a:latin typeface="Times New Roman" charset="0"/>
            <a:ea typeface="Times New Roman" charset="0"/>
            <a:cs typeface="Times New Roman" charset="0"/>
          </a:endParaRPr>
        </a:p>
      </cdr:txBody>
    </cdr:sp>
  </cdr:relSizeAnchor>
  <cdr:relSizeAnchor xmlns:cdr="http://schemas.openxmlformats.org/drawingml/2006/chartDrawing">
    <cdr:from>
      <cdr:x>0.47246</cdr:x>
      <cdr:y>0.91268</cdr:y>
    </cdr:from>
    <cdr:to>
      <cdr:x>0.62248</cdr:x>
      <cdr:y>0.96901</cdr:y>
    </cdr:to>
    <cdr:sp macro="" textlink="">
      <cdr:nvSpPr>
        <cdr:cNvPr id="3" name="テキスト ボックス 2"/>
        <cdr:cNvSpPr txBox="1"/>
      </cdr:nvSpPr>
      <cdr:spPr>
        <a:xfrm xmlns:a="http://schemas.openxmlformats.org/drawingml/2006/main">
          <a:off x="4110481" y="4729656"/>
          <a:ext cx="1305266" cy="2919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ja-JP" sz="2400">
              <a:latin typeface="Times New Roman" charset="0"/>
              <a:ea typeface="Times New Roman" charset="0"/>
              <a:cs typeface="Times New Roman" charset="0"/>
            </a:rPr>
            <a:t>#Nodes</a:t>
          </a:r>
          <a:endParaRPr lang="ja-JP" altLang="en-US" sz="2400">
            <a:latin typeface="Times New Roman" charset="0"/>
            <a:ea typeface="Times New Roman" charset="0"/>
            <a:cs typeface="Times New Roman" charset="0"/>
          </a:endParaRPr>
        </a:p>
      </cdr:txBody>
    </cdr:sp>
  </cdr:relSizeAnchor>
  <cdr:relSizeAnchor xmlns:cdr="http://schemas.openxmlformats.org/drawingml/2006/chartDrawing">
    <cdr:from>
      <cdr:x>0.27685</cdr:x>
      <cdr:y>0.02762</cdr:y>
    </cdr:from>
    <cdr:to>
      <cdr:x>0.84228</cdr:x>
      <cdr:y>0.11326</cdr:y>
    </cdr:to>
    <cdr:sp macro="" textlink="">
      <cdr:nvSpPr>
        <cdr:cNvPr id="4" name="テキスト ボックス 3"/>
        <cdr:cNvSpPr txBox="1"/>
      </cdr:nvSpPr>
      <cdr:spPr>
        <a:xfrm xmlns:a="http://schemas.openxmlformats.org/drawingml/2006/main">
          <a:off x="2408620" y="145976"/>
          <a:ext cx="4919426" cy="45252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ja-JP" sz="2400">
              <a:latin typeface="Times New Roman" charset="0"/>
              <a:ea typeface="Times New Roman" charset="0"/>
              <a:cs typeface="Times New Roman" charset="0"/>
            </a:rPr>
            <a:t>The unning</a:t>
          </a:r>
          <a:r>
            <a:rPr lang="en-US" altLang="ja-JP" sz="2400" baseline="0">
              <a:latin typeface="Times New Roman" charset="0"/>
              <a:ea typeface="Times New Roman" charset="0"/>
              <a:cs typeface="Times New Roman" charset="0"/>
            </a:rPr>
            <a:t> ti</a:t>
          </a:r>
          <a:r>
            <a:rPr lang="en-US" altLang="ja-JP" sz="2400">
              <a:latin typeface="Times New Roman" charset="0"/>
              <a:ea typeface="Times New Roman" charset="0"/>
              <a:cs typeface="Times New Roman" charset="0"/>
            </a:rPr>
            <a:t>me per solution for </a:t>
          </a:r>
          <a:r>
            <a:rPr lang="en-US" altLang="ja-JP" sz="2400">
              <a:latin typeface="American Typewriter" charset="0"/>
              <a:ea typeface="American Typewriter" charset="0"/>
              <a:cs typeface="American Typewriter" charset="0"/>
            </a:rPr>
            <a:t>RG</a:t>
          </a:r>
          <a:endParaRPr lang="ja-JP" altLang="en-US" sz="2400">
            <a:latin typeface="American Typewriter" charset="0"/>
            <a:ea typeface="American Typewriter" charset="0"/>
            <a:cs typeface="American Typewriter" charset="0"/>
          </a:endParaRP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</cdr:x>
      <cdr:y>0.20511</cdr:y>
    </cdr:from>
    <cdr:to>
      <cdr:x>0.04875</cdr:x>
      <cdr:y>0.48354</cdr:y>
    </cdr:to>
    <cdr:sp macro="" textlink="">
      <cdr:nvSpPr>
        <cdr:cNvPr id="2" name="テキスト ボックス 1"/>
        <cdr:cNvSpPr txBox="1"/>
      </cdr:nvSpPr>
      <cdr:spPr>
        <a:xfrm xmlns:a="http://schemas.openxmlformats.org/drawingml/2006/main" rot="16200000">
          <a:off x="-453233" y="1518864"/>
          <a:ext cx="1446584" cy="54011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ja-JP" sz="2400">
              <a:latin typeface="Times New Roman" charset="0"/>
              <a:ea typeface="Times New Roman" charset="0"/>
              <a:cs typeface="Times New Roman" charset="0"/>
            </a:rPr>
            <a:t>nano sec</a:t>
          </a:r>
          <a:endParaRPr lang="ja-JP" altLang="en-US" sz="2400">
            <a:latin typeface="Times New Roman" charset="0"/>
            <a:ea typeface="Times New Roman" charset="0"/>
            <a:cs typeface="Times New Roman" charset="0"/>
          </a:endParaRPr>
        </a:p>
      </cdr:txBody>
    </cdr:sp>
  </cdr:relSizeAnchor>
  <cdr:relSizeAnchor xmlns:cdr="http://schemas.openxmlformats.org/drawingml/2006/chartDrawing">
    <cdr:from>
      <cdr:x>0.45746</cdr:x>
      <cdr:y>0.90891</cdr:y>
    </cdr:from>
    <cdr:to>
      <cdr:x>0.60202</cdr:x>
      <cdr:y>0.95746</cdr:y>
    </cdr:to>
    <cdr:sp macro="" textlink="">
      <cdr:nvSpPr>
        <cdr:cNvPr id="3" name="テキスト ボックス 2"/>
        <cdr:cNvSpPr txBox="1"/>
      </cdr:nvSpPr>
      <cdr:spPr>
        <a:xfrm xmlns:a="http://schemas.openxmlformats.org/drawingml/2006/main">
          <a:off x="3959932" y="4297629"/>
          <a:ext cx="1251448" cy="22958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ja-JP" sz="2400">
              <a:latin typeface="Times New Roman" charset="0"/>
              <a:ea typeface="Times New Roman" charset="0"/>
              <a:cs typeface="Times New Roman" charset="0"/>
            </a:rPr>
            <a:t>#Nodes</a:t>
          </a:r>
          <a:endParaRPr lang="ja-JP" altLang="en-US" sz="2400">
            <a:latin typeface="Times New Roman" charset="0"/>
            <a:ea typeface="Times New Roman" charset="0"/>
            <a:cs typeface="Times New Roman" charset="0"/>
          </a:endParaRPr>
        </a:p>
      </cdr:txBody>
    </cdr:sp>
  </cdr:relSizeAnchor>
  <cdr:relSizeAnchor xmlns:cdr="http://schemas.openxmlformats.org/drawingml/2006/chartDrawing">
    <cdr:from>
      <cdr:x>0.26307</cdr:x>
      <cdr:y>0</cdr:y>
    </cdr:from>
    <cdr:to>
      <cdr:x>0.82968</cdr:x>
      <cdr:y>0.09759</cdr:y>
    </cdr:to>
    <cdr:sp macro="" textlink="">
      <cdr:nvSpPr>
        <cdr:cNvPr id="4" name="テキスト ボックス 3"/>
        <cdr:cNvSpPr txBox="1"/>
      </cdr:nvSpPr>
      <cdr:spPr>
        <a:xfrm xmlns:a="http://schemas.openxmlformats.org/drawingml/2006/main">
          <a:off x="2277241" y="0"/>
          <a:ext cx="4904828" cy="4614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ja-JP" sz="2400">
              <a:latin typeface="Times New Roman" charset="0"/>
              <a:ea typeface="Times New Roman" charset="0"/>
              <a:cs typeface="Times New Roman" charset="0"/>
            </a:rPr>
            <a:t>The running time per solution for </a:t>
          </a:r>
          <a:r>
            <a:rPr lang="en-US" altLang="ja-JP" sz="2400">
              <a:latin typeface="American Typewriter" charset="0"/>
              <a:ea typeface="American Typewriter" charset="0"/>
              <a:cs typeface="American Typewriter" charset="0"/>
            </a:rPr>
            <a:t>DK</a:t>
          </a:r>
          <a:endParaRPr lang="ja-JP" altLang="en-US" sz="2400">
            <a:latin typeface="American Typewriter" charset="0"/>
            <a:ea typeface="American Typewriter" charset="0"/>
            <a:cs typeface="American Typewriter" charset="0"/>
          </a:endParaRP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</cdr:x>
      <cdr:y>0.20511</cdr:y>
    </cdr:from>
    <cdr:to>
      <cdr:x>0.04875</cdr:x>
      <cdr:y>0.48354</cdr:y>
    </cdr:to>
    <cdr:sp macro="" textlink="">
      <cdr:nvSpPr>
        <cdr:cNvPr id="2" name="テキスト ボックス 1"/>
        <cdr:cNvSpPr txBox="1"/>
      </cdr:nvSpPr>
      <cdr:spPr>
        <a:xfrm xmlns:a="http://schemas.openxmlformats.org/drawingml/2006/main" rot="16200000">
          <a:off x="-453233" y="1518864"/>
          <a:ext cx="1446584" cy="54011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ja-JP" sz="2400">
              <a:latin typeface="Times" pitchFamily="2" charset="0"/>
              <a:ea typeface="Times New Roman" charset="0"/>
              <a:cs typeface="Times New Roman" charset="0"/>
            </a:rPr>
            <a:t>nano sec</a:t>
          </a:r>
          <a:endParaRPr lang="ja-JP" altLang="en-US" sz="2400">
            <a:latin typeface="Times" pitchFamily="2" charset="0"/>
            <a:ea typeface="Times New Roman" charset="0"/>
            <a:cs typeface="Times New Roman" charset="0"/>
          </a:endParaRPr>
        </a:p>
      </cdr:txBody>
    </cdr:sp>
  </cdr:relSizeAnchor>
  <cdr:relSizeAnchor xmlns:cdr="http://schemas.openxmlformats.org/drawingml/2006/chartDrawing">
    <cdr:from>
      <cdr:x>0.45746</cdr:x>
      <cdr:y>0.90891</cdr:y>
    </cdr:from>
    <cdr:to>
      <cdr:x>0.60202</cdr:x>
      <cdr:y>0.95746</cdr:y>
    </cdr:to>
    <cdr:sp macro="" textlink="">
      <cdr:nvSpPr>
        <cdr:cNvPr id="3" name="テキスト ボックス 2"/>
        <cdr:cNvSpPr txBox="1"/>
      </cdr:nvSpPr>
      <cdr:spPr>
        <a:xfrm xmlns:a="http://schemas.openxmlformats.org/drawingml/2006/main">
          <a:off x="3959932" y="4297629"/>
          <a:ext cx="1251448" cy="22958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ja-JP" sz="2400">
              <a:latin typeface="Times" pitchFamily="2" charset="0"/>
              <a:ea typeface="Times New Roman" charset="0"/>
              <a:cs typeface="Times New Roman" charset="0"/>
            </a:rPr>
            <a:t>#Nodes</a:t>
          </a:r>
          <a:endParaRPr lang="ja-JP" altLang="en-US" sz="2400">
            <a:latin typeface="Times" pitchFamily="2" charset="0"/>
            <a:ea typeface="Times New Roman" charset="0"/>
            <a:cs typeface="Times New Roman" charset="0"/>
          </a:endParaRPr>
        </a:p>
      </cdr:txBody>
    </cdr:sp>
  </cdr:relSizeAnchor>
  <cdr:relSizeAnchor xmlns:cdr="http://schemas.openxmlformats.org/drawingml/2006/chartDrawing">
    <cdr:from>
      <cdr:x>0.04553</cdr:x>
      <cdr:y>0</cdr:y>
    </cdr:from>
    <cdr:to>
      <cdr:x>1</cdr:x>
      <cdr:y>0.09759</cdr:y>
    </cdr:to>
    <cdr:sp macro="" textlink="">
      <cdr:nvSpPr>
        <cdr:cNvPr id="4" name="テキスト ボックス 3"/>
        <cdr:cNvSpPr txBox="1"/>
      </cdr:nvSpPr>
      <cdr:spPr>
        <a:xfrm xmlns:a="http://schemas.openxmlformats.org/drawingml/2006/main">
          <a:off x="394138" y="0"/>
          <a:ext cx="8262299" cy="46143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ja-JP" sz="2400">
              <a:latin typeface="Times" pitchFamily="2" charset="0"/>
              <a:ea typeface="Times New Roman" charset="0"/>
              <a:cs typeface="Times New Roman" charset="0"/>
            </a:rPr>
            <a:t>The running time per solution for</a:t>
          </a:r>
          <a:r>
            <a:rPr lang="en-US" altLang="ja-JP" sz="2400" baseline="0">
              <a:latin typeface="Times" pitchFamily="2" charset="0"/>
              <a:ea typeface="Times New Roman" charset="0"/>
              <a:cs typeface="Times New Roman" charset="0"/>
            </a:rPr>
            <a:t> maximal 4-degenerate graphs</a:t>
          </a:r>
          <a:endParaRPr lang="ja-JP" altLang="en-US" sz="2400">
            <a:latin typeface="Times" pitchFamily="2" charset="0"/>
            <a:ea typeface="American Typewriter" charset="0"/>
            <a:cs typeface="American Typewriter" charset="0"/>
          </a:endParaRP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oknHighh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knHighh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6"/>
  <sheetViews>
    <sheetView workbookViewId="0">
      <selection activeCell="A5" sqref="A5"/>
    </sheetView>
  </sheetViews>
  <sheetFormatPr baseColWidth="10" defaultColWidth="12.7109375" defaultRowHeight="20"/>
  <sheetData>
    <row r="1" spans="1:8">
      <c r="A1" t="s">
        <v>0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</row>
    <row r="2" spans="1:8">
      <c r="A2" t="s">
        <v>1</v>
      </c>
      <c r="B2" t="s">
        <v>1</v>
      </c>
      <c r="C2" t="s">
        <v>1</v>
      </c>
      <c r="D2" t="s">
        <v>1</v>
      </c>
      <c r="E2" t="s">
        <v>1</v>
      </c>
      <c r="F2" t="s">
        <v>1</v>
      </c>
      <c r="G2" t="s">
        <v>1</v>
      </c>
    </row>
    <row r="3" spans="1:8">
      <c r="A3" t="s">
        <v>2</v>
      </c>
      <c r="B3" t="s">
        <v>2</v>
      </c>
      <c r="C3" t="s">
        <v>2</v>
      </c>
      <c r="D3" t="s">
        <v>2</v>
      </c>
      <c r="E3" t="s">
        <v>2</v>
      </c>
      <c r="F3" t="s">
        <v>2</v>
      </c>
      <c r="G3" t="s">
        <v>2</v>
      </c>
    </row>
    <row r="4" spans="1:8">
      <c r="A4">
        <v>67</v>
      </c>
      <c r="B4">
        <v>61</v>
      </c>
      <c r="C4">
        <v>60</v>
      </c>
      <c r="D4">
        <v>78</v>
      </c>
      <c r="E4">
        <v>50</v>
      </c>
      <c r="F4">
        <v>55</v>
      </c>
      <c r="G4">
        <v>42</v>
      </c>
      <c r="H4">
        <f>AVERAGE(A4:G4)</f>
        <v>59</v>
      </c>
    </row>
    <row r="5" spans="1:8">
      <c r="A5">
        <v>504493</v>
      </c>
      <c r="B5">
        <v>475291</v>
      </c>
      <c r="C5">
        <v>415325</v>
      </c>
      <c r="D5">
        <v>460735</v>
      </c>
      <c r="E5">
        <v>425377</v>
      </c>
      <c r="F5">
        <v>402113</v>
      </c>
      <c r="G5">
        <v>367073</v>
      </c>
      <c r="H5">
        <f>AVERAGE(A5:G5)</f>
        <v>435772.42857142858</v>
      </c>
    </row>
    <row r="6" spans="1:8">
      <c r="A6" t="s">
        <v>3</v>
      </c>
      <c r="B6" t="s">
        <v>3</v>
      </c>
      <c r="C6" t="s">
        <v>3</v>
      </c>
      <c r="D6" t="s">
        <v>3</v>
      </c>
      <c r="E6" t="s">
        <v>3</v>
      </c>
      <c r="F6" t="s">
        <v>3</v>
      </c>
      <c r="G6" t="s">
        <v>3</v>
      </c>
      <c r="H6" t="e">
        <f t="shared" ref="H6:H69" si="0">AVERAGE(A6:G6)</f>
        <v>#DIV/0!</v>
      </c>
    </row>
    <row r="7" spans="1:8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f t="shared" si="0"/>
        <v>0</v>
      </c>
    </row>
    <row r="8" spans="1:8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f t="shared" si="0"/>
        <v>0</v>
      </c>
    </row>
    <row r="9" spans="1:8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f t="shared" si="0"/>
        <v>0</v>
      </c>
    </row>
    <row r="10" spans="1:8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f t="shared" si="0"/>
        <v>0</v>
      </c>
    </row>
    <row r="11" spans="1:8">
      <c r="A11">
        <v>0</v>
      </c>
      <c r="B11">
        <v>2</v>
      </c>
      <c r="C11">
        <v>0</v>
      </c>
      <c r="D11">
        <v>0</v>
      </c>
      <c r="E11">
        <v>0</v>
      </c>
      <c r="F11">
        <v>0</v>
      </c>
      <c r="G11">
        <v>0</v>
      </c>
      <c r="H11">
        <f t="shared" si="0"/>
        <v>0.2857142857142857</v>
      </c>
    </row>
    <row r="12" spans="1:8">
      <c r="A12">
        <v>21</v>
      </c>
      <c r="B12">
        <v>65</v>
      </c>
      <c r="C12">
        <v>17</v>
      </c>
      <c r="D12">
        <v>37</v>
      </c>
      <c r="E12">
        <v>28</v>
      </c>
      <c r="F12">
        <v>14</v>
      </c>
      <c r="G12">
        <v>25</v>
      </c>
      <c r="H12">
        <f t="shared" si="0"/>
        <v>29.571428571428573</v>
      </c>
    </row>
    <row r="13" spans="1:8">
      <c r="A13">
        <v>648</v>
      </c>
      <c r="B13">
        <v>855</v>
      </c>
      <c r="C13">
        <v>381</v>
      </c>
      <c r="D13">
        <v>682</v>
      </c>
      <c r="E13">
        <v>562</v>
      </c>
      <c r="F13">
        <v>352</v>
      </c>
      <c r="G13">
        <v>409</v>
      </c>
      <c r="H13">
        <f t="shared" si="0"/>
        <v>555.57142857142856</v>
      </c>
    </row>
    <row r="14" spans="1:8">
      <c r="A14">
        <v>5555</v>
      </c>
      <c r="B14">
        <v>5694</v>
      </c>
      <c r="C14">
        <v>3398</v>
      </c>
      <c r="D14">
        <v>5092</v>
      </c>
      <c r="E14">
        <v>4196</v>
      </c>
      <c r="F14">
        <v>3095</v>
      </c>
      <c r="G14">
        <v>3050</v>
      </c>
      <c r="H14">
        <f t="shared" si="0"/>
        <v>4297.1428571428569</v>
      </c>
    </row>
    <row r="15" spans="1:8">
      <c r="A15">
        <v>22772</v>
      </c>
      <c r="B15">
        <v>21526</v>
      </c>
      <c r="C15">
        <v>15108</v>
      </c>
      <c r="D15">
        <v>20162</v>
      </c>
      <c r="E15">
        <v>16828</v>
      </c>
      <c r="F15">
        <v>13993</v>
      </c>
      <c r="G15">
        <v>12714</v>
      </c>
      <c r="H15">
        <f t="shared" si="0"/>
        <v>17586.142857142859</v>
      </c>
    </row>
    <row r="16" spans="1:8">
      <c r="A16">
        <v>55651</v>
      </c>
      <c r="B16">
        <v>51523</v>
      </c>
      <c r="C16">
        <v>40011</v>
      </c>
      <c r="D16">
        <v>49201</v>
      </c>
      <c r="E16">
        <v>42341</v>
      </c>
      <c r="F16">
        <v>37832</v>
      </c>
      <c r="G16">
        <v>33456</v>
      </c>
      <c r="H16">
        <f t="shared" si="0"/>
        <v>44287.857142857145</v>
      </c>
    </row>
    <row r="17" spans="1:8">
      <c r="A17">
        <v>91395</v>
      </c>
      <c r="B17">
        <v>84726</v>
      </c>
      <c r="C17">
        <v>70600</v>
      </c>
      <c r="D17">
        <v>81659</v>
      </c>
      <c r="E17">
        <v>72828</v>
      </c>
      <c r="F17">
        <v>67685</v>
      </c>
      <c r="G17">
        <v>60034</v>
      </c>
      <c r="H17">
        <f t="shared" si="0"/>
        <v>75561</v>
      </c>
    </row>
    <row r="18" spans="1:8">
      <c r="A18">
        <v>108322</v>
      </c>
      <c r="B18">
        <v>101277</v>
      </c>
      <c r="C18">
        <v>88953</v>
      </c>
      <c r="D18">
        <v>98220</v>
      </c>
      <c r="E18">
        <v>90521</v>
      </c>
      <c r="F18">
        <v>86061</v>
      </c>
      <c r="G18">
        <v>77484</v>
      </c>
      <c r="H18">
        <f t="shared" si="0"/>
        <v>92976.857142857145</v>
      </c>
    </row>
    <row r="19" spans="1:8">
      <c r="A19">
        <v>96709</v>
      </c>
      <c r="B19">
        <v>91309</v>
      </c>
      <c r="C19">
        <v>83528</v>
      </c>
      <c r="D19">
        <v>89078</v>
      </c>
      <c r="E19">
        <v>84343</v>
      </c>
      <c r="F19">
        <v>81407</v>
      </c>
      <c r="G19">
        <v>74610</v>
      </c>
      <c r="H19">
        <f t="shared" si="0"/>
        <v>85854.857142857145</v>
      </c>
    </row>
    <row r="20" spans="1:8">
      <c r="A20">
        <v>66616</v>
      </c>
      <c r="B20">
        <v>63478</v>
      </c>
      <c r="C20">
        <v>59926</v>
      </c>
      <c r="D20">
        <v>62312</v>
      </c>
      <c r="E20">
        <v>60233</v>
      </c>
      <c r="F20">
        <v>58804</v>
      </c>
      <c r="G20">
        <v>54830</v>
      </c>
      <c r="H20">
        <f t="shared" si="0"/>
        <v>60885.571428571428</v>
      </c>
    </row>
    <row r="21" spans="1:8">
      <c r="A21">
        <v>35757</v>
      </c>
      <c r="B21">
        <v>34367</v>
      </c>
      <c r="C21">
        <v>33219</v>
      </c>
      <c r="D21">
        <v>33942</v>
      </c>
      <c r="E21">
        <v>33299</v>
      </c>
      <c r="F21">
        <v>32804</v>
      </c>
      <c r="G21">
        <v>31077</v>
      </c>
      <c r="H21">
        <f t="shared" si="0"/>
        <v>33495</v>
      </c>
    </row>
    <row r="22" spans="1:8">
      <c r="A22">
        <v>14925</v>
      </c>
      <c r="B22">
        <v>14468</v>
      </c>
      <c r="C22">
        <v>14218</v>
      </c>
      <c r="D22">
        <v>14365</v>
      </c>
      <c r="E22">
        <v>14231</v>
      </c>
      <c r="F22">
        <v>14116</v>
      </c>
      <c r="G22">
        <v>13570</v>
      </c>
      <c r="H22">
        <f t="shared" si="0"/>
        <v>14270.428571428571</v>
      </c>
    </row>
    <row r="23" spans="1:8">
      <c r="A23">
        <v>4775</v>
      </c>
      <c r="B23">
        <v>4670</v>
      </c>
      <c r="C23">
        <v>4637</v>
      </c>
      <c r="D23">
        <v>4655</v>
      </c>
      <c r="E23">
        <v>4638</v>
      </c>
      <c r="F23">
        <v>4622</v>
      </c>
      <c r="G23">
        <v>4503</v>
      </c>
      <c r="H23">
        <f t="shared" si="0"/>
        <v>4642.8571428571431</v>
      </c>
    </row>
    <row r="24" spans="1:8">
      <c r="A24">
        <v>1136</v>
      </c>
      <c r="B24">
        <v>1121</v>
      </c>
      <c r="C24">
        <v>1119</v>
      </c>
      <c r="D24">
        <v>1120</v>
      </c>
      <c r="E24">
        <v>1119</v>
      </c>
      <c r="F24">
        <v>1118</v>
      </c>
      <c r="G24">
        <v>1102</v>
      </c>
      <c r="H24">
        <f t="shared" si="0"/>
        <v>1119.2857142857142</v>
      </c>
    </row>
    <row r="25" spans="1:8">
      <c r="A25">
        <v>190</v>
      </c>
      <c r="B25">
        <v>189</v>
      </c>
      <c r="C25">
        <v>189</v>
      </c>
      <c r="D25">
        <v>189</v>
      </c>
      <c r="E25">
        <v>189</v>
      </c>
      <c r="F25">
        <v>189</v>
      </c>
      <c r="G25">
        <v>188</v>
      </c>
      <c r="H25">
        <f t="shared" si="0"/>
        <v>189</v>
      </c>
    </row>
    <row r="26" spans="1:8">
      <c r="A26">
        <v>20</v>
      </c>
      <c r="B26">
        <v>20</v>
      </c>
      <c r="C26">
        <v>20</v>
      </c>
      <c r="D26">
        <v>20</v>
      </c>
      <c r="E26">
        <v>20</v>
      </c>
      <c r="F26">
        <v>20</v>
      </c>
      <c r="G26">
        <v>20</v>
      </c>
      <c r="H26">
        <f t="shared" si="0"/>
        <v>20</v>
      </c>
    </row>
    <row r="27" spans="1:8">
      <c r="A27">
        <v>1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f t="shared" si="0"/>
        <v>1</v>
      </c>
    </row>
    <row r="28" spans="1:8">
      <c r="A28" t="s">
        <v>4</v>
      </c>
      <c r="B28" t="s">
        <v>4</v>
      </c>
      <c r="C28" t="s">
        <v>4</v>
      </c>
      <c r="D28" t="s">
        <v>4</v>
      </c>
      <c r="E28" t="s">
        <v>4</v>
      </c>
      <c r="F28" t="s">
        <v>4</v>
      </c>
      <c r="G28" t="s">
        <v>4</v>
      </c>
      <c r="H28" t="e">
        <f t="shared" si="0"/>
        <v>#DIV/0!</v>
      </c>
    </row>
    <row r="29" spans="1:8">
      <c r="A29" t="s">
        <v>5</v>
      </c>
      <c r="B29">
        <v>9</v>
      </c>
      <c r="C29">
        <v>1</v>
      </c>
      <c r="D29">
        <v>1</v>
      </c>
      <c r="E29">
        <v>8</v>
      </c>
      <c r="F29">
        <v>16</v>
      </c>
      <c r="G29">
        <v>11</v>
      </c>
      <c r="H29">
        <f t="shared" si="0"/>
        <v>7.666666666666667</v>
      </c>
    </row>
    <row r="30" spans="1:8">
      <c r="A30" t="s">
        <v>6</v>
      </c>
      <c r="B30" t="s">
        <v>7</v>
      </c>
      <c r="C30" t="s">
        <v>8</v>
      </c>
      <c r="D30" t="s">
        <v>9</v>
      </c>
      <c r="E30" t="s">
        <v>10</v>
      </c>
      <c r="F30" t="s">
        <v>11</v>
      </c>
      <c r="G30">
        <v>10</v>
      </c>
      <c r="H30">
        <f t="shared" si="0"/>
        <v>10</v>
      </c>
    </row>
    <row r="31" spans="1:8">
      <c r="A31" t="s">
        <v>12</v>
      </c>
      <c r="B31" t="s">
        <v>13</v>
      </c>
      <c r="C31" t="s">
        <v>14</v>
      </c>
      <c r="D31" t="s">
        <v>15</v>
      </c>
      <c r="E31" t="s">
        <v>16</v>
      </c>
      <c r="F31" t="s">
        <v>17</v>
      </c>
      <c r="G31" t="s">
        <v>18</v>
      </c>
      <c r="H31" t="e">
        <f t="shared" si="0"/>
        <v>#DIV/0!</v>
      </c>
    </row>
    <row r="32" spans="1:8">
      <c r="A32" t="s">
        <v>19</v>
      </c>
      <c r="B32" t="s">
        <v>20</v>
      </c>
      <c r="C32" t="s">
        <v>21</v>
      </c>
      <c r="D32" t="s">
        <v>22</v>
      </c>
      <c r="E32" t="s">
        <v>23</v>
      </c>
      <c r="F32" t="s">
        <v>24</v>
      </c>
      <c r="G32" t="s">
        <v>25</v>
      </c>
      <c r="H32" t="e">
        <f t="shared" si="0"/>
        <v>#DIV/0!</v>
      </c>
    </row>
    <row r="33" spans="1:8">
      <c r="A33" t="s">
        <v>26</v>
      </c>
      <c r="B33" t="s">
        <v>27</v>
      </c>
      <c r="C33" t="s">
        <v>28</v>
      </c>
      <c r="D33" t="s">
        <v>29</v>
      </c>
      <c r="E33" t="s">
        <v>30</v>
      </c>
      <c r="F33" t="s">
        <v>31</v>
      </c>
      <c r="G33" t="s">
        <v>32</v>
      </c>
      <c r="H33" t="e">
        <f t="shared" si="0"/>
        <v>#DIV/0!</v>
      </c>
    </row>
    <row r="34" spans="1:8">
      <c r="A34" t="s">
        <v>33</v>
      </c>
      <c r="B34" t="s">
        <v>34</v>
      </c>
      <c r="C34" t="s">
        <v>35</v>
      </c>
      <c r="D34" t="s">
        <v>36</v>
      </c>
      <c r="E34" t="s">
        <v>37</v>
      </c>
      <c r="F34" t="s">
        <v>38</v>
      </c>
      <c r="G34" t="s">
        <v>39</v>
      </c>
      <c r="H34" t="e">
        <f t="shared" si="0"/>
        <v>#DIV/0!</v>
      </c>
    </row>
    <row r="35" spans="1:8">
      <c r="A35" t="s">
        <v>40</v>
      </c>
      <c r="B35" t="s">
        <v>41</v>
      </c>
      <c r="C35" t="s">
        <v>42</v>
      </c>
      <c r="D35" t="s">
        <v>43</v>
      </c>
      <c r="E35" t="s">
        <v>44</v>
      </c>
      <c r="F35" t="s">
        <v>45</v>
      </c>
      <c r="G35" t="s">
        <v>46</v>
      </c>
      <c r="H35" t="e">
        <f t="shared" si="0"/>
        <v>#DIV/0!</v>
      </c>
    </row>
    <row r="36" spans="1:8">
      <c r="A36" t="s">
        <v>47</v>
      </c>
      <c r="B36" t="s">
        <v>48</v>
      </c>
      <c r="C36" t="s">
        <v>49</v>
      </c>
      <c r="D36" t="s">
        <v>50</v>
      </c>
      <c r="E36" t="s">
        <v>51</v>
      </c>
      <c r="F36" t="s">
        <v>52</v>
      </c>
      <c r="G36" t="s">
        <v>53</v>
      </c>
      <c r="H36" t="e">
        <f t="shared" si="0"/>
        <v>#DIV/0!</v>
      </c>
    </row>
    <row r="37" spans="1:8">
      <c r="A37" t="s">
        <v>54</v>
      </c>
      <c r="B37" t="s">
        <v>55</v>
      </c>
      <c r="C37" t="s">
        <v>56</v>
      </c>
      <c r="D37" t="s">
        <v>57</v>
      </c>
      <c r="E37" t="s">
        <v>58</v>
      </c>
      <c r="F37" t="s">
        <v>59</v>
      </c>
      <c r="G37" t="s">
        <v>60</v>
      </c>
      <c r="H37" t="e">
        <f t="shared" si="0"/>
        <v>#DIV/0!</v>
      </c>
    </row>
    <row r="38" spans="1:8">
      <c r="A38" t="s">
        <v>61</v>
      </c>
      <c r="B38" t="s">
        <v>62</v>
      </c>
      <c r="C38" t="s">
        <v>63</v>
      </c>
      <c r="D38" t="s">
        <v>64</v>
      </c>
      <c r="E38" t="s">
        <v>65</v>
      </c>
      <c r="F38" t="s">
        <v>66</v>
      </c>
      <c r="G38" t="s">
        <v>67</v>
      </c>
      <c r="H38" t="e">
        <f t="shared" si="0"/>
        <v>#DIV/0!</v>
      </c>
    </row>
    <row r="39" spans="1:8">
      <c r="A39" t="s">
        <v>68</v>
      </c>
      <c r="B39" t="s">
        <v>69</v>
      </c>
      <c r="C39" t="s">
        <v>70</v>
      </c>
      <c r="D39" t="s">
        <v>71</v>
      </c>
      <c r="E39" t="s">
        <v>72</v>
      </c>
      <c r="F39" t="s">
        <v>73</v>
      </c>
      <c r="G39" t="s">
        <v>74</v>
      </c>
      <c r="H39" t="e">
        <f t="shared" si="0"/>
        <v>#DIV/0!</v>
      </c>
    </row>
    <row r="40" spans="1:8">
      <c r="A40" t="s">
        <v>75</v>
      </c>
      <c r="B40" t="s">
        <v>76</v>
      </c>
      <c r="C40" t="s">
        <v>77</v>
      </c>
      <c r="D40" t="s">
        <v>78</v>
      </c>
      <c r="E40" t="s">
        <v>79</v>
      </c>
      <c r="F40" t="s">
        <v>80</v>
      </c>
      <c r="G40" t="s">
        <v>81</v>
      </c>
      <c r="H40" t="e">
        <f t="shared" si="0"/>
        <v>#DIV/0!</v>
      </c>
    </row>
    <row r="41" spans="1:8">
      <c r="A41" t="s">
        <v>82</v>
      </c>
      <c r="B41" t="s">
        <v>83</v>
      </c>
      <c r="C41" t="s">
        <v>84</v>
      </c>
      <c r="D41" t="s">
        <v>85</v>
      </c>
      <c r="E41" t="s">
        <v>86</v>
      </c>
      <c r="F41" t="s">
        <v>87</v>
      </c>
      <c r="G41" t="s">
        <v>88</v>
      </c>
      <c r="H41" t="e">
        <f t="shared" si="0"/>
        <v>#DIV/0!</v>
      </c>
    </row>
    <row r="42" spans="1:8">
      <c r="A42" t="s">
        <v>89</v>
      </c>
      <c r="B42" t="s">
        <v>90</v>
      </c>
      <c r="C42" t="s">
        <v>91</v>
      </c>
      <c r="D42" t="s">
        <v>92</v>
      </c>
      <c r="E42" t="s">
        <v>93</v>
      </c>
      <c r="F42" t="s">
        <v>94</v>
      </c>
      <c r="G42" t="s">
        <v>95</v>
      </c>
      <c r="H42" t="e">
        <f t="shared" si="0"/>
        <v>#DIV/0!</v>
      </c>
    </row>
    <row r="43" spans="1:8">
      <c r="A43" t="s">
        <v>96</v>
      </c>
      <c r="B43" t="s">
        <v>97</v>
      </c>
      <c r="C43" t="s">
        <v>98</v>
      </c>
      <c r="D43" t="s">
        <v>99</v>
      </c>
      <c r="E43" t="s">
        <v>100</v>
      </c>
      <c r="F43" t="s">
        <v>101</v>
      </c>
      <c r="G43" t="s">
        <v>102</v>
      </c>
      <c r="H43" t="e">
        <f t="shared" si="0"/>
        <v>#DIV/0!</v>
      </c>
    </row>
    <row r="44" spans="1:8">
      <c r="A44" t="s">
        <v>103</v>
      </c>
      <c r="B44" t="s">
        <v>104</v>
      </c>
      <c r="C44" t="s">
        <v>105</v>
      </c>
      <c r="D44" t="s">
        <v>106</v>
      </c>
      <c r="E44" t="s">
        <v>107</v>
      </c>
      <c r="F44" t="s">
        <v>108</v>
      </c>
      <c r="G44" t="s">
        <v>109</v>
      </c>
      <c r="H44" t="e">
        <f t="shared" si="0"/>
        <v>#DIV/0!</v>
      </c>
    </row>
    <row r="45" spans="1:8">
      <c r="A45" t="s">
        <v>110</v>
      </c>
      <c r="B45" t="s">
        <v>111</v>
      </c>
      <c r="C45" t="s">
        <v>112</v>
      </c>
      <c r="D45" t="s">
        <v>113</v>
      </c>
      <c r="E45" t="s">
        <v>114</v>
      </c>
      <c r="F45" t="s">
        <v>115</v>
      </c>
      <c r="G45" t="s">
        <v>116</v>
      </c>
      <c r="H45" t="e">
        <f t="shared" si="0"/>
        <v>#DIV/0!</v>
      </c>
    </row>
    <row r="46" spans="1:8">
      <c r="A46" t="s">
        <v>117</v>
      </c>
      <c r="B46" t="s">
        <v>118</v>
      </c>
      <c r="C46" t="s">
        <v>119</v>
      </c>
      <c r="D46" t="s">
        <v>120</v>
      </c>
      <c r="E46" t="s">
        <v>121</v>
      </c>
      <c r="F46" t="s">
        <v>122</v>
      </c>
      <c r="G46" t="s">
        <v>123</v>
      </c>
      <c r="H46" t="e">
        <f t="shared" si="0"/>
        <v>#DIV/0!</v>
      </c>
    </row>
    <row r="47" spans="1:8">
      <c r="A47" t="s">
        <v>124</v>
      </c>
      <c r="B47" t="s">
        <v>125</v>
      </c>
      <c r="C47" t="s">
        <v>126</v>
      </c>
      <c r="D47" t="s">
        <v>127</v>
      </c>
      <c r="E47" t="s">
        <v>128</v>
      </c>
      <c r="F47" t="s">
        <v>129</v>
      </c>
      <c r="G47" t="s">
        <v>130</v>
      </c>
      <c r="H47" t="e">
        <f t="shared" si="0"/>
        <v>#DIV/0!</v>
      </c>
    </row>
    <row r="48" spans="1:8">
      <c r="A48" t="s">
        <v>131</v>
      </c>
      <c r="B48" t="s">
        <v>132</v>
      </c>
      <c r="C48" t="s">
        <v>133</v>
      </c>
      <c r="D48" t="s">
        <v>134</v>
      </c>
      <c r="E48" t="s">
        <v>135</v>
      </c>
      <c r="F48" t="s">
        <v>136</v>
      </c>
      <c r="G48" t="s">
        <v>137</v>
      </c>
      <c r="H48" t="e">
        <f t="shared" si="0"/>
        <v>#DIV/0!</v>
      </c>
    </row>
    <row r="49" spans="1:8">
      <c r="A49" t="s">
        <v>138</v>
      </c>
      <c r="B49" t="s">
        <v>139</v>
      </c>
      <c r="C49" t="s">
        <v>140</v>
      </c>
      <c r="D49" t="s">
        <v>141</v>
      </c>
      <c r="E49" t="s">
        <v>142</v>
      </c>
      <c r="F49" t="s">
        <v>143</v>
      </c>
      <c r="G49" t="s">
        <v>144</v>
      </c>
      <c r="H49" t="e">
        <f t="shared" si="0"/>
        <v>#DIV/0!</v>
      </c>
    </row>
    <row r="50" spans="1:8">
      <c r="A50" t="s">
        <v>145</v>
      </c>
      <c r="B50" t="s">
        <v>145</v>
      </c>
      <c r="C50" t="s">
        <v>145</v>
      </c>
      <c r="D50" t="s">
        <v>145</v>
      </c>
      <c r="E50" t="s">
        <v>145</v>
      </c>
      <c r="F50" t="s">
        <v>145</v>
      </c>
      <c r="G50" t="s">
        <v>145</v>
      </c>
      <c r="H50" t="e">
        <f t="shared" si="0"/>
        <v>#DIV/0!</v>
      </c>
    </row>
    <row r="51" spans="1:8">
      <c r="A51" t="s">
        <v>146</v>
      </c>
      <c r="B51" t="s">
        <v>146</v>
      </c>
      <c r="C51" t="s">
        <v>146</v>
      </c>
      <c r="D51" t="s">
        <v>146</v>
      </c>
      <c r="E51" t="s">
        <v>146</v>
      </c>
      <c r="F51" t="s">
        <v>146</v>
      </c>
      <c r="G51" t="s">
        <v>146</v>
      </c>
      <c r="H51" t="e">
        <f t="shared" si="0"/>
        <v>#DIV/0!</v>
      </c>
    </row>
    <row r="52" spans="1:8">
      <c r="H52" t="e">
        <f t="shared" si="0"/>
        <v>#DIV/0!</v>
      </c>
    </row>
    <row r="53" spans="1:8">
      <c r="H53" t="e">
        <f t="shared" si="0"/>
        <v>#DIV/0!</v>
      </c>
    </row>
    <row r="54" spans="1:8">
      <c r="H54" t="e">
        <f t="shared" si="0"/>
        <v>#DIV/0!</v>
      </c>
    </row>
    <row r="55" spans="1:8">
      <c r="H55" t="e">
        <f t="shared" si="0"/>
        <v>#DIV/0!</v>
      </c>
    </row>
    <row r="56" spans="1:8">
      <c r="H56" t="e">
        <f t="shared" si="0"/>
        <v>#DIV/0!</v>
      </c>
    </row>
    <row r="57" spans="1:8">
      <c r="H57" t="e">
        <f t="shared" si="0"/>
        <v>#DIV/0!</v>
      </c>
    </row>
    <row r="58" spans="1:8">
      <c r="H58" t="e">
        <f t="shared" si="0"/>
        <v>#DIV/0!</v>
      </c>
    </row>
    <row r="59" spans="1:8">
      <c r="H59" t="e">
        <f t="shared" si="0"/>
        <v>#DIV/0!</v>
      </c>
    </row>
    <row r="60" spans="1:8">
      <c r="H60" t="e">
        <f t="shared" si="0"/>
        <v>#DIV/0!</v>
      </c>
    </row>
    <row r="61" spans="1:8">
      <c r="H61" t="e">
        <f t="shared" si="0"/>
        <v>#DIV/0!</v>
      </c>
    </row>
    <row r="62" spans="1:8">
      <c r="H62" t="e">
        <f t="shared" si="0"/>
        <v>#DIV/0!</v>
      </c>
    </row>
    <row r="63" spans="1:8">
      <c r="H63" t="e">
        <f t="shared" si="0"/>
        <v>#DIV/0!</v>
      </c>
    </row>
    <row r="64" spans="1:8">
      <c r="H64" t="e">
        <f t="shared" si="0"/>
        <v>#DIV/0!</v>
      </c>
    </row>
    <row r="65" spans="8:8">
      <c r="H65" t="e">
        <f t="shared" si="0"/>
        <v>#DIV/0!</v>
      </c>
    </row>
    <row r="66" spans="8:8">
      <c r="H66" t="e">
        <f t="shared" si="0"/>
        <v>#DIV/0!</v>
      </c>
    </row>
    <row r="67" spans="8:8">
      <c r="H67" t="e">
        <f t="shared" si="0"/>
        <v>#DIV/0!</v>
      </c>
    </row>
    <row r="68" spans="8:8">
      <c r="H68" t="e">
        <f t="shared" si="0"/>
        <v>#DIV/0!</v>
      </c>
    </row>
    <row r="69" spans="8:8">
      <c r="H69" t="e">
        <f t="shared" si="0"/>
        <v>#DIV/0!</v>
      </c>
    </row>
    <row r="70" spans="8:8">
      <c r="H70" t="e">
        <f t="shared" ref="H70:H133" si="1">AVERAGE(A70:G70)</f>
        <v>#DIV/0!</v>
      </c>
    </row>
    <row r="71" spans="8:8">
      <c r="H71" t="e">
        <f t="shared" si="1"/>
        <v>#DIV/0!</v>
      </c>
    </row>
    <row r="72" spans="8:8">
      <c r="H72" t="e">
        <f t="shared" si="1"/>
        <v>#DIV/0!</v>
      </c>
    </row>
    <row r="73" spans="8:8">
      <c r="H73" t="e">
        <f t="shared" si="1"/>
        <v>#DIV/0!</v>
      </c>
    </row>
    <row r="74" spans="8:8">
      <c r="H74" t="e">
        <f t="shared" si="1"/>
        <v>#DIV/0!</v>
      </c>
    </row>
    <row r="75" spans="8:8">
      <c r="H75" t="e">
        <f t="shared" si="1"/>
        <v>#DIV/0!</v>
      </c>
    </row>
    <row r="76" spans="8:8">
      <c r="H76" t="e">
        <f t="shared" si="1"/>
        <v>#DIV/0!</v>
      </c>
    </row>
    <row r="77" spans="8:8">
      <c r="H77" t="e">
        <f t="shared" si="1"/>
        <v>#DIV/0!</v>
      </c>
    </row>
    <row r="78" spans="8:8">
      <c r="H78" t="e">
        <f t="shared" si="1"/>
        <v>#DIV/0!</v>
      </c>
    </row>
    <row r="79" spans="8:8">
      <c r="H79" t="e">
        <f t="shared" si="1"/>
        <v>#DIV/0!</v>
      </c>
    </row>
    <row r="80" spans="8:8">
      <c r="H80" t="e">
        <f t="shared" si="1"/>
        <v>#DIV/0!</v>
      </c>
    </row>
    <row r="81" spans="1:8">
      <c r="H81" t="e">
        <f t="shared" si="1"/>
        <v>#DIV/0!</v>
      </c>
    </row>
    <row r="82" spans="1:8">
      <c r="H82" t="e">
        <f t="shared" si="1"/>
        <v>#DIV/0!</v>
      </c>
    </row>
    <row r="83" spans="1:8">
      <c r="H83" t="e">
        <f t="shared" si="1"/>
        <v>#DIV/0!</v>
      </c>
    </row>
    <row r="84" spans="1:8">
      <c r="A84" t="s">
        <v>147</v>
      </c>
      <c r="B84" t="s">
        <v>147</v>
      </c>
      <c r="C84" t="s">
        <v>147</v>
      </c>
      <c r="D84" t="s">
        <v>147</v>
      </c>
      <c r="E84" t="s">
        <v>147</v>
      </c>
      <c r="F84" t="s">
        <v>147</v>
      </c>
      <c r="G84" t="s">
        <v>147</v>
      </c>
      <c r="H84" t="e">
        <f t="shared" si="1"/>
        <v>#DIV/0!</v>
      </c>
    </row>
    <row r="85" spans="1:8">
      <c r="A85" t="s">
        <v>1</v>
      </c>
      <c r="B85" t="s">
        <v>1</v>
      </c>
      <c r="C85" t="s">
        <v>1</v>
      </c>
      <c r="D85" t="s">
        <v>1</v>
      </c>
      <c r="E85" t="s">
        <v>1</v>
      </c>
      <c r="F85" t="s">
        <v>1</v>
      </c>
      <c r="G85" t="s">
        <v>1</v>
      </c>
      <c r="H85" t="e">
        <f t="shared" si="1"/>
        <v>#DIV/0!</v>
      </c>
    </row>
    <row r="86" spans="1:8">
      <c r="A86" t="s">
        <v>148</v>
      </c>
      <c r="B86" t="s">
        <v>148</v>
      </c>
      <c r="C86" t="s">
        <v>148</v>
      </c>
      <c r="D86" t="s">
        <v>148</v>
      </c>
      <c r="E86" t="s">
        <v>148</v>
      </c>
      <c r="F86" t="s">
        <v>148</v>
      </c>
      <c r="G86" t="s">
        <v>148</v>
      </c>
      <c r="H86" t="e">
        <f t="shared" si="1"/>
        <v>#DIV/0!</v>
      </c>
    </row>
    <row r="87" spans="1:8">
      <c r="A87">
        <v>685</v>
      </c>
      <c r="B87">
        <v>905</v>
      </c>
      <c r="C87">
        <v>1075</v>
      </c>
      <c r="D87">
        <v>1337</v>
      </c>
      <c r="E87">
        <v>1020</v>
      </c>
      <c r="F87">
        <v>727</v>
      </c>
      <c r="G87">
        <v>984</v>
      </c>
      <c r="H87">
        <f t="shared" si="1"/>
        <v>961.85714285714289</v>
      </c>
    </row>
    <row r="88" spans="1:8">
      <c r="A88">
        <v>8718179</v>
      </c>
      <c r="B88">
        <v>10075055</v>
      </c>
      <c r="C88">
        <v>11050997</v>
      </c>
      <c r="D88">
        <v>13265637</v>
      </c>
      <c r="E88">
        <v>11024817</v>
      </c>
      <c r="F88">
        <v>8662869</v>
      </c>
      <c r="G88">
        <v>10413527</v>
      </c>
      <c r="H88">
        <f t="shared" si="1"/>
        <v>10458725.857142856</v>
      </c>
    </row>
    <row r="89" spans="1:8">
      <c r="A89" t="s">
        <v>3</v>
      </c>
      <c r="B89" t="s">
        <v>3</v>
      </c>
      <c r="C89" t="s">
        <v>3</v>
      </c>
      <c r="D89" t="s">
        <v>3</v>
      </c>
      <c r="E89" t="s">
        <v>3</v>
      </c>
      <c r="F89" t="s">
        <v>3</v>
      </c>
      <c r="G89" t="s">
        <v>3</v>
      </c>
      <c r="H89" t="e">
        <f t="shared" si="1"/>
        <v>#DIV/0!</v>
      </c>
    </row>
    <row r="90" spans="1:8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f t="shared" si="1"/>
        <v>0</v>
      </c>
    </row>
    <row r="91" spans="1:8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f t="shared" si="1"/>
        <v>0</v>
      </c>
    </row>
    <row r="92" spans="1:8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f t="shared" si="1"/>
        <v>0</v>
      </c>
    </row>
    <row r="93" spans="1:8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f t="shared" si="1"/>
        <v>0</v>
      </c>
    </row>
    <row r="94" spans="1:8">
      <c r="A94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f t="shared" si="1"/>
        <v>0</v>
      </c>
    </row>
    <row r="95" spans="1:8">
      <c r="A95">
        <v>1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f t="shared" si="1"/>
        <v>0.14285714285714285</v>
      </c>
    </row>
    <row r="96" spans="1:8">
      <c r="A96">
        <v>41</v>
      </c>
      <c r="B96">
        <v>0</v>
      </c>
      <c r="C96">
        <v>3</v>
      </c>
      <c r="D96">
        <v>22</v>
      </c>
      <c r="E96">
        <v>12</v>
      </c>
      <c r="F96">
        <v>3</v>
      </c>
      <c r="G96">
        <v>6</v>
      </c>
      <c r="H96">
        <f t="shared" si="1"/>
        <v>12.428571428571429</v>
      </c>
    </row>
    <row r="97" spans="1:8">
      <c r="A97">
        <v>711</v>
      </c>
      <c r="B97">
        <v>105</v>
      </c>
      <c r="C97">
        <v>285</v>
      </c>
      <c r="D97">
        <v>855</v>
      </c>
      <c r="E97">
        <v>566</v>
      </c>
      <c r="F97">
        <v>250</v>
      </c>
      <c r="G97">
        <v>418</v>
      </c>
      <c r="H97">
        <f t="shared" si="1"/>
        <v>455.71428571428572</v>
      </c>
    </row>
    <row r="98" spans="1:8">
      <c r="A98">
        <v>6842</v>
      </c>
      <c r="B98">
        <v>3450</v>
      </c>
      <c r="C98">
        <v>5468</v>
      </c>
      <c r="D98">
        <v>11612</v>
      </c>
      <c r="E98">
        <v>8435</v>
      </c>
      <c r="F98">
        <v>4120</v>
      </c>
      <c r="G98">
        <v>6597</v>
      </c>
      <c r="H98">
        <f t="shared" si="1"/>
        <v>6646.2857142857147</v>
      </c>
    </row>
    <row r="99" spans="1:8">
      <c r="A99">
        <v>40407</v>
      </c>
      <c r="B99">
        <v>34414</v>
      </c>
      <c r="C99">
        <v>45527</v>
      </c>
      <c r="D99">
        <v>79057</v>
      </c>
      <c r="E99">
        <v>59652</v>
      </c>
      <c r="F99">
        <v>31175</v>
      </c>
      <c r="G99">
        <v>48386</v>
      </c>
      <c r="H99">
        <f t="shared" si="1"/>
        <v>48374</v>
      </c>
    </row>
    <row r="100" spans="1:8">
      <c r="A100">
        <v>158377</v>
      </c>
      <c r="B100">
        <v>171977</v>
      </c>
      <c r="C100">
        <v>209160</v>
      </c>
      <c r="D100">
        <v>319071</v>
      </c>
      <c r="E100">
        <v>245608</v>
      </c>
      <c r="F100">
        <v>138620</v>
      </c>
      <c r="G100">
        <v>207483</v>
      </c>
      <c r="H100">
        <f t="shared" si="1"/>
        <v>207185.14285714287</v>
      </c>
    </row>
    <row r="101" spans="1:8">
      <c r="A101">
        <v>437327</v>
      </c>
      <c r="B101">
        <v>525766</v>
      </c>
      <c r="C101">
        <v>611329</v>
      </c>
      <c r="D101">
        <v>851986</v>
      </c>
      <c r="E101">
        <v>666444</v>
      </c>
      <c r="F101">
        <v>409420</v>
      </c>
      <c r="G101">
        <v>585326</v>
      </c>
      <c r="H101">
        <f t="shared" si="1"/>
        <v>583942.57142857148</v>
      </c>
    </row>
    <row r="102" spans="1:8">
      <c r="A102">
        <v>889270</v>
      </c>
      <c r="B102">
        <v>1098728</v>
      </c>
      <c r="C102">
        <v>1243526</v>
      </c>
      <c r="D102">
        <v>1621576</v>
      </c>
      <c r="E102">
        <v>1289541</v>
      </c>
      <c r="F102">
        <v>863856</v>
      </c>
      <c r="G102">
        <v>1170583</v>
      </c>
      <c r="H102">
        <f t="shared" si="1"/>
        <v>1168154.2857142857</v>
      </c>
    </row>
    <row r="103" spans="1:8">
      <c r="A103">
        <v>1375908</v>
      </c>
      <c r="B103">
        <v>1681265</v>
      </c>
      <c r="C103">
        <v>1868297</v>
      </c>
      <c r="D103">
        <v>2315378</v>
      </c>
      <c r="E103">
        <v>1875015</v>
      </c>
      <c r="F103">
        <v>1364357</v>
      </c>
      <c r="G103">
        <v>1746833</v>
      </c>
      <c r="H103">
        <f t="shared" si="1"/>
        <v>1746721.857142857</v>
      </c>
    </row>
    <row r="104" spans="1:8">
      <c r="A104">
        <v>1659333</v>
      </c>
      <c r="B104">
        <v>1969673</v>
      </c>
      <c r="C104">
        <v>2158210</v>
      </c>
      <c r="D104">
        <v>2568705</v>
      </c>
      <c r="E104">
        <v>2122158</v>
      </c>
      <c r="F104">
        <v>1663950</v>
      </c>
      <c r="G104">
        <v>2016149</v>
      </c>
      <c r="H104">
        <f t="shared" si="1"/>
        <v>2022596.857142857</v>
      </c>
    </row>
    <row r="105" spans="1:8">
      <c r="A105">
        <v>1586976</v>
      </c>
      <c r="B105">
        <v>1818728</v>
      </c>
      <c r="C105">
        <v>1968988</v>
      </c>
      <c r="D105">
        <v>2266897</v>
      </c>
      <c r="E105">
        <v>1913662</v>
      </c>
      <c r="F105">
        <v>1600193</v>
      </c>
      <c r="G105">
        <v>1844586</v>
      </c>
      <c r="H105">
        <f t="shared" si="1"/>
        <v>1857147.142857143</v>
      </c>
    </row>
    <row r="106" spans="1:8">
      <c r="A106">
        <v>1217520</v>
      </c>
      <c r="B106">
        <v>1347712</v>
      </c>
      <c r="C106">
        <v>1442907</v>
      </c>
      <c r="D106">
        <v>1615137</v>
      </c>
      <c r="E106">
        <v>1394807</v>
      </c>
      <c r="F106">
        <v>1229979</v>
      </c>
      <c r="G106">
        <v>1358983</v>
      </c>
      <c r="H106">
        <f t="shared" si="1"/>
        <v>1372435</v>
      </c>
    </row>
    <row r="107" spans="1:8">
      <c r="A107">
        <v>753869</v>
      </c>
      <c r="B107">
        <v>809202</v>
      </c>
      <c r="C107">
        <v>857057</v>
      </c>
      <c r="D107">
        <v>936313</v>
      </c>
      <c r="E107">
        <v>827710</v>
      </c>
      <c r="F107">
        <v>761266</v>
      </c>
      <c r="G107">
        <v>812996</v>
      </c>
      <c r="H107">
        <f t="shared" si="1"/>
        <v>822630.42857142852</v>
      </c>
    </row>
    <row r="108" spans="1:8">
      <c r="A108">
        <v>377027</v>
      </c>
      <c r="B108">
        <v>394649</v>
      </c>
      <c r="C108">
        <v>413556</v>
      </c>
      <c r="D108">
        <v>442314</v>
      </c>
      <c r="E108">
        <v>400299</v>
      </c>
      <c r="F108">
        <v>380060</v>
      </c>
      <c r="G108">
        <v>395605</v>
      </c>
      <c r="H108">
        <f t="shared" si="1"/>
        <v>400501.42857142858</v>
      </c>
    </row>
    <row r="109" spans="1:8">
      <c r="A109">
        <v>151560</v>
      </c>
      <c r="B109">
        <v>155652</v>
      </c>
      <c r="C109">
        <v>161411</v>
      </c>
      <c r="D109">
        <v>169478</v>
      </c>
      <c r="E109">
        <v>156944</v>
      </c>
      <c r="F109">
        <v>152425</v>
      </c>
      <c r="G109">
        <v>155822</v>
      </c>
      <c r="H109">
        <f t="shared" si="1"/>
        <v>157613.14285714287</v>
      </c>
    </row>
    <row r="110" spans="1:8">
      <c r="A110">
        <v>48405</v>
      </c>
      <c r="B110">
        <v>49061</v>
      </c>
      <c r="C110">
        <v>50369</v>
      </c>
      <c r="D110">
        <v>52059</v>
      </c>
      <c r="E110">
        <v>49269</v>
      </c>
      <c r="F110">
        <v>48570</v>
      </c>
      <c r="G110">
        <v>49080</v>
      </c>
      <c r="H110">
        <f t="shared" si="1"/>
        <v>49544.714285714283</v>
      </c>
    </row>
    <row r="111" spans="1:8">
      <c r="A111">
        <v>12032</v>
      </c>
      <c r="B111">
        <v>12097</v>
      </c>
      <c r="C111">
        <v>12306</v>
      </c>
      <c r="D111">
        <v>12555</v>
      </c>
      <c r="E111">
        <v>12118</v>
      </c>
      <c r="F111">
        <v>12051</v>
      </c>
      <c r="G111">
        <v>12098</v>
      </c>
      <c r="H111">
        <f t="shared" si="1"/>
        <v>12179.571428571429</v>
      </c>
    </row>
    <row r="112" spans="1:8">
      <c r="A112">
        <v>2249</v>
      </c>
      <c r="B112">
        <v>2252</v>
      </c>
      <c r="C112">
        <v>2273</v>
      </c>
      <c r="D112">
        <v>2296</v>
      </c>
      <c r="E112">
        <v>2253</v>
      </c>
      <c r="F112">
        <v>2250</v>
      </c>
      <c r="G112">
        <v>2252</v>
      </c>
      <c r="H112">
        <f t="shared" si="1"/>
        <v>2260.7142857142858</v>
      </c>
    </row>
    <row r="113" spans="1:8">
      <c r="A113">
        <v>298</v>
      </c>
      <c r="B113">
        <v>298</v>
      </c>
      <c r="C113">
        <v>299</v>
      </c>
      <c r="D113">
        <v>300</v>
      </c>
      <c r="E113">
        <v>298</v>
      </c>
      <c r="F113">
        <v>298</v>
      </c>
      <c r="G113">
        <v>298</v>
      </c>
      <c r="H113">
        <f t="shared" si="1"/>
        <v>298.42857142857144</v>
      </c>
    </row>
    <row r="114" spans="1:8">
      <c r="A114">
        <v>25</v>
      </c>
      <c r="B114">
        <v>25</v>
      </c>
      <c r="C114">
        <v>25</v>
      </c>
      <c r="D114">
        <v>25</v>
      </c>
      <c r="E114">
        <v>25</v>
      </c>
      <c r="F114">
        <v>25</v>
      </c>
      <c r="G114">
        <v>25</v>
      </c>
      <c r="H114">
        <f t="shared" si="1"/>
        <v>25</v>
      </c>
    </row>
    <row r="115" spans="1:8">
      <c r="A115">
        <v>1</v>
      </c>
      <c r="B115">
        <v>1</v>
      </c>
      <c r="C115">
        <v>1</v>
      </c>
      <c r="D115">
        <v>1</v>
      </c>
      <c r="E115">
        <v>1</v>
      </c>
      <c r="F115">
        <v>1</v>
      </c>
      <c r="G115">
        <v>1</v>
      </c>
      <c r="H115">
        <f t="shared" si="1"/>
        <v>1</v>
      </c>
    </row>
    <row r="116" spans="1:8">
      <c r="A116" t="s">
        <v>4</v>
      </c>
      <c r="B116" t="s">
        <v>4</v>
      </c>
      <c r="C116" t="s">
        <v>4</v>
      </c>
      <c r="D116" t="s">
        <v>4</v>
      </c>
      <c r="E116" t="s">
        <v>4</v>
      </c>
      <c r="F116" t="s">
        <v>4</v>
      </c>
      <c r="G116" t="s">
        <v>4</v>
      </c>
      <c r="H116" t="e">
        <f t="shared" si="1"/>
        <v>#DIV/0!</v>
      </c>
    </row>
    <row r="117" spans="1:8">
      <c r="A117">
        <v>23</v>
      </c>
      <c r="B117">
        <v>15</v>
      </c>
      <c r="C117">
        <v>12</v>
      </c>
      <c r="D117" t="s">
        <v>149</v>
      </c>
      <c r="E117">
        <v>15</v>
      </c>
      <c r="F117">
        <v>17</v>
      </c>
      <c r="G117">
        <v>11</v>
      </c>
      <c r="H117">
        <f t="shared" si="1"/>
        <v>15.5</v>
      </c>
    </row>
    <row r="118" spans="1:8">
      <c r="A118">
        <v>15</v>
      </c>
      <c r="B118">
        <v>12</v>
      </c>
      <c r="C118" t="s">
        <v>150</v>
      </c>
      <c r="D118" t="s">
        <v>151</v>
      </c>
      <c r="E118">
        <v>2</v>
      </c>
      <c r="F118">
        <v>21</v>
      </c>
      <c r="G118">
        <v>2</v>
      </c>
      <c r="H118">
        <f t="shared" si="1"/>
        <v>10.4</v>
      </c>
    </row>
    <row r="119" spans="1:8">
      <c r="A119" t="s">
        <v>152</v>
      </c>
      <c r="B119" t="s">
        <v>16</v>
      </c>
      <c r="C119" t="s">
        <v>153</v>
      </c>
      <c r="D119" t="s">
        <v>154</v>
      </c>
      <c r="E119" t="s">
        <v>155</v>
      </c>
      <c r="F119" t="s">
        <v>156</v>
      </c>
      <c r="G119" t="s">
        <v>157</v>
      </c>
      <c r="H119" t="e">
        <f t="shared" si="1"/>
        <v>#DIV/0!</v>
      </c>
    </row>
    <row r="120" spans="1:8">
      <c r="A120" t="s">
        <v>158</v>
      </c>
      <c r="B120" t="s">
        <v>159</v>
      </c>
      <c r="C120" t="s">
        <v>25</v>
      </c>
      <c r="D120" t="s">
        <v>160</v>
      </c>
      <c r="E120" t="s">
        <v>161</v>
      </c>
      <c r="F120" t="s">
        <v>162</v>
      </c>
      <c r="G120" t="s">
        <v>163</v>
      </c>
      <c r="H120" t="e">
        <f t="shared" si="1"/>
        <v>#DIV/0!</v>
      </c>
    </row>
    <row r="121" spans="1:8">
      <c r="A121" t="s">
        <v>164</v>
      </c>
      <c r="B121" t="s">
        <v>165</v>
      </c>
      <c r="C121" t="s">
        <v>166</v>
      </c>
      <c r="D121" t="s">
        <v>167</v>
      </c>
      <c r="E121" t="s">
        <v>168</v>
      </c>
      <c r="F121" t="s">
        <v>10</v>
      </c>
      <c r="G121" t="s">
        <v>169</v>
      </c>
      <c r="H121" t="e">
        <f t="shared" si="1"/>
        <v>#DIV/0!</v>
      </c>
    </row>
    <row r="122" spans="1:8">
      <c r="A122" t="s">
        <v>170</v>
      </c>
      <c r="B122" t="s">
        <v>171</v>
      </c>
      <c r="C122" t="s">
        <v>172</v>
      </c>
      <c r="D122" t="s">
        <v>173</v>
      </c>
      <c r="E122" t="s">
        <v>174</v>
      </c>
      <c r="F122" t="s">
        <v>175</v>
      </c>
      <c r="G122" t="s">
        <v>176</v>
      </c>
      <c r="H122" t="e">
        <f t="shared" si="1"/>
        <v>#DIV/0!</v>
      </c>
    </row>
    <row r="123" spans="1:8">
      <c r="A123" t="s">
        <v>177</v>
      </c>
      <c r="B123" t="s">
        <v>178</v>
      </c>
      <c r="C123" t="s">
        <v>179</v>
      </c>
      <c r="D123" t="s">
        <v>180</v>
      </c>
      <c r="E123" t="s">
        <v>181</v>
      </c>
      <c r="F123" t="s">
        <v>182</v>
      </c>
      <c r="G123" t="s">
        <v>183</v>
      </c>
      <c r="H123" t="e">
        <f t="shared" si="1"/>
        <v>#DIV/0!</v>
      </c>
    </row>
    <row r="124" spans="1:8">
      <c r="A124" t="s">
        <v>184</v>
      </c>
      <c r="B124" t="s">
        <v>185</v>
      </c>
      <c r="C124" t="s">
        <v>186</v>
      </c>
      <c r="D124" t="s">
        <v>187</v>
      </c>
      <c r="E124" t="s">
        <v>188</v>
      </c>
      <c r="F124" t="s">
        <v>189</v>
      </c>
      <c r="G124" t="s">
        <v>190</v>
      </c>
      <c r="H124" t="e">
        <f t="shared" si="1"/>
        <v>#DIV/0!</v>
      </c>
    </row>
    <row r="125" spans="1:8">
      <c r="A125" t="s">
        <v>191</v>
      </c>
      <c r="B125" t="s">
        <v>192</v>
      </c>
      <c r="C125" t="s">
        <v>193</v>
      </c>
      <c r="D125" t="s">
        <v>194</v>
      </c>
      <c r="E125" t="s">
        <v>195</v>
      </c>
      <c r="F125" t="s">
        <v>196</v>
      </c>
      <c r="G125" t="s">
        <v>197</v>
      </c>
      <c r="H125" t="e">
        <f t="shared" si="1"/>
        <v>#DIV/0!</v>
      </c>
    </row>
    <row r="126" spans="1:8">
      <c r="A126" t="s">
        <v>198</v>
      </c>
      <c r="B126" t="s">
        <v>199</v>
      </c>
      <c r="C126" t="s">
        <v>200</v>
      </c>
      <c r="D126" t="s">
        <v>201</v>
      </c>
      <c r="E126" t="s">
        <v>202</v>
      </c>
      <c r="F126" t="s">
        <v>203</v>
      </c>
      <c r="G126" t="s">
        <v>204</v>
      </c>
      <c r="H126" t="e">
        <f t="shared" si="1"/>
        <v>#DIV/0!</v>
      </c>
    </row>
    <row r="127" spans="1:8">
      <c r="A127" t="s">
        <v>205</v>
      </c>
      <c r="B127" t="s">
        <v>206</v>
      </c>
      <c r="C127" t="s">
        <v>207</v>
      </c>
      <c r="D127" t="s">
        <v>208</v>
      </c>
      <c r="E127" t="s">
        <v>209</v>
      </c>
      <c r="F127" t="s">
        <v>210</v>
      </c>
      <c r="G127" t="s">
        <v>211</v>
      </c>
      <c r="H127" t="e">
        <f t="shared" si="1"/>
        <v>#DIV/0!</v>
      </c>
    </row>
    <row r="128" spans="1:8">
      <c r="A128" t="s">
        <v>212</v>
      </c>
      <c r="B128" t="s">
        <v>213</v>
      </c>
      <c r="C128" t="s">
        <v>214</v>
      </c>
      <c r="D128" t="s">
        <v>215</v>
      </c>
      <c r="E128" t="s">
        <v>216</v>
      </c>
      <c r="F128" t="s">
        <v>217</v>
      </c>
      <c r="G128" t="s">
        <v>218</v>
      </c>
      <c r="H128" t="e">
        <f t="shared" si="1"/>
        <v>#DIV/0!</v>
      </c>
    </row>
    <row r="129" spans="1:8">
      <c r="A129" t="s">
        <v>219</v>
      </c>
      <c r="B129" t="s">
        <v>220</v>
      </c>
      <c r="C129" t="s">
        <v>221</v>
      </c>
      <c r="D129" t="s">
        <v>222</v>
      </c>
      <c r="E129" t="s">
        <v>223</v>
      </c>
      <c r="F129" t="s">
        <v>224</v>
      </c>
      <c r="G129" t="s">
        <v>225</v>
      </c>
      <c r="H129" t="e">
        <f t="shared" si="1"/>
        <v>#DIV/0!</v>
      </c>
    </row>
    <row r="130" spans="1:8">
      <c r="A130" t="s">
        <v>226</v>
      </c>
      <c r="B130" t="s">
        <v>227</v>
      </c>
      <c r="C130" t="s">
        <v>228</v>
      </c>
      <c r="D130" t="s">
        <v>229</v>
      </c>
      <c r="E130" t="s">
        <v>230</v>
      </c>
      <c r="F130" t="s">
        <v>231</v>
      </c>
      <c r="G130" t="s">
        <v>232</v>
      </c>
      <c r="H130" t="e">
        <f t="shared" si="1"/>
        <v>#DIV/0!</v>
      </c>
    </row>
    <row r="131" spans="1:8">
      <c r="A131" t="s">
        <v>233</v>
      </c>
      <c r="B131" t="s">
        <v>234</v>
      </c>
      <c r="C131" t="s">
        <v>235</v>
      </c>
      <c r="D131" t="s">
        <v>236</v>
      </c>
      <c r="E131" t="s">
        <v>237</v>
      </c>
      <c r="F131" t="s">
        <v>238</v>
      </c>
      <c r="G131" t="s">
        <v>239</v>
      </c>
      <c r="H131" t="e">
        <f t="shared" si="1"/>
        <v>#DIV/0!</v>
      </c>
    </row>
    <row r="132" spans="1:8">
      <c r="A132" t="s">
        <v>240</v>
      </c>
      <c r="B132" t="s">
        <v>241</v>
      </c>
      <c r="C132" t="s">
        <v>242</v>
      </c>
      <c r="D132" t="s">
        <v>243</v>
      </c>
      <c r="E132" t="s">
        <v>244</v>
      </c>
      <c r="F132" t="s">
        <v>245</v>
      </c>
      <c r="G132" t="s">
        <v>246</v>
      </c>
      <c r="H132" t="e">
        <f t="shared" si="1"/>
        <v>#DIV/0!</v>
      </c>
    </row>
    <row r="133" spans="1:8">
      <c r="A133" t="s">
        <v>247</v>
      </c>
      <c r="B133" t="s">
        <v>248</v>
      </c>
      <c r="C133" t="s">
        <v>249</v>
      </c>
      <c r="D133" t="s">
        <v>250</v>
      </c>
      <c r="E133" t="s">
        <v>251</v>
      </c>
      <c r="F133" t="s">
        <v>252</v>
      </c>
      <c r="G133" t="s">
        <v>253</v>
      </c>
      <c r="H133" t="e">
        <f t="shared" si="1"/>
        <v>#DIV/0!</v>
      </c>
    </row>
    <row r="134" spans="1:8">
      <c r="A134" t="s">
        <v>254</v>
      </c>
      <c r="B134" t="s">
        <v>255</v>
      </c>
      <c r="C134" t="s">
        <v>256</v>
      </c>
      <c r="D134" t="s">
        <v>257</v>
      </c>
      <c r="E134" t="s">
        <v>258</v>
      </c>
      <c r="F134" t="s">
        <v>259</v>
      </c>
      <c r="G134" t="s">
        <v>260</v>
      </c>
      <c r="H134" t="e">
        <f t="shared" ref="H134:H197" si="2">AVERAGE(A134:G134)</f>
        <v>#DIV/0!</v>
      </c>
    </row>
    <row r="135" spans="1:8">
      <c r="A135" t="s">
        <v>261</v>
      </c>
      <c r="B135" t="s">
        <v>262</v>
      </c>
      <c r="C135" t="s">
        <v>263</v>
      </c>
      <c r="D135" t="s">
        <v>264</v>
      </c>
      <c r="E135" t="s">
        <v>265</v>
      </c>
      <c r="F135" t="s">
        <v>266</v>
      </c>
      <c r="G135" t="s">
        <v>267</v>
      </c>
      <c r="H135" t="e">
        <f t="shared" si="2"/>
        <v>#DIV/0!</v>
      </c>
    </row>
    <row r="136" spans="1:8">
      <c r="A136" t="s">
        <v>268</v>
      </c>
      <c r="B136" t="s">
        <v>269</v>
      </c>
      <c r="C136" t="s">
        <v>270</v>
      </c>
      <c r="D136" t="s">
        <v>271</v>
      </c>
      <c r="E136" t="s">
        <v>272</v>
      </c>
      <c r="F136" t="s">
        <v>273</v>
      </c>
      <c r="G136" t="s">
        <v>274</v>
      </c>
      <c r="H136" t="e">
        <f t="shared" si="2"/>
        <v>#DIV/0!</v>
      </c>
    </row>
    <row r="137" spans="1:8">
      <c r="A137" t="s">
        <v>275</v>
      </c>
      <c r="B137" t="s">
        <v>276</v>
      </c>
      <c r="C137" t="s">
        <v>277</v>
      </c>
      <c r="D137" t="s">
        <v>278</v>
      </c>
      <c r="E137" t="s">
        <v>279</v>
      </c>
      <c r="F137" t="s">
        <v>280</v>
      </c>
      <c r="G137" t="s">
        <v>281</v>
      </c>
      <c r="H137" t="e">
        <f t="shared" si="2"/>
        <v>#DIV/0!</v>
      </c>
    </row>
    <row r="138" spans="1:8">
      <c r="A138" t="s">
        <v>282</v>
      </c>
      <c r="B138" t="s">
        <v>283</v>
      </c>
      <c r="C138" t="s">
        <v>284</v>
      </c>
      <c r="D138" t="s">
        <v>285</v>
      </c>
      <c r="E138" t="s">
        <v>286</v>
      </c>
      <c r="F138" t="s">
        <v>287</v>
      </c>
      <c r="G138" t="s">
        <v>288</v>
      </c>
      <c r="H138" t="e">
        <f t="shared" si="2"/>
        <v>#DIV/0!</v>
      </c>
    </row>
    <row r="139" spans="1:8">
      <c r="A139" t="s">
        <v>289</v>
      </c>
      <c r="B139" t="s">
        <v>290</v>
      </c>
      <c r="C139" t="s">
        <v>291</v>
      </c>
      <c r="D139" t="s">
        <v>292</v>
      </c>
      <c r="E139" t="s">
        <v>293</v>
      </c>
      <c r="F139" t="s">
        <v>294</v>
      </c>
      <c r="G139" t="s">
        <v>295</v>
      </c>
      <c r="H139" t="e">
        <f t="shared" si="2"/>
        <v>#DIV/0!</v>
      </c>
    </row>
    <row r="140" spans="1:8">
      <c r="A140" t="s">
        <v>296</v>
      </c>
      <c r="B140" t="s">
        <v>297</v>
      </c>
      <c r="C140" t="s">
        <v>298</v>
      </c>
      <c r="D140" t="s">
        <v>299</v>
      </c>
      <c r="E140" t="s">
        <v>300</v>
      </c>
      <c r="F140" t="s">
        <v>301</v>
      </c>
      <c r="G140" t="s">
        <v>302</v>
      </c>
      <c r="H140" t="e">
        <f t="shared" si="2"/>
        <v>#DIV/0!</v>
      </c>
    </row>
    <row r="141" spans="1:8">
      <c r="A141" t="s">
        <v>303</v>
      </c>
      <c r="B141" t="s">
        <v>304</v>
      </c>
      <c r="C141" t="s">
        <v>305</v>
      </c>
      <c r="D141" t="s">
        <v>306</v>
      </c>
      <c r="E141" t="s">
        <v>307</v>
      </c>
      <c r="F141" t="s">
        <v>308</v>
      </c>
      <c r="G141" t="s">
        <v>309</v>
      </c>
      <c r="H141" t="e">
        <f t="shared" si="2"/>
        <v>#DIV/0!</v>
      </c>
    </row>
    <row r="142" spans="1:8">
      <c r="A142" t="s">
        <v>310</v>
      </c>
      <c r="B142" t="s">
        <v>311</v>
      </c>
      <c r="C142" t="s">
        <v>312</v>
      </c>
      <c r="D142" t="s">
        <v>313</v>
      </c>
      <c r="E142" t="s">
        <v>314</v>
      </c>
      <c r="F142" t="s">
        <v>315</v>
      </c>
      <c r="G142" t="s">
        <v>316</v>
      </c>
      <c r="H142" t="e">
        <f t="shared" si="2"/>
        <v>#DIV/0!</v>
      </c>
    </row>
    <row r="143" spans="1:8">
      <c r="A143" t="s">
        <v>317</v>
      </c>
      <c r="B143" t="s">
        <v>317</v>
      </c>
      <c r="C143" t="s">
        <v>317</v>
      </c>
      <c r="D143" t="s">
        <v>317</v>
      </c>
      <c r="E143" t="s">
        <v>317</v>
      </c>
      <c r="F143" t="s">
        <v>317</v>
      </c>
      <c r="G143" t="s">
        <v>317</v>
      </c>
      <c r="H143" t="e">
        <f t="shared" si="2"/>
        <v>#DIV/0!</v>
      </c>
    </row>
    <row r="144" spans="1:8">
      <c r="A144" t="s">
        <v>146</v>
      </c>
      <c r="B144" t="s">
        <v>146</v>
      </c>
      <c r="C144" t="s">
        <v>146</v>
      </c>
      <c r="D144" t="s">
        <v>146</v>
      </c>
      <c r="E144" t="s">
        <v>146</v>
      </c>
      <c r="F144" t="s">
        <v>146</v>
      </c>
      <c r="G144" t="s">
        <v>146</v>
      </c>
      <c r="H144" t="e">
        <f t="shared" si="2"/>
        <v>#DIV/0!</v>
      </c>
    </row>
    <row r="145" spans="8:8">
      <c r="H145" t="e">
        <f t="shared" si="2"/>
        <v>#DIV/0!</v>
      </c>
    </row>
    <row r="146" spans="8:8">
      <c r="H146" t="e">
        <f t="shared" si="2"/>
        <v>#DIV/0!</v>
      </c>
    </row>
    <row r="147" spans="8:8">
      <c r="H147" t="e">
        <f t="shared" si="2"/>
        <v>#DIV/0!</v>
      </c>
    </row>
    <row r="148" spans="8:8">
      <c r="H148" t="e">
        <f t="shared" si="2"/>
        <v>#DIV/0!</v>
      </c>
    </row>
    <row r="149" spans="8:8">
      <c r="H149" t="e">
        <f t="shared" si="2"/>
        <v>#DIV/0!</v>
      </c>
    </row>
    <row r="150" spans="8:8">
      <c r="H150" t="e">
        <f t="shared" si="2"/>
        <v>#DIV/0!</v>
      </c>
    </row>
    <row r="151" spans="8:8">
      <c r="H151" t="e">
        <f t="shared" si="2"/>
        <v>#DIV/0!</v>
      </c>
    </row>
    <row r="152" spans="8:8">
      <c r="H152" t="e">
        <f t="shared" si="2"/>
        <v>#DIV/0!</v>
      </c>
    </row>
    <row r="153" spans="8:8">
      <c r="H153" t="e">
        <f t="shared" si="2"/>
        <v>#DIV/0!</v>
      </c>
    </row>
    <row r="154" spans="8:8">
      <c r="H154" t="e">
        <f t="shared" si="2"/>
        <v>#DIV/0!</v>
      </c>
    </row>
    <row r="155" spans="8:8">
      <c r="H155" t="e">
        <f t="shared" si="2"/>
        <v>#DIV/0!</v>
      </c>
    </row>
    <row r="156" spans="8:8">
      <c r="H156" t="e">
        <f t="shared" si="2"/>
        <v>#DIV/0!</v>
      </c>
    </row>
    <row r="157" spans="8:8">
      <c r="H157" t="e">
        <f t="shared" si="2"/>
        <v>#DIV/0!</v>
      </c>
    </row>
    <row r="158" spans="8:8">
      <c r="H158" t="e">
        <f t="shared" si="2"/>
        <v>#DIV/0!</v>
      </c>
    </row>
    <row r="159" spans="8:8">
      <c r="H159" t="e">
        <f t="shared" si="2"/>
        <v>#DIV/0!</v>
      </c>
    </row>
    <row r="160" spans="8:8">
      <c r="H160" t="e">
        <f t="shared" si="2"/>
        <v>#DIV/0!</v>
      </c>
    </row>
    <row r="161" spans="1:8">
      <c r="H161" t="e">
        <f t="shared" si="2"/>
        <v>#DIV/0!</v>
      </c>
    </row>
    <row r="162" spans="1:8">
      <c r="H162" t="e">
        <f t="shared" si="2"/>
        <v>#DIV/0!</v>
      </c>
    </row>
    <row r="163" spans="1:8">
      <c r="H163" t="e">
        <f t="shared" si="2"/>
        <v>#DIV/0!</v>
      </c>
    </row>
    <row r="164" spans="1:8">
      <c r="H164" t="e">
        <f t="shared" si="2"/>
        <v>#DIV/0!</v>
      </c>
    </row>
    <row r="165" spans="1:8">
      <c r="H165" t="e">
        <f t="shared" si="2"/>
        <v>#DIV/0!</v>
      </c>
    </row>
    <row r="166" spans="1:8">
      <c r="H166" t="e">
        <f t="shared" si="2"/>
        <v>#DIV/0!</v>
      </c>
    </row>
    <row r="167" spans="1:8">
      <c r="A167" t="s">
        <v>318</v>
      </c>
      <c r="B167" t="s">
        <v>318</v>
      </c>
      <c r="C167" t="s">
        <v>318</v>
      </c>
      <c r="D167" t="s">
        <v>318</v>
      </c>
      <c r="E167" t="s">
        <v>318</v>
      </c>
      <c r="F167" t="s">
        <v>318</v>
      </c>
      <c r="G167" t="s">
        <v>318</v>
      </c>
      <c r="H167" t="e">
        <f t="shared" si="2"/>
        <v>#DIV/0!</v>
      </c>
    </row>
    <row r="168" spans="1:8">
      <c r="A168" t="s">
        <v>1</v>
      </c>
      <c r="B168" t="s">
        <v>1</v>
      </c>
      <c r="C168" t="s">
        <v>1</v>
      </c>
      <c r="D168" t="s">
        <v>1</v>
      </c>
      <c r="E168" t="s">
        <v>1</v>
      </c>
      <c r="F168" t="s">
        <v>1</v>
      </c>
      <c r="G168" t="s">
        <v>1</v>
      </c>
      <c r="H168" t="e">
        <f t="shared" si="2"/>
        <v>#DIV/0!</v>
      </c>
    </row>
    <row r="169" spans="1:8">
      <c r="A169" t="s">
        <v>319</v>
      </c>
      <c r="B169" t="s">
        <v>319</v>
      </c>
      <c r="C169" t="s">
        <v>319</v>
      </c>
      <c r="D169" t="s">
        <v>319</v>
      </c>
      <c r="E169" t="s">
        <v>319</v>
      </c>
      <c r="F169" t="s">
        <v>319</v>
      </c>
      <c r="G169" t="s">
        <v>319</v>
      </c>
      <c r="H169" t="e">
        <f t="shared" si="2"/>
        <v>#DIV/0!</v>
      </c>
    </row>
    <row r="170" spans="1:8">
      <c r="A170">
        <v>29248</v>
      </c>
      <c r="B170">
        <v>35461</v>
      </c>
      <c r="C170">
        <v>24231</v>
      </c>
      <c r="D170">
        <v>23382</v>
      </c>
      <c r="E170">
        <v>25919</v>
      </c>
      <c r="F170">
        <v>12489</v>
      </c>
      <c r="G170">
        <v>14262</v>
      </c>
      <c r="H170">
        <f t="shared" si="2"/>
        <v>23570.285714285714</v>
      </c>
    </row>
    <row r="171" spans="1:8">
      <c r="A171">
        <v>322256717</v>
      </c>
      <c r="B171">
        <v>347248415</v>
      </c>
      <c r="C171">
        <v>277218625</v>
      </c>
      <c r="D171">
        <v>263874887</v>
      </c>
      <c r="E171">
        <v>298682471</v>
      </c>
      <c r="F171">
        <v>181482555</v>
      </c>
      <c r="G171">
        <v>197714405</v>
      </c>
      <c r="H171">
        <f t="shared" si="2"/>
        <v>269782582.14285713</v>
      </c>
    </row>
    <row r="172" spans="1:8">
      <c r="A172" t="s">
        <v>3</v>
      </c>
      <c r="B172" t="s">
        <v>3</v>
      </c>
      <c r="C172" t="s">
        <v>3</v>
      </c>
      <c r="D172" t="s">
        <v>3</v>
      </c>
      <c r="E172" t="s">
        <v>3</v>
      </c>
      <c r="F172" t="s">
        <v>3</v>
      </c>
      <c r="G172" t="s">
        <v>3</v>
      </c>
      <c r="H172" t="e">
        <f t="shared" si="2"/>
        <v>#DIV/0!</v>
      </c>
    </row>
    <row r="173" spans="1:8">
      <c r="A173">
        <v>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f t="shared" si="2"/>
        <v>0</v>
      </c>
    </row>
    <row r="174" spans="1:8">
      <c r="A174">
        <v>0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f t="shared" si="2"/>
        <v>0</v>
      </c>
    </row>
    <row r="175" spans="1:8">
      <c r="A175">
        <v>0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f t="shared" si="2"/>
        <v>0</v>
      </c>
    </row>
    <row r="176" spans="1:8">
      <c r="A176">
        <v>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f t="shared" si="2"/>
        <v>0</v>
      </c>
    </row>
    <row r="177" spans="1:8">
      <c r="A177">
        <v>0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f t="shared" si="2"/>
        <v>0</v>
      </c>
    </row>
    <row r="178" spans="1:8">
      <c r="A178">
        <v>0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f t="shared" si="2"/>
        <v>0</v>
      </c>
    </row>
    <row r="179" spans="1:8">
      <c r="A179">
        <v>1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f t="shared" si="2"/>
        <v>0.14285714285714285</v>
      </c>
    </row>
    <row r="180" spans="1:8">
      <c r="A180">
        <v>81</v>
      </c>
      <c r="B180">
        <v>5</v>
      </c>
      <c r="C180">
        <v>0</v>
      </c>
      <c r="D180">
        <v>44</v>
      </c>
      <c r="E180">
        <v>4</v>
      </c>
      <c r="F180">
        <v>4</v>
      </c>
      <c r="G180">
        <v>0</v>
      </c>
      <c r="H180">
        <f t="shared" si="2"/>
        <v>19.714285714285715</v>
      </c>
    </row>
    <row r="181" spans="1:8">
      <c r="A181">
        <v>1903</v>
      </c>
      <c r="B181">
        <v>554</v>
      </c>
      <c r="C181">
        <v>101</v>
      </c>
      <c r="D181">
        <v>1762</v>
      </c>
      <c r="E181">
        <v>394</v>
      </c>
      <c r="F181">
        <v>136</v>
      </c>
      <c r="G181">
        <v>64</v>
      </c>
      <c r="H181">
        <f t="shared" si="2"/>
        <v>702</v>
      </c>
    </row>
    <row r="182" spans="1:8">
      <c r="A182">
        <v>25323</v>
      </c>
      <c r="B182">
        <v>15314</v>
      </c>
      <c r="C182">
        <v>4632</v>
      </c>
      <c r="D182">
        <v>25322</v>
      </c>
      <c r="E182">
        <v>10487</v>
      </c>
      <c r="F182">
        <v>2681</v>
      </c>
      <c r="G182">
        <v>2364</v>
      </c>
      <c r="H182">
        <f t="shared" si="2"/>
        <v>12303.285714285714</v>
      </c>
    </row>
    <row r="183" spans="1:8">
      <c r="A183">
        <v>209177</v>
      </c>
      <c r="B183">
        <v>177736</v>
      </c>
      <c r="C183">
        <v>71849</v>
      </c>
      <c r="D183">
        <v>198678</v>
      </c>
      <c r="E183">
        <v>121727</v>
      </c>
      <c r="F183">
        <v>30858</v>
      </c>
      <c r="G183">
        <v>35565</v>
      </c>
      <c r="H183">
        <f t="shared" si="2"/>
        <v>120798.57142857143</v>
      </c>
    </row>
    <row r="184" spans="1:8">
      <c r="A184">
        <v>1140055</v>
      </c>
      <c r="B184">
        <v>1142861</v>
      </c>
      <c r="C184">
        <v>555175</v>
      </c>
      <c r="D184">
        <v>1005821</v>
      </c>
      <c r="E184">
        <v>796170</v>
      </c>
      <c r="F184">
        <v>222713</v>
      </c>
      <c r="G184">
        <v>284686</v>
      </c>
      <c r="H184">
        <f t="shared" si="2"/>
        <v>735354.42857142852</v>
      </c>
    </row>
    <row r="185" spans="1:8">
      <c r="A185">
        <v>4328308</v>
      </c>
      <c r="B185">
        <v>4682230</v>
      </c>
      <c r="C185">
        <v>2594152</v>
      </c>
      <c r="D185">
        <v>3589600</v>
      </c>
      <c r="E185">
        <v>3358241</v>
      </c>
      <c r="F185">
        <v>1078220</v>
      </c>
      <c r="G185">
        <v>1403191</v>
      </c>
      <c r="H185">
        <f t="shared" si="2"/>
        <v>3004848.8571428573</v>
      </c>
    </row>
    <row r="186" spans="1:8">
      <c r="A186">
        <v>11975723</v>
      </c>
      <c r="B186">
        <v>13332156</v>
      </c>
      <c r="C186">
        <v>8192855</v>
      </c>
      <c r="D186">
        <v>9539947</v>
      </c>
      <c r="E186">
        <v>9920285</v>
      </c>
      <c r="F186">
        <v>3688812</v>
      </c>
      <c r="G186">
        <v>4688702</v>
      </c>
      <c r="H186">
        <f t="shared" si="2"/>
        <v>8762640</v>
      </c>
    </row>
    <row r="187" spans="1:8">
      <c r="A187">
        <v>25065516</v>
      </c>
      <c r="B187">
        <v>28018516</v>
      </c>
      <c r="C187">
        <v>18771341</v>
      </c>
      <c r="D187">
        <v>19596396</v>
      </c>
      <c r="E187">
        <v>21701205</v>
      </c>
      <c r="F187">
        <v>9297131</v>
      </c>
      <c r="G187">
        <v>11355941</v>
      </c>
      <c r="H187">
        <f t="shared" si="2"/>
        <v>19115149.428571429</v>
      </c>
    </row>
    <row r="188" spans="1:8">
      <c r="A188">
        <v>40918882</v>
      </c>
      <c r="B188">
        <v>45379882</v>
      </c>
      <c r="C188">
        <v>32737343</v>
      </c>
      <c r="D188">
        <v>31957132</v>
      </c>
      <c r="E188">
        <v>36591778</v>
      </c>
      <c r="F188">
        <v>17856340</v>
      </c>
      <c r="G188">
        <v>20899472</v>
      </c>
      <c r="H188">
        <f t="shared" si="2"/>
        <v>32334404.142857142</v>
      </c>
    </row>
    <row r="189" spans="1:8">
      <c r="A189">
        <v>53395957</v>
      </c>
      <c r="B189">
        <v>58453501</v>
      </c>
      <c r="C189">
        <v>44951487</v>
      </c>
      <c r="D189">
        <v>42204889</v>
      </c>
      <c r="E189">
        <v>48974664</v>
      </c>
      <c r="F189">
        <v>26857372</v>
      </c>
      <c r="G189">
        <v>30227424</v>
      </c>
      <c r="H189">
        <f t="shared" si="2"/>
        <v>43580756.285714284</v>
      </c>
    </row>
    <row r="190" spans="1:8">
      <c r="A190">
        <v>56772828</v>
      </c>
      <c r="B190">
        <v>61259247</v>
      </c>
      <c r="C190">
        <v>49776446</v>
      </c>
      <c r="D190">
        <v>45813760</v>
      </c>
      <c r="E190">
        <v>53158884</v>
      </c>
      <c r="F190">
        <v>32319301</v>
      </c>
      <c r="G190">
        <v>35190933</v>
      </c>
      <c r="H190">
        <f t="shared" si="2"/>
        <v>47755914.142857142</v>
      </c>
    </row>
    <row r="191" spans="1:8">
      <c r="A191">
        <v>49891525</v>
      </c>
      <c r="B191">
        <v>53081478</v>
      </c>
      <c r="C191">
        <v>45208393</v>
      </c>
      <c r="D191">
        <v>41315772</v>
      </c>
      <c r="E191">
        <v>47520036</v>
      </c>
      <c r="F191">
        <v>31623540</v>
      </c>
      <c r="G191">
        <v>33535691</v>
      </c>
      <c r="H191">
        <f t="shared" si="2"/>
        <v>43168062.142857142</v>
      </c>
    </row>
    <row r="192" spans="1:8">
      <c r="A192">
        <v>36600947</v>
      </c>
      <c r="B192">
        <v>38442738</v>
      </c>
      <c r="C192">
        <v>34062666</v>
      </c>
      <c r="D192">
        <v>31176281</v>
      </c>
      <c r="E192">
        <v>35352078</v>
      </c>
      <c r="F192">
        <v>25451238</v>
      </c>
      <c r="G192">
        <v>26452915</v>
      </c>
      <c r="H192">
        <f t="shared" si="2"/>
        <v>32505551.857142858</v>
      </c>
    </row>
    <row r="193" spans="1:8">
      <c r="A193">
        <v>22550124</v>
      </c>
      <c r="B193">
        <v>23417511</v>
      </c>
      <c r="C193">
        <v>21438514</v>
      </c>
      <c r="D193">
        <v>19760994</v>
      </c>
      <c r="E193">
        <v>22025025</v>
      </c>
      <c r="F193">
        <v>16972437</v>
      </c>
      <c r="G193">
        <v>17384735</v>
      </c>
      <c r="H193">
        <f t="shared" si="2"/>
        <v>20507048.571428571</v>
      </c>
    </row>
    <row r="194" spans="1:8">
      <c r="A194">
        <v>11694747</v>
      </c>
      <c r="B194">
        <v>12026872</v>
      </c>
      <c r="C194">
        <v>11304217</v>
      </c>
      <c r="D194">
        <v>10529120</v>
      </c>
      <c r="E194">
        <v>11520469</v>
      </c>
      <c r="F194">
        <v>9410790</v>
      </c>
      <c r="G194">
        <v>9542864</v>
      </c>
      <c r="H194">
        <f t="shared" si="2"/>
        <v>10861297</v>
      </c>
    </row>
    <row r="195" spans="1:8">
      <c r="A195">
        <v>5098012</v>
      </c>
      <c r="B195">
        <v>5200242</v>
      </c>
      <c r="C195">
        <v>4989425</v>
      </c>
      <c r="D195">
        <v>4704297</v>
      </c>
      <c r="E195">
        <v>5053269</v>
      </c>
      <c r="F195">
        <v>4337330</v>
      </c>
      <c r="G195">
        <v>4369609</v>
      </c>
      <c r="H195">
        <f t="shared" si="2"/>
        <v>4821740.5714285718</v>
      </c>
    </row>
    <row r="196" spans="1:8">
      <c r="A196">
        <v>1857973</v>
      </c>
      <c r="B196">
        <v>1882734</v>
      </c>
      <c r="C196">
        <v>1834604</v>
      </c>
      <c r="D196">
        <v>1751806</v>
      </c>
      <c r="E196">
        <v>1849385</v>
      </c>
      <c r="F196">
        <v>1654490</v>
      </c>
      <c r="G196">
        <v>1660303</v>
      </c>
      <c r="H196">
        <f t="shared" si="2"/>
        <v>1784470.7142857143</v>
      </c>
    </row>
    <row r="197" spans="1:8">
      <c r="A197">
        <v>560484</v>
      </c>
      <c r="B197">
        <v>565037</v>
      </c>
      <c r="C197">
        <v>556729</v>
      </c>
      <c r="D197">
        <v>538108</v>
      </c>
      <c r="E197">
        <v>559322</v>
      </c>
      <c r="F197">
        <v>517686</v>
      </c>
      <c r="G197">
        <v>518412</v>
      </c>
      <c r="H197">
        <f t="shared" si="2"/>
        <v>545111.14285714284</v>
      </c>
    </row>
    <row r="198" spans="1:8">
      <c r="A198">
        <v>137742</v>
      </c>
      <c r="B198">
        <v>138340</v>
      </c>
      <c r="C198">
        <v>137318</v>
      </c>
      <c r="D198">
        <v>134182</v>
      </c>
      <c r="E198">
        <v>137643</v>
      </c>
      <c r="F198">
        <v>130907</v>
      </c>
      <c r="G198">
        <v>130963</v>
      </c>
      <c r="H198">
        <f t="shared" ref="H198:H261" si="3">AVERAGE(A198:G198)</f>
        <v>135299.28571428571</v>
      </c>
    </row>
    <row r="199" spans="1:8">
      <c r="A199">
        <v>26916</v>
      </c>
      <c r="B199">
        <v>26966</v>
      </c>
      <c r="C199">
        <v>26886</v>
      </c>
      <c r="D199">
        <v>26513</v>
      </c>
      <c r="E199">
        <v>26912</v>
      </c>
      <c r="F199">
        <v>26135</v>
      </c>
      <c r="G199">
        <v>26137</v>
      </c>
      <c r="H199">
        <f t="shared" si="3"/>
        <v>26637.857142857141</v>
      </c>
    </row>
    <row r="200" spans="1:8">
      <c r="A200">
        <v>4028</v>
      </c>
      <c r="B200">
        <v>4030</v>
      </c>
      <c r="C200">
        <v>4027</v>
      </c>
      <c r="D200">
        <v>3999</v>
      </c>
      <c r="E200">
        <v>4028</v>
      </c>
      <c r="F200">
        <v>3971</v>
      </c>
      <c r="G200">
        <v>3971</v>
      </c>
      <c r="H200">
        <f t="shared" si="3"/>
        <v>4007.7142857142858</v>
      </c>
    </row>
    <row r="201" spans="1:8">
      <c r="A201">
        <v>434</v>
      </c>
      <c r="B201">
        <v>434</v>
      </c>
      <c r="C201">
        <v>434</v>
      </c>
      <c r="D201">
        <v>433</v>
      </c>
      <c r="E201">
        <v>434</v>
      </c>
      <c r="F201">
        <v>432</v>
      </c>
      <c r="G201">
        <v>432</v>
      </c>
      <c r="H201">
        <f t="shared" si="3"/>
        <v>433.28571428571428</v>
      </c>
    </row>
    <row r="202" spans="1:8">
      <c r="A202">
        <v>30</v>
      </c>
      <c r="B202">
        <v>30</v>
      </c>
      <c r="C202">
        <v>30</v>
      </c>
      <c r="D202">
        <v>30</v>
      </c>
      <c r="E202">
        <v>30</v>
      </c>
      <c r="F202">
        <v>30</v>
      </c>
      <c r="G202">
        <v>30</v>
      </c>
      <c r="H202">
        <f t="shared" si="3"/>
        <v>30</v>
      </c>
    </row>
    <row r="203" spans="1:8">
      <c r="A203">
        <v>31</v>
      </c>
      <c r="B203">
        <v>31</v>
      </c>
      <c r="C203">
        <v>31</v>
      </c>
      <c r="D203">
        <v>31</v>
      </c>
      <c r="E203">
        <v>31</v>
      </c>
      <c r="F203">
        <v>31</v>
      </c>
      <c r="G203">
        <v>31</v>
      </c>
      <c r="H203">
        <f t="shared" si="3"/>
        <v>31</v>
      </c>
    </row>
    <row r="204" spans="1:8">
      <c r="A204" t="s">
        <v>4</v>
      </c>
      <c r="B204" t="s">
        <v>4</v>
      </c>
      <c r="C204" t="s">
        <v>4</v>
      </c>
      <c r="D204" t="s">
        <v>4</v>
      </c>
      <c r="E204" t="s">
        <v>4</v>
      </c>
      <c r="F204" t="s">
        <v>4</v>
      </c>
      <c r="G204" t="s">
        <v>4</v>
      </c>
      <c r="H204" t="e">
        <f t="shared" si="3"/>
        <v>#DIV/0!</v>
      </c>
    </row>
    <row r="205" spans="1:8">
      <c r="A205">
        <v>29</v>
      </c>
      <c r="B205">
        <v>12</v>
      </c>
      <c r="C205">
        <v>11</v>
      </c>
      <c r="D205">
        <v>2</v>
      </c>
      <c r="E205">
        <v>8</v>
      </c>
      <c r="F205">
        <v>16</v>
      </c>
      <c r="G205">
        <v>8</v>
      </c>
      <c r="H205">
        <f t="shared" si="3"/>
        <v>12.285714285714286</v>
      </c>
    </row>
    <row r="206" spans="1:8">
      <c r="A206" t="s">
        <v>320</v>
      </c>
      <c r="B206" t="s">
        <v>321</v>
      </c>
      <c r="C206" t="s">
        <v>322</v>
      </c>
      <c r="D206">
        <v>12</v>
      </c>
      <c r="E206" t="s">
        <v>323</v>
      </c>
      <c r="F206">
        <v>28</v>
      </c>
      <c r="G206">
        <v>12</v>
      </c>
      <c r="H206">
        <f t="shared" si="3"/>
        <v>17.333333333333332</v>
      </c>
    </row>
    <row r="207" spans="1:8">
      <c r="A207" t="s">
        <v>324</v>
      </c>
      <c r="B207" t="s">
        <v>325</v>
      </c>
      <c r="C207" t="s">
        <v>156</v>
      </c>
      <c r="D207" t="s">
        <v>326</v>
      </c>
      <c r="E207" t="s">
        <v>16</v>
      </c>
      <c r="F207">
        <v>17</v>
      </c>
      <c r="G207">
        <v>20</v>
      </c>
      <c r="H207">
        <f t="shared" si="3"/>
        <v>18.5</v>
      </c>
    </row>
    <row r="208" spans="1:8">
      <c r="A208" t="s">
        <v>321</v>
      </c>
      <c r="B208" t="s">
        <v>327</v>
      </c>
      <c r="C208" t="s">
        <v>328</v>
      </c>
      <c r="D208" t="s">
        <v>329</v>
      </c>
      <c r="E208" t="s">
        <v>327</v>
      </c>
      <c r="F208" t="s">
        <v>330</v>
      </c>
      <c r="G208" t="s">
        <v>331</v>
      </c>
      <c r="H208" t="e">
        <f t="shared" si="3"/>
        <v>#DIV/0!</v>
      </c>
    </row>
    <row r="209" spans="1:8">
      <c r="A209" t="s">
        <v>332</v>
      </c>
      <c r="B209" t="s">
        <v>333</v>
      </c>
      <c r="C209" t="s">
        <v>334</v>
      </c>
      <c r="D209" t="s">
        <v>10</v>
      </c>
      <c r="E209" t="s">
        <v>335</v>
      </c>
      <c r="F209" t="s">
        <v>336</v>
      </c>
      <c r="G209" t="s">
        <v>337</v>
      </c>
      <c r="H209" t="e">
        <f t="shared" si="3"/>
        <v>#DIV/0!</v>
      </c>
    </row>
    <row r="210" spans="1:8">
      <c r="A210" t="s">
        <v>338</v>
      </c>
      <c r="B210" t="s">
        <v>339</v>
      </c>
      <c r="C210" t="s">
        <v>340</v>
      </c>
      <c r="D210" t="s">
        <v>341</v>
      </c>
      <c r="E210" t="s">
        <v>342</v>
      </c>
      <c r="F210" t="s">
        <v>343</v>
      </c>
      <c r="G210" t="s">
        <v>344</v>
      </c>
      <c r="H210" t="e">
        <f t="shared" si="3"/>
        <v>#DIV/0!</v>
      </c>
    </row>
    <row r="211" spans="1:8">
      <c r="A211" t="s">
        <v>345</v>
      </c>
      <c r="B211" t="s">
        <v>346</v>
      </c>
      <c r="C211" t="s">
        <v>347</v>
      </c>
      <c r="D211" t="s">
        <v>348</v>
      </c>
      <c r="E211" t="s">
        <v>349</v>
      </c>
      <c r="F211" t="s">
        <v>350</v>
      </c>
      <c r="G211" t="s">
        <v>337</v>
      </c>
      <c r="H211" t="e">
        <f t="shared" si="3"/>
        <v>#DIV/0!</v>
      </c>
    </row>
    <row r="212" spans="1:8">
      <c r="A212" t="s">
        <v>351</v>
      </c>
      <c r="B212" t="s">
        <v>352</v>
      </c>
      <c r="C212" t="s">
        <v>353</v>
      </c>
      <c r="D212" t="s">
        <v>354</v>
      </c>
      <c r="E212" t="s">
        <v>355</v>
      </c>
      <c r="F212" t="s">
        <v>356</v>
      </c>
      <c r="G212" t="s">
        <v>357</v>
      </c>
      <c r="H212" t="e">
        <f t="shared" si="3"/>
        <v>#DIV/0!</v>
      </c>
    </row>
    <row r="213" spans="1:8">
      <c r="A213" t="s">
        <v>358</v>
      </c>
      <c r="B213" t="s">
        <v>359</v>
      </c>
      <c r="C213" t="s">
        <v>360</v>
      </c>
      <c r="D213" t="s">
        <v>361</v>
      </c>
      <c r="E213" t="s">
        <v>362</v>
      </c>
      <c r="F213" t="s">
        <v>363</v>
      </c>
      <c r="G213" t="s">
        <v>364</v>
      </c>
      <c r="H213" t="e">
        <f t="shared" si="3"/>
        <v>#DIV/0!</v>
      </c>
    </row>
    <row r="214" spans="1:8">
      <c r="A214" t="s">
        <v>365</v>
      </c>
      <c r="B214" t="s">
        <v>366</v>
      </c>
      <c r="C214" t="s">
        <v>367</v>
      </c>
      <c r="D214" t="s">
        <v>368</v>
      </c>
      <c r="E214" t="s">
        <v>369</v>
      </c>
      <c r="F214" t="s">
        <v>370</v>
      </c>
      <c r="G214" t="s">
        <v>371</v>
      </c>
      <c r="H214" t="e">
        <f t="shared" si="3"/>
        <v>#DIV/0!</v>
      </c>
    </row>
    <row r="215" spans="1:8">
      <c r="A215" t="s">
        <v>372</v>
      </c>
      <c r="B215" t="s">
        <v>373</v>
      </c>
      <c r="C215" t="s">
        <v>374</v>
      </c>
      <c r="D215" t="s">
        <v>375</v>
      </c>
      <c r="E215" t="s">
        <v>376</v>
      </c>
      <c r="F215" t="s">
        <v>377</v>
      </c>
      <c r="G215" t="s">
        <v>378</v>
      </c>
      <c r="H215" t="e">
        <f t="shared" si="3"/>
        <v>#DIV/0!</v>
      </c>
    </row>
    <row r="216" spans="1:8">
      <c r="A216" t="s">
        <v>379</v>
      </c>
      <c r="B216" t="s">
        <v>380</v>
      </c>
      <c r="C216" t="s">
        <v>381</v>
      </c>
      <c r="D216" t="s">
        <v>382</v>
      </c>
      <c r="E216" t="s">
        <v>31</v>
      </c>
      <c r="F216" t="s">
        <v>383</v>
      </c>
      <c r="G216" t="s">
        <v>384</v>
      </c>
      <c r="H216" t="e">
        <f t="shared" si="3"/>
        <v>#DIV/0!</v>
      </c>
    </row>
    <row r="217" spans="1:8">
      <c r="A217" t="s">
        <v>385</v>
      </c>
      <c r="B217" t="s">
        <v>386</v>
      </c>
      <c r="C217" t="s">
        <v>387</v>
      </c>
      <c r="D217" t="s">
        <v>388</v>
      </c>
      <c r="E217" t="s">
        <v>389</v>
      </c>
      <c r="F217" t="s">
        <v>390</v>
      </c>
      <c r="G217" t="s">
        <v>391</v>
      </c>
      <c r="H217" t="e">
        <f t="shared" si="3"/>
        <v>#DIV/0!</v>
      </c>
    </row>
    <row r="218" spans="1:8">
      <c r="A218" t="s">
        <v>392</v>
      </c>
      <c r="B218" t="s">
        <v>393</v>
      </c>
      <c r="C218" t="s">
        <v>394</v>
      </c>
      <c r="D218" t="s">
        <v>395</v>
      </c>
      <c r="E218" t="s">
        <v>396</v>
      </c>
      <c r="F218" t="s">
        <v>397</v>
      </c>
      <c r="G218" t="s">
        <v>398</v>
      </c>
      <c r="H218" t="e">
        <f t="shared" si="3"/>
        <v>#DIV/0!</v>
      </c>
    </row>
    <row r="219" spans="1:8">
      <c r="A219" t="s">
        <v>399</v>
      </c>
      <c r="B219" t="s">
        <v>400</v>
      </c>
      <c r="C219" t="s">
        <v>401</v>
      </c>
      <c r="D219" t="s">
        <v>402</v>
      </c>
      <c r="E219" t="s">
        <v>403</v>
      </c>
      <c r="F219" t="s">
        <v>404</v>
      </c>
      <c r="G219" t="s">
        <v>405</v>
      </c>
      <c r="H219" t="e">
        <f t="shared" si="3"/>
        <v>#DIV/0!</v>
      </c>
    </row>
    <row r="220" spans="1:8">
      <c r="A220" t="s">
        <v>406</v>
      </c>
      <c r="B220" t="s">
        <v>407</v>
      </c>
      <c r="C220" t="s">
        <v>408</v>
      </c>
      <c r="D220" t="s">
        <v>409</v>
      </c>
      <c r="E220" t="s">
        <v>410</v>
      </c>
      <c r="F220" t="s">
        <v>411</v>
      </c>
      <c r="G220" t="s">
        <v>412</v>
      </c>
      <c r="H220" t="e">
        <f t="shared" si="3"/>
        <v>#DIV/0!</v>
      </c>
    </row>
    <row r="221" spans="1:8">
      <c r="A221" t="s">
        <v>413</v>
      </c>
      <c r="B221" t="s">
        <v>414</v>
      </c>
      <c r="C221" t="s">
        <v>415</v>
      </c>
      <c r="D221" t="s">
        <v>416</v>
      </c>
      <c r="E221" t="s">
        <v>417</v>
      </c>
      <c r="F221" t="s">
        <v>418</v>
      </c>
      <c r="G221" t="s">
        <v>419</v>
      </c>
      <c r="H221" t="e">
        <f t="shared" si="3"/>
        <v>#DIV/0!</v>
      </c>
    </row>
    <row r="222" spans="1:8">
      <c r="A222" t="s">
        <v>420</v>
      </c>
      <c r="B222" t="s">
        <v>421</v>
      </c>
      <c r="C222" t="s">
        <v>422</v>
      </c>
      <c r="D222" t="s">
        <v>423</v>
      </c>
      <c r="E222" t="s">
        <v>424</v>
      </c>
      <c r="F222" t="s">
        <v>425</v>
      </c>
      <c r="G222" t="s">
        <v>426</v>
      </c>
      <c r="H222" t="e">
        <f t="shared" si="3"/>
        <v>#DIV/0!</v>
      </c>
    </row>
    <row r="223" spans="1:8">
      <c r="A223" t="s">
        <v>427</v>
      </c>
      <c r="B223" t="s">
        <v>428</v>
      </c>
      <c r="C223" t="s">
        <v>429</v>
      </c>
      <c r="D223" t="s">
        <v>430</v>
      </c>
      <c r="E223" t="s">
        <v>431</v>
      </c>
      <c r="F223" t="s">
        <v>432</v>
      </c>
      <c r="G223" t="s">
        <v>433</v>
      </c>
      <c r="H223" t="e">
        <f t="shared" si="3"/>
        <v>#DIV/0!</v>
      </c>
    </row>
    <row r="224" spans="1:8">
      <c r="A224" t="s">
        <v>434</v>
      </c>
      <c r="B224" t="s">
        <v>435</v>
      </c>
      <c r="C224" t="s">
        <v>436</v>
      </c>
      <c r="D224" t="s">
        <v>437</v>
      </c>
      <c r="E224" t="s">
        <v>438</v>
      </c>
      <c r="F224" t="s">
        <v>439</v>
      </c>
      <c r="G224" t="s">
        <v>440</v>
      </c>
      <c r="H224" t="e">
        <f t="shared" si="3"/>
        <v>#DIV/0!</v>
      </c>
    </row>
    <row r="225" spans="1:8">
      <c r="A225" t="s">
        <v>441</v>
      </c>
      <c r="B225" t="s">
        <v>442</v>
      </c>
      <c r="C225" t="s">
        <v>443</v>
      </c>
      <c r="D225" t="s">
        <v>444</v>
      </c>
      <c r="E225" t="s">
        <v>445</v>
      </c>
      <c r="F225" t="s">
        <v>446</v>
      </c>
      <c r="G225" t="s">
        <v>447</v>
      </c>
      <c r="H225" t="e">
        <f t="shared" si="3"/>
        <v>#DIV/0!</v>
      </c>
    </row>
    <row r="226" spans="1:8">
      <c r="A226" t="s">
        <v>448</v>
      </c>
      <c r="B226" t="s">
        <v>449</v>
      </c>
      <c r="C226" t="s">
        <v>450</v>
      </c>
      <c r="D226" t="s">
        <v>451</v>
      </c>
      <c r="E226" t="s">
        <v>452</v>
      </c>
      <c r="F226" t="s">
        <v>453</v>
      </c>
      <c r="G226" t="s">
        <v>454</v>
      </c>
      <c r="H226" t="e">
        <f t="shared" si="3"/>
        <v>#DIV/0!</v>
      </c>
    </row>
    <row r="227" spans="1:8">
      <c r="A227" t="s">
        <v>455</v>
      </c>
      <c r="B227" t="s">
        <v>456</v>
      </c>
      <c r="C227" t="s">
        <v>457</v>
      </c>
      <c r="D227" t="s">
        <v>458</v>
      </c>
      <c r="E227" t="s">
        <v>459</v>
      </c>
      <c r="F227" t="s">
        <v>460</v>
      </c>
      <c r="G227" t="s">
        <v>461</v>
      </c>
      <c r="H227" t="e">
        <f t="shared" si="3"/>
        <v>#DIV/0!</v>
      </c>
    </row>
    <row r="228" spans="1:8">
      <c r="A228" t="s">
        <v>462</v>
      </c>
      <c r="B228" t="s">
        <v>463</v>
      </c>
      <c r="C228" t="s">
        <v>464</v>
      </c>
      <c r="D228" t="s">
        <v>465</v>
      </c>
      <c r="E228" t="s">
        <v>466</v>
      </c>
      <c r="F228" t="s">
        <v>467</v>
      </c>
      <c r="G228" t="s">
        <v>468</v>
      </c>
      <c r="H228" t="e">
        <f t="shared" si="3"/>
        <v>#DIV/0!</v>
      </c>
    </row>
    <row r="229" spans="1:8">
      <c r="A229" t="s">
        <v>469</v>
      </c>
      <c r="B229" t="s">
        <v>470</v>
      </c>
      <c r="C229" t="s">
        <v>471</v>
      </c>
      <c r="D229" t="s">
        <v>472</v>
      </c>
      <c r="E229" t="s">
        <v>473</v>
      </c>
      <c r="F229" t="s">
        <v>474</v>
      </c>
      <c r="G229" t="s">
        <v>475</v>
      </c>
      <c r="H229" t="e">
        <f t="shared" si="3"/>
        <v>#DIV/0!</v>
      </c>
    </row>
    <row r="230" spans="1:8">
      <c r="A230" t="s">
        <v>476</v>
      </c>
      <c r="B230" t="s">
        <v>477</v>
      </c>
      <c r="C230" t="s">
        <v>478</v>
      </c>
      <c r="D230" t="s">
        <v>479</v>
      </c>
      <c r="E230" t="s">
        <v>480</v>
      </c>
      <c r="F230" t="s">
        <v>481</v>
      </c>
      <c r="G230" t="s">
        <v>482</v>
      </c>
      <c r="H230" t="e">
        <f t="shared" si="3"/>
        <v>#DIV/0!</v>
      </c>
    </row>
    <row r="231" spans="1:8">
      <c r="A231" t="s">
        <v>483</v>
      </c>
      <c r="B231" t="s">
        <v>484</v>
      </c>
      <c r="C231" t="s">
        <v>485</v>
      </c>
      <c r="D231" t="s">
        <v>486</v>
      </c>
      <c r="E231" t="s">
        <v>487</v>
      </c>
      <c r="F231" t="s">
        <v>488</v>
      </c>
      <c r="G231" t="s">
        <v>489</v>
      </c>
      <c r="H231" t="e">
        <f t="shared" si="3"/>
        <v>#DIV/0!</v>
      </c>
    </row>
    <row r="232" spans="1:8">
      <c r="A232" t="s">
        <v>490</v>
      </c>
      <c r="B232" t="s">
        <v>491</v>
      </c>
      <c r="C232" t="s">
        <v>492</v>
      </c>
      <c r="D232" t="s">
        <v>493</v>
      </c>
      <c r="E232" t="s">
        <v>494</v>
      </c>
      <c r="F232" t="s">
        <v>495</v>
      </c>
      <c r="G232" t="s">
        <v>496</v>
      </c>
      <c r="H232" t="e">
        <f t="shared" si="3"/>
        <v>#DIV/0!</v>
      </c>
    </row>
    <row r="233" spans="1:8">
      <c r="A233" t="s">
        <v>497</v>
      </c>
      <c r="B233" t="s">
        <v>498</v>
      </c>
      <c r="C233" t="s">
        <v>499</v>
      </c>
      <c r="D233" t="s">
        <v>500</v>
      </c>
      <c r="E233" t="s">
        <v>501</v>
      </c>
      <c r="F233" t="s">
        <v>502</v>
      </c>
      <c r="G233" t="s">
        <v>503</v>
      </c>
      <c r="H233" t="e">
        <f t="shared" si="3"/>
        <v>#DIV/0!</v>
      </c>
    </row>
    <row r="234" spans="1:8">
      <c r="A234" t="s">
        <v>504</v>
      </c>
      <c r="B234" t="s">
        <v>505</v>
      </c>
      <c r="C234" t="s">
        <v>506</v>
      </c>
      <c r="D234" t="s">
        <v>507</v>
      </c>
      <c r="E234" t="s">
        <v>508</v>
      </c>
      <c r="F234" t="s">
        <v>509</v>
      </c>
      <c r="G234" t="s">
        <v>510</v>
      </c>
      <c r="H234" t="e">
        <f t="shared" si="3"/>
        <v>#DIV/0!</v>
      </c>
    </row>
    <row r="235" spans="1:8">
      <c r="A235" t="s">
        <v>511</v>
      </c>
      <c r="B235" t="s">
        <v>512</v>
      </c>
      <c r="C235" t="s">
        <v>513</v>
      </c>
      <c r="D235" t="s">
        <v>514</v>
      </c>
      <c r="E235" t="s">
        <v>515</v>
      </c>
      <c r="F235" t="s">
        <v>516</v>
      </c>
      <c r="G235" t="s">
        <v>517</v>
      </c>
      <c r="H235" t="e">
        <f t="shared" si="3"/>
        <v>#DIV/0!</v>
      </c>
    </row>
    <row r="236" spans="1:8">
      <c r="A236" t="s">
        <v>518</v>
      </c>
      <c r="B236" t="s">
        <v>518</v>
      </c>
      <c r="C236" t="s">
        <v>518</v>
      </c>
      <c r="D236" t="s">
        <v>518</v>
      </c>
      <c r="E236" t="s">
        <v>518</v>
      </c>
      <c r="F236" t="s">
        <v>518</v>
      </c>
      <c r="G236" t="s">
        <v>518</v>
      </c>
      <c r="H236" t="e">
        <f t="shared" si="3"/>
        <v>#DIV/0!</v>
      </c>
    </row>
    <row r="237" spans="1:8">
      <c r="A237" t="s">
        <v>146</v>
      </c>
      <c r="B237" t="s">
        <v>146</v>
      </c>
      <c r="C237" t="s">
        <v>146</v>
      </c>
      <c r="D237" t="s">
        <v>146</v>
      </c>
      <c r="E237" t="s">
        <v>146</v>
      </c>
      <c r="F237" t="s">
        <v>146</v>
      </c>
      <c r="G237" t="s">
        <v>146</v>
      </c>
      <c r="H237" t="e">
        <f t="shared" si="3"/>
        <v>#DIV/0!</v>
      </c>
    </row>
    <row r="238" spans="1:8">
      <c r="H238" t="e">
        <f t="shared" si="3"/>
        <v>#DIV/0!</v>
      </c>
    </row>
    <row r="239" spans="1:8">
      <c r="H239" t="e">
        <f t="shared" si="3"/>
        <v>#DIV/0!</v>
      </c>
    </row>
    <row r="240" spans="1:8">
      <c r="H240" t="e">
        <f t="shared" si="3"/>
        <v>#DIV/0!</v>
      </c>
    </row>
    <row r="241" spans="8:8">
      <c r="H241" t="e">
        <f t="shared" si="3"/>
        <v>#DIV/0!</v>
      </c>
    </row>
    <row r="242" spans="8:8">
      <c r="H242" t="e">
        <f t="shared" si="3"/>
        <v>#DIV/0!</v>
      </c>
    </row>
    <row r="243" spans="8:8">
      <c r="H243" t="e">
        <f t="shared" si="3"/>
        <v>#DIV/0!</v>
      </c>
    </row>
    <row r="244" spans="8:8">
      <c r="H244" t="e">
        <f t="shared" si="3"/>
        <v>#DIV/0!</v>
      </c>
    </row>
    <row r="245" spans="8:8">
      <c r="H245" t="e">
        <f t="shared" si="3"/>
        <v>#DIV/0!</v>
      </c>
    </row>
    <row r="246" spans="8:8">
      <c r="H246" t="e">
        <f t="shared" si="3"/>
        <v>#DIV/0!</v>
      </c>
    </row>
    <row r="247" spans="8:8">
      <c r="H247" t="e">
        <f t="shared" si="3"/>
        <v>#DIV/0!</v>
      </c>
    </row>
    <row r="248" spans="8:8">
      <c r="H248" t="e">
        <f t="shared" si="3"/>
        <v>#DIV/0!</v>
      </c>
    </row>
    <row r="249" spans="8:8">
      <c r="H249" t="e">
        <f t="shared" si="3"/>
        <v>#DIV/0!</v>
      </c>
    </row>
    <row r="250" spans="8:8">
      <c r="H250" t="e">
        <f t="shared" si="3"/>
        <v>#DIV/0!</v>
      </c>
    </row>
    <row r="251" spans="8:8">
      <c r="H251" t="e">
        <f t="shared" si="3"/>
        <v>#DIV/0!</v>
      </c>
    </row>
    <row r="252" spans="8:8">
      <c r="H252" t="e">
        <f t="shared" si="3"/>
        <v>#DIV/0!</v>
      </c>
    </row>
    <row r="253" spans="8:8">
      <c r="H253" t="e">
        <f t="shared" si="3"/>
        <v>#DIV/0!</v>
      </c>
    </row>
    <row r="254" spans="8:8">
      <c r="H254" t="e">
        <f t="shared" si="3"/>
        <v>#DIV/0!</v>
      </c>
    </row>
    <row r="255" spans="8:8">
      <c r="H255" t="e">
        <f t="shared" si="3"/>
        <v>#DIV/0!</v>
      </c>
    </row>
    <row r="256" spans="8:8">
      <c r="H256" t="e">
        <f t="shared" si="3"/>
        <v>#DIV/0!</v>
      </c>
    </row>
    <row r="257" spans="8:8">
      <c r="H257" t="e">
        <f t="shared" si="3"/>
        <v>#DIV/0!</v>
      </c>
    </row>
    <row r="258" spans="8:8">
      <c r="H258" t="e">
        <f t="shared" si="3"/>
        <v>#DIV/0!</v>
      </c>
    </row>
    <row r="259" spans="8:8">
      <c r="H259" t="e">
        <f t="shared" si="3"/>
        <v>#DIV/0!</v>
      </c>
    </row>
    <row r="260" spans="8:8">
      <c r="H260" t="e">
        <f t="shared" si="3"/>
        <v>#DIV/0!</v>
      </c>
    </row>
    <row r="261" spans="8:8">
      <c r="H261" t="e">
        <f t="shared" si="3"/>
        <v>#DIV/0!</v>
      </c>
    </row>
    <row r="262" spans="8:8">
      <c r="H262" t="e">
        <f t="shared" ref="H262:H276" si="4">AVERAGE(A262:G262)</f>
        <v>#DIV/0!</v>
      </c>
    </row>
    <row r="263" spans="8:8">
      <c r="H263" t="e">
        <f t="shared" si="4"/>
        <v>#DIV/0!</v>
      </c>
    </row>
    <row r="264" spans="8:8">
      <c r="H264" t="e">
        <f t="shared" si="4"/>
        <v>#DIV/0!</v>
      </c>
    </row>
    <row r="265" spans="8:8">
      <c r="H265" t="e">
        <f t="shared" si="4"/>
        <v>#DIV/0!</v>
      </c>
    </row>
    <row r="266" spans="8:8">
      <c r="H266" t="e">
        <f t="shared" si="4"/>
        <v>#DIV/0!</v>
      </c>
    </row>
    <row r="267" spans="8:8">
      <c r="H267" t="e">
        <f t="shared" si="4"/>
        <v>#DIV/0!</v>
      </c>
    </row>
    <row r="268" spans="8:8">
      <c r="H268" t="e">
        <f t="shared" si="4"/>
        <v>#DIV/0!</v>
      </c>
    </row>
    <row r="269" spans="8:8">
      <c r="H269" t="e">
        <f t="shared" si="4"/>
        <v>#DIV/0!</v>
      </c>
    </row>
    <row r="270" spans="8:8">
      <c r="H270" t="e">
        <f t="shared" si="4"/>
        <v>#DIV/0!</v>
      </c>
    </row>
    <row r="271" spans="8:8">
      <c r="H271" t="e">
        <f t="shared" si="4"/>
        <v>#DIV/0!</v>
      </c>
    </row>
    <row r="272" spans="8:8">
      <c r="H272" t="e">
        <f t="shared" si="4"/>
        <v>#DIV/0!</v>
      </c>
    </row>
    <row r="273" spans="8:8">
      <c r="H273" t="e">
        <f t="shared" si="4"/>
        <v>#DIV/0!</v>
      </c>
    </row>
    <row r="274" spans="8:8">
      <c r="H274" t="e">
        <f t="shared" si="4"/>
        <v>#DIV/0!</v>
      </c>
    </row>
    <row r="275" spans="8:8">
      <c r="H275" t="e">
        <f t="shared" si="4"/>
        <v>#DIV/0!</v>
      </c>
    </row>
    <row r="276" spans="8:8">
      <c r="H276" t="e">
        <f t="shared" si="4"/>
        <v>#DIV/0!</v>
      </c>
    </row>
  </sheetData>
  <phoneticPr fontId="1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U83"/>
  <sheetViews>
    <sheetView workbookViewId="0">
      <selection activeCell="B7" sqref="B7"/>
    </sheetView>
  </sheetViews>
  <sheetFormatPr baseColWidth="10" defaultColWidth="12.7109375" defaultRowHeight="20"/>
  <sheetData>
    <row r="1" spans="1:21">
      <c r="A1" t="s">
        <v>2298</v>
      </c>
      <c r="C1" t="s">
        <v>2299</v>
      </c>
      <c r="E1" t="s">
        <v>2300</v>
      </c>
      <c r="G1" t="s">
        <v>2301</v>
      </c>
    </row>
    <row r="2" spans="1:21">
      <c r="A2">
        <v>20</v>
      </c>
      <c r="B2">
        <f ca="1">OFFSET(okv2randoGraph!A4,83*$U$3,0)</f>
        <v>67</v>
      </c>
      <c r="C2">
        <v>20</v>
      </c>
      <c r="D2">
        <f ca="1">OFFSET(okv2powerLawRandomGrap!A4,83*$U$3,0)</f>
        <v>149</v>
      </c>
      <c r="E2">
        <v>20</v>
      </c>
      <c r="F2">
        <f ca="1">OFFSET(okv2powerLawTree!E4,83*$U$3,-4)</f>
        <v>8</v>
      </c>
      <c r="G2">
        <v>20</v>
      </c>
      <c r="H2">
        <f ca="1">OFFSET(okv2High!G4,83*$U$3,-6)</f>
        <v>147</v>
      </c>
      <c r="U2" t="s">
        <v>2297</v>
      </c>
    </row>
    <row r="3" spans="1:21">
      <c r="A3">
        <v>25</v>
      </c>
      <c r="B3">
        <f ca="1">OFFSET(okv2randoGraph!A4,83*$U$4,0)</f>
        <v>685</v>
      </c>
      <c r="C3">
        <v>25</v>
      </c>
      <c r="D3">
        <f ca="1">OFFSET(okv2powerLawRandomGrap!A4,83*$U$4,0)</f>
        <v>5891</v>
      </c>
      <c r="E3">
        <v>25</v>
      </c>
      <c r="F3">
        <f ca="1">OFFSET(okv2powerLawTree!E4,83*$U$4,-4)</f>
        <v>233</v>
      </c>
      <c r="G3">
        <v>25</v>
      </c>
      <c r="H3">
        <f ca="1">OFFSET(okv2High!G4,83*$U$4,-6)</f>
        <v>3893</v>
      </c>
      <c r="U3">
        <v>0</v>
      </c>
    </row>
    <row r="4" spans="1:21">
      <c r="A4">
        <v>30</v>
      </c>
      <c r="B4">
        <f ca="1">OFFSET(okv2randoGraph!A4,83*$U$5,0)</f>
        <v>29248</v>
      </c>
      <c r="C4">
        <v>30</v>
      </c>
      <c r="D4">
        <f ca="1">OFFSET(okv2powerLawRandomGrap!A4,83*$U$5,0)</f>
        <v>193305</v>
      </c>
      <c r="E4">
        <v>30</v>
      </c>
      <c r="F4">
        <f ca="1">OFFSET(okv2powerLawTree!E4,83*$U$5,-4)</f>
        <v>11903</v>
      </c>
      <c r="G4">
        <v>30</v>
      </c>
      <c r="H4">
        <f ca="1">OFFSET(okv2High!G4,83*$U$5,-6)</f>
        <v>118703</v>
      </c>
      <c r="U4">
        <v>1</v>
      </c>
    </row>
    <row r="5" spans="1:21">
      <c r="A5">
        <v>20</v>
      </c>
      <c r="B5">
        <f ca="1">OFFSET(okv2randoGraph!B4,83*$U$3,0)</f>
        <v>61</v>
      </c>
      <c r="C5">
        <v>20</v>
      </c>
      <c r="D5">
        <f ca="1">OFFSET(okv2powerLawRandomGrap!B4,83*$U$3,0)</f>
        <v>132</v>
      </c>
      <c r="E5">
        <v>20</v>
      </c>
      <c r="F5">
        <f ca="1">OFFSET(okv2powerLawTree!F4,83*$U$3,-4)</f>
        <v>14</v>
      </c>
      <c r="G5">
        <v>20</v>
      </c>
      <c r="H5">
        <f ca="1">OFFSET(okv2High!H4,83*$U$3,-6)</f>
        <v>155</v>
      </c>
      <c r="U5">
        <v>2</v>
      </c>
    </row>
    <row r="6" spans="1:21">
      <c r="A6">
        <v>25</v>
      </c>
      <c r="B6">
        <f ca="1">OFFSET(okv2randoGraph!B4,83*$U$4,0)</f>
        <v>905</v>
      </c>
      <c r="C6">
        <v>25</v>
      </c>
      <c r="D6">
        <f ca="1">OFFSET(okv2powerLawRandomGrap!B4,83*$U$4,0)</f>
        <v>5062</v>
      </c>
      <c r="E6">
        <v>25</v>
      </c>
      <c r="F6">
        <f ca="1">OFFSET(okv2powerLawTree!F4,83*$U$4,-4)</f>
        <v>296</v>
      </c>
      <c r="G6">
        <v>25</v>
      </c>
      <c r="H6">
        <f ca="1">OFFSET(okv2High!H4,83*$U$4,-6)</f>
        <v>3856</v>
      </c>
      <c r="U6">
        <v>3</v>
      </c>
    </row>
    <row r="7" spans="1:21">
      <c r="A7">
        <v>30</v>
      </c>
      <c r="B7">
        <f ca="1">OFFSET(okv2randoGraph!B4,83*$U$5,0)</f>
        <v>35461</v>
      </c>
      <c r="C7">
        <v>30</v>
      </c>
      <c r="D7">
        <f ca="1">OFFSET(okv2powerLawRandomGrap!B4,83*$U$5,0)</f>
        <v>143839</v>
      </c>
      <c r="E7">
        <v>30</v>
      </c>
      <c r="F7">
        <f ca="1">OFFSET(okv2powerLawTree!F4,83*$U$5,-4)</f>
        <v>5719</v>
      </c>
      <c r="G7">
        <v>30</v>
      </c>
      <c r="H7">
        <f ca="1">OFFSET(okv2High!H4,83*$U$5,-6)</f>
        <v>128381</v>
      </c>
      <c r="U7">
        <v>4</v>
      </c>
    </row>
    <row r="8" spans="1:21">
      <c r="A8">
        <v>20</v>
      </c>
      <c r="B8">
        <f ca="1">OFFSET(okv2randoGraph!C4,83*$U$3,0)</f>
        <v>60</v>
      </c>
      <c r="C8">
        <v>20</v>
      </c>
      <c r="D8">
        <f ca="1">OFFSET(okv2powerLawRandomGrap!C4,83*$U$3,0)</f>
        <v>136</v>
      </c>
      <c r="E8">
        <v>20</v>
      </c>
      <c r="F8">
        <f ca="1">OFFSET(okv2powerLawTree!G4,83*$U$3,-4)</f>
        <v>29</v>
      </c>
      <c r="G8">
        <v>20</v>
      </c>
      <c r="H8">
        <f ca="1">OFFSET(okv2High!I4,83*$U$3,-6)</f>
        <v>157</v>
      </c>
      <c r="U8">
        <v>5</v>
      </c>
    </row>
    <row r="9" spans="1:21">
      <c r="A9">
        <v>25</v>
      </c>
      <c r="B9">
        <f ca="1">OFFSET(okv2randoGraph!C4,83*$U$4,0)</f>
        <v>1075</v>
      </c>
      <c r="C9">
        <v>25</v>
      </c>
      <c r="D9">
        <f ca="1">OFFSET(okv2powerLawRandomGrap!C4,83*$U$4,0)</f>
        <v>5061</v>
      </c>
      <c r="E9">
        <v>25</v>
      </c>
      <c r="F9">
        <f ca="1">OFFSET(okv2powerLawTree!G4,83*$U$4,-4)</f>
        <v>223</v>
      </c>
      <c r="G9">
        <v>25</v>
      </c>
      <c r="H9">
        <f ca="1">OFFSET(okv2High!I4,83*$U$4,-6)</f>
        <v>4435</v>
      </c>
      <c r="U9">
        <v>6</v>
      </c>
    </row>
    <row r="10" spans="1:21">
      <c r="A10">
        <v>30</v>
      </c>
      <c r="B10">
        <f ca="1">OFFSET(okv2randoGraph!C4,83*$U$5,0)</f>
        <v>24231</v>
      </c>
      <c r="C10">
        <v>30</v>
      </c>
      <c r="D10">
        <f ca="1">OFFSET(okv2powerLawRandomGrap!C4,83*$U$5,0)</f>
        <v>173641</v>
      </c>
      <c r="E10">
        <v>30</v>
      </c>
      <c r="F10">
        <f ca="1">OFFSET(okv2powerLawTree!G4,83*$U$5,-4)</f>
        <v>12608</v>
      </c>
      <c r="G10">
        <v>30</v>
      </c>
      <c r="H10">
        <f ca="1">OFFSET(okv2High!I4,83*$U$5,-6)</f>
        <v>123206</v>
      </c>
      <c r="U10">
        <v>7</v>
      </c>
    </row>
    <row r="11" spans="1:21">
      <c r="A11">
        <v>20</v>
      </c>
      <c r="B11">
        <f ca="1">OFFSET(okv2randoGraph!D4,83*$U$3,0)</f>
        <v>78</v>
      </c>
      <c r="C11">
        <v>20</v>
      </c>
      <c r="D11">
        <f ca="1">OFFSET(okv2powerLawRandomGrap!D4,83*$U$3,0)</f>
        <v>161</v>
      </c>
      <c r="E11">
        <v>20</v>
      </c>
      <c r="F11">
        <f ca="1">OFFSET(okv2powerLawTree!H4,83*$U$3,-4)</f>
        <v>21</v>
      </c>
      <c r="G11">
        <v>20</v>
      </c>
      <c r="H11">
        <f ca="1">OFFSET(okv2High!J4,83*$U$3,-6)</f>
        <v>153</v>
      </c>
      <c r="U11">
        <v>8</v>
      </c>
    </row>
    <row r="12" spans="1:21">
      <c r="A12">
        <v>25</v>
      </c>
      <c r="B12">
        <f ca="1">OFFSET(okv2randoGraph!D4,83*$U$4,0)</f>
        <v>1337</v>
      </c>
      <c r="C12">
        <v>25</v>
      </c>
      <c r="D12">
        <f ca="1">OFFSET(okv2powerLawRandomGrap!D4,83*$U$4,0)</f>
        <v>5737</v>
      </c>
      <c r="E12">
        <v>25</v>
      </c>
      <c r="F12">
        <f ca="1">OFFSET(okv2powerLawTree!H4,83*$U$4,-4)</f>
        <v>270</v>
      </c>
      <c r="G12">
        <v>25</v>
      </c>
      <c r="H12">
        <f ca="1">OFFSET(okv2High!J4,83*$U$4,-6)</f>
        <v>3842</v>
      </c>
      <c r="U12">
        <v>9</v>
      </c>
    </row>
    <row r="13" spans="1:21">
      <c r="A13">
        <v>30</v>
      </c>
      <c r="B13">
        <f ca="1">OFFSET(okv2randoGraph!D4,83*$U$5,0)</f>
        <v>23382</v>
      </c>
      <c r="C13">
        <v>30</v>
      </c>
      <c r="D13">
        <f ca="1">OFFSET(okv2powerLawRandomGrap!D4,83*$U$5,0)</f>
        <v>251613</v>
      </c>
      <c r="E13">
        <v>30</v>
      </c>
      <c r="F13">
        <f ca="1">OFFSET(okv2powerLawTree!H4,83*$U$5,-4)</f>
        <v>2387</v>
      </c>
      <c r="G13">
        <v>30</v>
      </c>
      <c r="H13">
        <f ca="1">OFFSET(okv2High!J4,83*$U$5,-6)</f>
        <v>130680</v>
      </c>
      <c r="U13">
        <v>10</v>
      </c>
    </row>
    <row r="14" spans="1:21">
      <c r="A14">
        <v>20</v>
      </c>
      <c r="B14">
        <f ca="1">OFFSET(okv2randoGraph!E4,83*$U$3,0)</f>
        <v>50</v>
      </c>
      <c r="C14">
        <v>20</v>
      </c>
      <c r="D14">
        <f ca="1">OFFSET(okv2powerLawRandomGrap!E4,83*$U$3,0)</f>
        <v>164</v>
      </c>
      <c r="E14">
        <v>20</v>
      </c>
      <c r="F14">
        <f ca="1">OFFSET(okv2powerLawTree!I4,83*$U$3,-4)</f>
        <v>9</v>
      </c>
      <c r="G14">
        <v>20</v>
      </c>
      <c r="H14">
        <f ca="1">OFFSET(okv2High!K4,83*$U$3,-6)</f>
        <v>152</v>
      </c>
      <c r="U14">
        <v>11</v>
      </c>
    </row>
    <row r="15" spans="1:21">
      <c r="A15">
        <v>25</v>
      </c>
      <c r="B15">
        <f ca="1">OFFSET(okv2randoGraph!E4,83*$U$4,0)</f>
        <v>1020</v>
      </c>
      <c r="C15">
        <v>25</v>
      </c>
      <c r="D15">
        <f ca="1">OFFSET(okv2powerLawRandomGrap!E4,83*$U$4,0)</f>
        <v>5941</v>
      </c>
      <c r="E15">
        <v>25</v>
      </c>
      <c r="F15">
        <f ca="1">OFFSET(okv2powerLawTree!I4,83*$U$4,-4)</f>
        <v>348</v>
      </c>
      <c r="G15">
        <v>25</v>
      </c>
      <c r="H15">
        <f ca="1">OFFSET(okv2High!K4,83*$U$4,-6)</f>
        <v>4423</v>
      </c>
      <c r="U15">
        <v>12</v>
      </c>
    </row>
    <row r="16" spans="1:21">
      <c r="A16">
        <v>30</v>
      </c>
      <c r="B16">
        <f ca="1">OFFSET(okv2randoGraph!E4,83*$U$5,0)</f>
        <v>25919</v>
      </c>
      <c r="C16">
        <v>30</v>
      </c>
      <c r="D16">
        <f ca="1">OFFSET(okv2powerLawRandomGrap!E4,83*$U$5,0)</f>
        <v>186355</v>
      </c>
      <c r="E16">
        <v>30</v>
      </c>
      <c r="F16">
        <f ca="1">OFFSET(okv2powerLawTree!I4,83*$U$5,-4)</f>
        <v>12313</v>
      </c>
      <c r="G16">
        <v>30</v>
      </c>
      <c r="H16">
        <f ca="1">OFFSET(okv2High!K4,83*$U$5,-6)</f>
        <v>115120</v>
      </c>
      <c r="U16">
        <v>13</v>
      </c>
    </row>
    <row r="17" spans="1:21">
      <c r="A17">
        <v>20</v>
      </c>
      <c r="B17">
        <f ca="1">OFFSET(okv2randoGraph!F4,83*$U$3,0)</f>
        <v>55</v>
      </c>
      <c r="C17">
        <v>20</v>
      </c>
      <c r="D17">
        <f ca="1">OFFSET(okv2powerLawRandomGrap!F4,83*$U$3,0)</f>
        <v>164</v>
      </c>
      <c r="E17">
        <v>20</v>
      </c>
      <c r="F17">
        <f ca="1">OFFSET(okv2powerLawTree!J4,83*$U$3,-4)</f>
        <v>22</v>
      </c>
      <c r="G17">
        <v>20</v>
      </c>
      <c r="H17">
        <f ca="1">OFFSET(okv2High!L4,83*$U$3,-6)</f>
        <v>162</v>
      </c>
      <c r="U17">
        <v>14</v>
      </c>
    </row>
    <row r="18" spans="1:21">
      <c r="A18">
        <v>25</v>
      </c>
      <c r="B18">
        <f ca="1">OFFSET(okv2randoGraph!F4,83*$U$4,0)</f>
        <v>727</v>
      </c>
      <c r="C18">
        <v>25</v>
      </c>
      <c r="D18">
        <f ca="1">OFFSET(okv2powerLawRandomGrap!F4,83*$U$4,0)</f>
        <v>5342</v>
      </c>
      <c r="E18">
        <v>25</v>
      </c>
      <c r="F18">
        <f ca="1">OFFSET(okv2powerLawTree!J4,83*$U$4,-4)</f>
        <v>248</v>
      </c>
      <c r="G18">
        <v>25</v>
      </c>
      <c r="H18">
        <f ca="1">OFFSET(okv2High!L4,83*$U$4,-6)</f>
        <v>4671</v>
      </c>
      <c r="U18">
        <v>15</v>
      </c>
    </row>
    <row r="19" spans="1:21">
      <c r="A19">
        <v>30</v>
      </c>
      <c r="B19">
        <f ca="1">OFFSET(okv2randoGraph!F4,83*$U$5,0)</f>
        <v>12489</v>
      </c>
      <c r="C19">
        <v>30</v>
      </c>
      <c r="D19">
        <f ca="1">OFFSET(okv2powerLawRandomGrap!F4,83*$U$5,0)</f>
        <v>205599</v>
      </c>
      <c r="E19">
        <v>30</v>
      </c>
      <c r="F19">
        <f ca="1">OFFSET(okv2powerLawTree!J4,83*$U$5,-4)</f>
        <v>2231</v>
      </c>
      <c r="G19">
        <v>30</v>
      </c>
      <c r="H19">
        <f ca="1">OFFSET(okv2High!L4,83*$U$5,-6)</f>
        <v>130089</v>
      </c>
      <c r="U19">
        <v>16</v>
      </c>
    </row>
    <row r="20" spans="1:21">
      <c r="A20">
        <v>20</v>
      </c>
      <c r="B20">
        <f ca="1">OFFSET(okv2randoGraph!G4,83*$U$3,0)</f>
        <v>42</v>
      </c>
      <c r="C20">
        <v>20</v>
      </c>
      <c r="D20">
        <f ca="1">OFFSET(okv2powerLawRandomGrap!G4,83*$U$3,0)</f>
        <v>156</v>
      </c>
      <c r="E20">
        <v>20</v>
      </c>
      <c r="F20">
        <f ca="1">OFFSET(okv2powerLawTree!K4,83*$U$3,-4)</f>
        <v>12</v>
      </c>
      <c r="G20">
        <v>20</v>
      </c>
      <c r="H20">
        <f ca="1">OFFSET(okv2High!$M$4,83*$U$3,-6)</f>
        <v>134</v>
      </c>
      <c r="U20">
        <v>17</v>
      </c>
    </row>
    <row r="21" spans="1:21">
      <c r="A21">
        <v>25</v>
      </c>
      <c r="B21">
        <f ca="1">OFFSET(okv2randoGraph!G4,83*$U$4,0)</f>
        <v>984</v>
      </c>
      <c r="C21">
        <v>25</v>
      </c>
      <c r="D21">
        <f ca="1">OFFSET(okv2powerLawRandomGrap!G4,83*$U$4,0)</f>
        <v>5165</v>
      </c>
      <c r="E21">
        <v>25</v>
      </c>
      <c r="F21">
        <f ca="1">OFFSET(okv2powerLawTree!K4,83*$U$4,-4)</f>
        <v>164</v>
      </c>
      <c r="G21">
        <v>25</v>
      </c>
      <c r="H21">
        <f ca="1">OFFSET(okv2High!$M$4,83*$U$4,-6)</f>
        <v>4148</v>
      </c>
      <c r="U21">
        <v>18</v>
      </c>
    </row>
    <row r="22" spans="1:21">
      <c r="A22">
        <v>30</v>
      </c>
      <c r="B22">
        <f ca="1">OFFSET(okv2randoGraph!G4,83*$U$5,0)</f>
        <v>14262</v>
      </c>
      <c r="C22">
        <v>30</v>
      </c>
      <c r="D22">
        <f ca="1">OFFSET(okv2powerLawRandomGrap!G4,83*$U$5,0)</f>
        <v>210384</v>
      </c>
      <c r="E22">
        <v>30</v>
      </c>
      <c r="F22">
        <f ca="1">OFFSET(okv2powerLawTree!K4,83*$U$5,-4)</f>
        <v>3864</v>
      </c>
      <c r="G22">
        <v>30</v>
      </c>
      <c r="H22">
        <f ca="1">OFFSET(okv2High!$M$4,83*$U$5,-6)</f>
        <v>110425</v>
      </c>
      <c r="U22">
        <v>19</v>
      </c>
    </row>
    <row r="23" spans="1:21">
      <c r="A23">
        <v>20</v>
      </c>
      <c r="B23">
        <f ca="1">OFFSET(okv2randoGraph!H4,83*$U$3,0)</f>
        <v>59</v>
      </c>
      <c r="C23">
        <v>20</v>
      </c>
      <c r="D23">
        <f ca="1">OFFSET(okv2powerLawRandomGrap!H4,83*$U$3,0)</f>
        <v>212</v>
      </c>
      <c r="E23">
        <v>20</v>
      </c>
      <c r="F23">
        <f ca="1">OFFSET(okv2powerLawTree!L4,83*$U$3,-4)</f>
        <v>16</v>
      </c>
      <c r="G23">
        <v>20</v>
      </c>
      <c r="H23">
        <f ca="1">OFFSET(okv2High!$N$4,83*$U$3,-6)</f>
        <v>151.42857142857142</v>
      </c>
      <c r="U23">
        <v>20</v>
      </c>
    </row>
    <row r="24" spans="1:21">
      <c r="A24">
        <v>25</v>
      </c>
      <c r="B24">
        <f ca="1">OFFSET(okv2randoGraph!H4,83*$U$4,0)</f>
        <v>961.85714285714289</v>
      </c>
      <c r="C24">
        <v>25</v>
      </c>
      <c r="D24">
        <f ca="1">OFFSET(okv2powerLawRandomGrap!H4,83*$U$4,0)</f>
        <v>5940</v>
      </c>
      <c r="E24">
        <v>25</v>
      </c>
      <c r="F24">
        <f ca="1">OFFSET(okv2powerLawTree!L4,83*$U$4,-4)</f>
        <v>187</v>
      </c>
      <c r="G24">
        <v>25</v>
      </c>
      <c r="H24">
        <f ca="1">OFFSET(okv2High!$N$4,83*$U$4,-6)</f>
        <v>4181.1428571428569</v>
      </c>
      <c r="U24">
        <v>21</v>
      </c>
    </row>
    <row r="25" spans="1:21">
      <c r="A25">
        <v>30</v>
      </c>
      <c r="B25">
        <f ca="1">OFFSET(okv2randoGraph!H4,83*$U$5,0)</f>
        <v>23570.285714285714</v>
      </c>
      <c r="C25">
        <v>30</v>
      </c>
      <c r="D25">
        <f ca="1">OFFSET(okv2powerLawRandomGrap!H4,83*$U$5,0)</f>
        <v>206835</v>
      </c>
      <c r="E25">
        <v>30</v>
      </c>
      <c r="F25">
        <f ca="1">OFFSET(okv2powerLawTree!L4,83*$U$5,-4)</f>
        <v>2469</v>
      </c>
      <c r="G25">
        <v>30</v>
      </c>
      <c r="H25">
        <f ca="1">OFFSET(okv2High!$N$4,83*$U$5,-6)</f>
        <v>122372</v>
      </c>
      <c r="U25">
        <v>22</v>
      </c>
    </row>
    <row r="26" spans="1:21">
      <c r="C26">
        <v>20</v>
      </c>
      <c r="D26">
        <f ca="1">OFFSET(okv2powerLawRandomGrap!I4,83*$U$3,0)</f>
        <v>151</v>
      </c>
      <c r="E26">
        <v>20</v>
      </c>
      <c r="F26">
        <f ca="1">OFFSET(okv2powerLawTree!M4,83*$U$3,-4)</f>
        <v>15</v>
      </c>
      <c r="U26">
        <v>23</v>
      </c>
    </row>
    <row r="27" spans="1:21">
      <c r="C27">
        <v>25</v>
      </c>
      <c r="D27">
        <f ca="1">OFFSET(okv2powerLawRandomGrap!I4,83*$U$4,0)</f>
        <v>4586</v>
      </c>
      <c r="E27">
        <v>25</v>
      </c>
      <c r="F27">
        <f ca="1">OFFSET(okv2powerLawTree!M4,83*$U$4,-4)</f>
        <v>246</v>
      </c>
      <c r="U27">
        <v>24</v>
      </c>
    </row>
    <row r="28" spans="1:21">
      <c r="C28">
        <v>30</v>
      </c>
      <c r="D28">
        <f ca="1">OFFSET(okv2powerLawRandomGrap!I4,83*$U$5,0)</f>
        <v>167600</v>
      </c>
      <c r="E28">
        <v>30</v>
      </c>
      <c r="F28">
        <f ca="1">OFFSET(okv2powerLawTree!M4,83*$U$5,-4)</f>
        <v>20938</v>
      </c>
      <c r="U28">
        <v>25</v>
      </c>
    </row>
    <row r="29" spans="1:21">
      <c r="C29">
        <v>20</v>
      </c>
      <c r="D29">
        <f ca="1">OFFSET(okv2powerLawRandomGrap!J4,83*$U$3,0)</f>
        <v>152</v>
      </c>
      <c r="E29">
        <v>20</v>
      </c>
      <c r="F29">
        <f ca="1">OFFSET(okv2powerLawTree!$N$4,83*U3,-4)</f>
        <v>19</v>
      </c>
      <c r="U29">
        <v>26</v>
      </c>
    </row>
    <row r="30" spans="1:21">
      <c r="C30">
        <v>25</v>
      </c>
      <c r="D30">
        <f ca="1">OFFSET(okv2powerLawRandomGrap!J4,83*$U$4,0)</f>
        <v>6355</v>
      </c>
      <c r="E30">
        <v>25</v>
      </c>
      <c r="F30">
        <f ca="1">OFFSET(okv2powerLawTree!$N$4,83*U4,-4)</f>
        <v>131</v>
      </c>
      <c r="U30">
        <v>27</v>
      </c>
    </row>
    <row r="31" spans="1:21">
      <c r="C31">
        <v>30</v>
      </c>
      <c r="D31">
        <f ca="1">OFFSET(okv2powerLawRandomGrap!J4,83*$U$5,0)</f>
        <v>229079</v>
      </c>
      <c r="E31">
        <v>30</v>
      </c>
      <c r="F31">
        <f ca="1">OFFSET(okv2powerLawTree!$N$4,83*U5,-4)</f>
        <v>5561</v>
      </c>
      <c r="U31">
        <v>28</v>
      </c>
    </row>
    <row r="32" spans="1:21">
      <c r="C32">
        <v>20</v>
      </c>
      <c r="D32">
        <f ca="1">OFFSET(okv2powerLawRandomGrap!K4,83*$U$3,0)</f>
        <v>157.69999999999999</v>
      </c>
      <c r="E32">
        <v>20</v>
      </c>
      <c r="F32">
        <f ca="1">OFFSET(okv2powerLawTree!$O$4,83*U3,-4)</f>
        <v>16.5</v>
      </c>
      <c r="U32">
        <v>29</v>
      </c>
    </row>
    <row r="33" spans="3:21">
      <c r="C33">
        <v>25</v>
      </c>
      <c r="D33">
        <f ca="1">OFFSET(okv2powerLawRandomGrap!K4,83*$U$4,0)</f>
        <v>5508</v>
      </c>
      <c r="E33">
        <v>25</v>
      </c>
      <c r="F33">
        <f ca="1">OFFSET(okv2powerLawTree!$O$4,83*U4,-4)</f>
        <v>234.6</v>
      </c>
      <c r="U33">
        <v>30</v>
      </c>
    </row>
    <row r="34" spans="3:21">
      <c r="C34">
        <v>30</v>
      </c>
      <c r="D34">
        <f ca="1">OFFSET(okv2powerLawRandomGrap!K4,83*$U$5,0)</f>
        <v>196825</v>
      </c>
      <c r="E34">
        <v>30</v>
      </c>
      <c r="F34">
        <f ca="1">OFFSET(okv2powerLawTree!$O$4,83*U5,-4)</f>
        <v>7999.3</v>
      </c>
      <c r="U34">
        <v>31</v>
      </c>
    </row>
    <row r="35" spans="3:21">
      <c r="U35">
        <v>32</v>
      </c>
    </row>
    <row r="36" spans="3:21">
      <c r="U36">
        <v>33</v>
      </c>
    </row>
    <row r="37" spans="3:21">
      <c r="U37">
        <v>34</v>
      </c>
    </row>
    <row r="38" spans="3:21">
      <c r="U38">
        <v>35</v>
      </c>
    </row>
    <row r="39" spans="3:21">
      <c r="U39">
        <v>36</v>
      </c>
    </row>
    <row r="40" spans="3:21">
      <c r="U40">
        <v>37</v>
      </c>
    </row>
    <row r="41" spans="3:21">
      <c r="U41">
        <v>38</v>
      </c>
    </row>
    <row r="42" spans="3:21">
      <c r="U42">
        <v>39</v>
      </c>
    </row>
    <row r="43" spans="3:21">
      <c r="U43">
        <v>40</v>
      </c>
    </row>
    <row r="44" spans="3:21">
      <c r="U44">
        <v>41</v>
      </c>
    </row>
    <row r="45" spans="3:21">
      <c r="U45">
        <v>42</v>
      </c>
    </row>
    <row r="46" spans="3:21">
      <c r="U46">
        <v>43</v>
      </c>
    </row>
    <row r="47" spans="3:21">
      <c r="U47">
        <v>44</v>
      </c>
    </row>
    <row r="48" spans="3:21">
      <c r="U48">
        <v>45</v>
      </c>
    </row>
    <row r="49" spans="21:21">
      <c r="U49">
        <v>46</v>
      </c>
    </row>
    <row r="50" spans="21:21">
      <c r="U50">
        <v>47</v>
      </c>
    </row>
    <row r="51" spans="21:21">
      <c r="U51">
        <v>48</v>
      </c>
    </row>
    <row r="52" spans="21:21">
      <c r="U52">
        <v>49</v>
      </c>
    </row>
    <row r="53" spans="21:21">
      <c r="U53">
        <v>50</v>
      </c>
    </row>
    <row r="54" spans="21:21">
      <c r="U54">
        <v>51</v>
      </c>
    </row>
    <row r="55" spans="21:21">
      <c r="U55">
        <v>52</v>
      </c>
    </row>
    <row r="56" spans="21:21">
      <c r="U56">
        <v>53</v>
      </c>
    </row>
    <row r="57" spans="21:21">
      <c r="U57">
        <v>54</v>
      </c>
    </row>
    <row r="58" spans="21:21">
      <c r="U58">
        <v>55</v>
      </c>
    </row>
    <row r="59" spans="21:21">
      <c r="U59">
        <v>56</v>
      </c>
    </row>
    <row r="60" spans="21:21">
      <c r="U60">
        <v>57</v>
      </c>
    </row>
    <row r="61" spans="21:21">
      <c r="U61">
        <v>58</v>
      </c>
    </row>
    <row r="62" spans="21:21">
      <c r="U62">
        <v>59</v>
      </c>
    </row>
    <row r="63" spans="21:21">
      <c r="U63">
        <v>60</v>
      </c>
    </row>
    <row r="64" spans="21:21">
      <c r="U64">
        <v>61</v>
      </c>
    </row>
    <row r="65" spans="21:21">
      <c r="U65">
        <v>62</v>
      </c>
    </row>
    <row r="66" spans="21:21">
      <c r="U66">
        <v>63</v>
      </c>
    </row>
    <row r="67" spans="21:21">
      <c r="U67">
        <v>64</v>
      </c>
    </row>
    <row r="68" spans="21:21">
      <c r="U68">
        <v>65</v>
      </c>
    </row>
    <row r="69" spans="21:21">
      <c r="U69">
        <v>66</v>
      </c>
    </row>
    <row r="70" spans="21:21">
      <c r="U70">
        <v>67</v>
      </c>
    </row>
    <row r="71" spans="21:21">
      <c r="U71">
        <v>68</v>
      </c>
    </row>
    <row r="72" spans="21:21">
      <c r="U72">
        <v>69</v>
      </c>
    </row>
    <row r="73" spans="21:21">
      <c r="U73">
        <v>70</v>
      </c>
    </row>
    <row r="74" spans="21:21">
      <c r="U74">
        <v>71</v>
      </c>
    </row>
    <row r="75" spans="21:21">
      <c r="U75">
        <v>72</v>
      </c>
    </row>
    <row r="76" spans="21:21">
      <c r="U76">
        <v>73</v>
      </c>
    </row>
    <row r="77" spans="21:21">
      <c r="U77">
        <v>74</v>
      </c>
    </row>
    <row r="78" spans="21:21">
      <c r="U78">
        <v>75</v>
      </c>
    </row>
    <row r="79" spans="21:21">
      <c r="U79">
        <v>76</v>
      </c>
    </row>
    <row r="80" spans="21:21">
      <c r="U80">
        <v>77</v>
      </c>
    </row>
    <row r="81" spans="21:21">
      <c r="U81">
        <v>78</v>
      </c>
    </row>
    <row r="82" spans="21:21">
      <c r="U82">
        <v>79</v>
      </c>
    </row>
    <row r="83" spans="21:21">
      <c r="U83">
        <v>80</v>
      </c>
    </row>
  </sheetData>
  <phoneticPr fontId="1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A74"/>
  <sheetViews>
    <sheetView topLeftCell="A30" workbookViewId="0">
      <selection activeCell="Q1" sqref="Q1"/>
    </sheetView>
  </sheetViews>
  <sheetFormatPr baseColWidth="10" defaultColWidth="12.7109375" defaultRowHeight="20"/>
  <sheetData>
    <row r="1" spans="1:27">
      <c r="A1" t="s">
        <v>2302</v>
      </c>
      <c r="E1" t="s">
        <v>2303</v>
      </c>
      <c r="I1" t="s">
        <v>2304</v>
      </c>
      <c r="M1" t="s">
        <v>2305</v>
      </c>
    </row>
    <row r="2" spans="1:27">
      <c r="A2">
        <v>20</v>
      </c>
      <c r="B2" t="e">
        <f ca="1">OFFSET([1]oknHighh!A4,1+83*$AA$3,0)</f>
        <v>#VALUE!</v>
      </c>
      <c r="C2">
        <f ca="1">OFFSET(oknrandoGraph!$A$6,83*A42,0)</f>
        <v>504493</v>
      </c>
      <c r="E2">
        <v>20</v>
      </c>
      <c r="F2">
        <f ca="1">OFFSET(oknpowerLawRandomGrap!A4,1+82*$AA$3,0)</f>
        <v>30</v>
      </c>
      <c r="I2">
        <v>20</v>
      </c>
      <c r="J2">
        <f ca="1">OFFSET(oknpowerLawTree!E4,1+83*$AA$3,-4)</f>
        <v>2</v>
      </c>
      <c r="M2">
        <v>20</v>
      </c>
      <c r="N2">
        <f ca="1">OFFSET(oknHigh!G4,1+83*$AA$3,-6)</f>
        <v>31</v>
      </c>
      <c r="O2">
        <f ca="1">OFFSET(oknHigh!$A$6,83*A42,0)</f>
        <v>878669</v>
      </c>
    </row>
    <row r="3" spans="1:27">
      <c r="A3">
        <v>25</v>
      </c>
      <c r="B3">
        <f ca="1">OFFSET(oknrandoGraph!A4,1+83*$AA$4,0)</f>
        <v>235</v>
      </c>
      <c r="C3">
        <f ca="1">OFFSET(oknrandoGraph!$A$6,83*A43,0)</f>
        <v>8718179</v>
      </c>
      <c r="E3">
        <v>25</v>
      </c>
      <c r="F3">
        <f ca="1">OFFSET(oknpowerLawRandomGrap!A4,1+82*$AA$4,0)</f>
        <v>948</v>
      </c>
      <c r="I3">
        <v>25</v>
      </c>
      <c r="J3">
        <f ca="1">OFFSET(oknpowerLawTree!E4,1+83*$AA$4,-4)</f>
        <v>27</v>
      </c>
      <c r="M3">
        <v>25</v>
      </c>
      <c r="O3">
        <f ca="1">OFFSET(oknHigh!$A$6,83*A43,0)</f>
        <v>26480613</v>
      </c>
      <c r="AA3">
        <v>0</v>
      </c>
    </row>
    <row r="4" spans="1:27">
      <c r="A4">
        <v>30</v>
      </c>
      <c r="B4">
        <f ca="1">OFFSET(oknrandoGraph!A4,1+83*$AA$5,0)</f>
        <v>6838</v>
      </c>
      <c r="C4">
        <f ca="1">OFFSET(oknrandoGraph!$A$6,83*A44,0)</f>
        <v>322256717</v>
      </c>
      <c r="E4">
        <v>30</v>
      </c>
      <c r="F4">
        <f ca="1">OFFSET(oknpowerLawRandomGrap!A4,1+82*$AA$5,0)</f>
        <v>36371</v>
      </c>
      <c r="I4">
        <v>30</v>
      </c>
      <c r="J4">
        <f ca="1">OFFSET(oknpowerLawTree!E4,1+83*$AA$5,-4)</f>
        <v>462</v>
      </c>
      <c r="M4">
        <v>30</v>
      </c>
      <c r="O4">
        <f ca="1">OFFSET(oknHigh!$A$6,83*A44,0)</f>
        <v>832930995</v>
      </c>
      <c r="AA4">
        <v>1</v>
      </c>
    </row>
    <row r="5" spans="1:27">
      <c r="A5">
        <v>20</v>
      </c>
      <c r="B5">
        <f ca="1">OFFSET(oknrandoGraph!B4,1+83*$AA$3,0)</f>
        <v>15</v>
      </c>
      <c r="C5">
        <f ca="1">OFFSET(oknrandoGraph!$B$6,83*A42,0)</f>
        <v>475291</v>
      </c>
      <c r="D5">
        <f t="shared" ref="D5:D10" ca="1" si="0">B5/C5*1000000</f>
        <v>31.559612952906747</v>
      </c>
      <c r="E5">
        <v>20</v>
      </c>
      <c r="F5">
        <f ca="1">OFFSET(oknpowerLawRandomGrap!B4,1+82*$AA$3,0)</f>
        <v>52</v>
      </c>
      <c r="I5">
        <v>20</v>
      </c>
      <c r="J5">
        <f ca="1">OFFSET(oknpowerLawTree!F4,1+83*$AA$3,-4)</f>
        <v>1</v>
      </c>
      <c r="M5">
        <v>20</v>
      </c>
      <c r="N5">
        <f ca="1">OFFSET(oknHigh!H4,1+83*$AA$3,-6)</f>
        <v>31</v>
      </c>
      <c r="O5">
        <f ca="1">OFFSET(oknHigh!$B$6,83*A42,0)</f>
        <v>892567</v>
      </c>
      <c r="P5">
        <f ca="1">N5/O5*1000000</f>
        <v>34.731286278789156</v>
      </c>
      <c r="AA5">
        <v>2</v>
      </c>
    </row>
    <row r="6" spans="1:27">
      <c r="A6">
        <v>25</v>
      </c>
      <c r="B6">
        <f ca="1">OFFSET(oknrandoGraph!B4,1+83*$AA$4,0)</f>
        <v>239</v>
      </c>
      <c r="C6">
        <f ca="1">OFFSET(oknrandoGraph!$B$6,83*A43,0)</f>
        <v>10075055</v>
      </c>
      <c r="D6">
        <f t="shared" ca="1" si="0"/>
        <v>23.721954867740177</v>
      </c>
      <c r="E6">
        <v>25</v>
      </c>
      <c r="F6">
        <f ca="1">OFFSET(oknpowerLawRandomGrap!B4,1+82*$AA$4,0)</f>
        <v>983</v>
      </c>
      <c r="I6">
        <v>25</v>
      </c>
      <c r="J6">
        <f ca="1">OFFSET(oknpowerLawTree!F4,1+83*$AA$4,-4)</f>
        <v>28</v>
      </c>
      <c r="M6">
        <v>25</v>
      </c>
      <c r="N6">
        <f ca="1">OFFSET(oknHigh!H4,1+83*$AA$4,-6)</f>
        <v>625</v>
      </c>
      <c r="O6">
        <f ca="1">OFFSET(oknHigh!$B$6,83*A43,0)</f>
        <v>26616233</v>
      </c>
      <c r="P6">
        <f ca="1">N6/O6*1000000</f>
        <v>23.481910456675067</v>
      </c>
      <c r="AA6">
        <v>3</v>
      </c>
    </row>
    <row r="7" spans="1:27">
      <c r="A7">
        <v>30</v>
      </c>
      <c r="B7">
        <f ca="1">OFFSET(oknrandoGraph!B4,1+83*$AA$5,0)</f>
        <v>7648</v>
      </c>
      <c r="C7">
        <f ca="1">OFFSET(oknrandoGraph!$B$6,83*A44,0)</f>
        <v>347248415</v>
      </c>
      <c r="D7">
        <f t="shared" ca="1" si="0"/>
        <v>22.024578571510542</v>
      </c>
      <c r="E7">
        <v>30</v>
      </c>
      <c r="F7">
        <f ca="1">OFFSET(oknpowerLawRandomGrap!B4,1+82*$AA$5,0)</f>
        <v>33672</v>
      </c>
      <c r="I7">
        <v>30</v>
      </c>
      <c r="J7">
        <f ca="1">OFFSET(oknpowerLawTree!F4,1+83*$AA$5,-4)</f>
        <v>931</v>
      </c>
      <c r="M7">
        <v>30</v>
      </c>
      <c r="N7">
        <f ca="1">OFFSET(oknHigh!H4,1+83*$AA$5,-6)</f>
        <v>21719</v>
      </c>
      <c r="O7">
        <f ca="1">OFFSET(oknHigh!$B$6,83*A44,0)</f>
        <v>828807337</v>
      </c>
      <c r="P7">
        <f ca="1">N7/O7*1000000</f>
        <v>26.205125160468988</v>
      </c>
      <c r="AA7">
        <v>4</v>
      </c>
    </row>
    <row r="8" spans="1:27">
      <c r="A8">
        <v>20</v>
      </c>
      <c r="B8">
        <f ca="1">OFFSET(oknrandoGraph!C4,1+83*$AA$3,0)</f>
        <v>18</v>
      </c>
      <c r="C8">
        <f ca="1">OFFSET(oknrandoGraph!$C$6,83*A42,0)</f>
        <v>415325</v>
      </c>
      <c r="D8">
        <f t="shared" ca="1" si="0"/>
        <v>43.339553361825075</v>
      </c>
      <c r="E8">
        <v>20</v>
      </c>
      <c r="F8">
        <f ca="1">OFFSET(oknpowerLawRandomGrap!C4,1+82*$AA$3,0)</f>
        <v>31</v>
      </c>
      <c r="I8">
        <v>20</v>
      </c>
      <c r="J8">
        <f ca="1">OFFSET(oknpowerLawTree!G4,1+83*$AA$3,-4)</f>
        <v>1</v>
      </c>
      <c r="M8">
        <v>20</v>
      </c>
      <c r="N8">
        <f ca="1">OFFSET(oknHigh!I4,1+83*$AA$3,-6)</f>
        <v>28</v>
      </c>
      <c r="O8">
        <f ca="1">OFFSET(oknHigh!$C$6,83*A42,0)</f>
        <v>894341</v>
      </c>
      <c r="AA8">
        <v>5</v>
      </c>
    </row>
    <row r="9" spans="1:27">
      <c r="A9">
        <v>25</v>
      </c>
      <c r="B9">
        <f ca="1">OFFSET(oknrandoGraph!C4,1+83*$AA$4,0)</f>
        <v>309</v>
      </c>
      <c r="C9">
        <f ca="1">OFFSET(oknrandoGraph!$C$6,83*A43,0)</f>
        <v>11050997</v>
      </c>
      <c r="D9">
        <f t="shared" ca="1" si="0"/>
        <v>27.961278063870616</v>
      </c>
      <c r="E9">
        <v>25</v>
      </c>
      <c r="F9">
        <f ca="1">OFFSET(oknpowerLawRandomGrap!C4,1+82*$AA$4,0)</f>
        <v>988</v>
      </c>
      <c r="I9">
        <v>25</v>
      </c>
      <c r="J9">
        <f ca="1">OFFSET(oknpowerLawTree!G4,1+83*$AA$4,-4)</f>
        <v>31</v>
      </c>
      <c r="M9">
        <v>25</v>
      </c>
      <c r="N9">
        <f ca="1">OFFSET(oknHigh!I4,1+83*$AA$4,-6)</f>
        <v>625</v>
      </c>
      <c r="O9">
        <f ca="1">OFFSET(oknHigh!$C$6,83*A43,0)</f>
        <v>26846807</v>
      </c>
      <c r="AA9">
        <v>6</v>
      </c>
    </row>
    <row r="10" spans="1:27">
      <c r="A10">
        <v>30</v>
      </c>
      <c r="B10">
        <f ca="1">OFFSET(oknrandoGraph!C4,1+83*$AA$5,0)</f>
        <v>6963</v>
      </c>
      <c r="C10">
        <f ca="1">OFFSET(oknrandoGraph!$C$6,83*A44,0)</f>
        <v>277218625</v>
      </c>
      <c r="D10">
        <f t="shared" ca="1" si="0"/>
        <v>25.117359989791453</v>
      </c>
      <c r="E10">
        <v>30</v>
      </c>
      <c r="F10">
        <f ca="1">OFFSET(oknpowerLawRandomGrap!C4,1+82*$AA$5,0)</f>
        <v>35751</v>
      </c>
      <c r="I10">
        <v>30</v>
      </c>
      <c r="J10">
        <f ca="1">OFFSET(oknpowerLawTree!G4,1+83*$AA$5,-4)</f>
        <v>855</v>
      </c>
      <c r="M10">
        <v>30</v>
      </c>
      <c r="N10">
        <f ca="1">OFFSET(oknHigh!I4,1+83*$AA$5,-6)</f>
        <v>18065</v>
      </c>
      <c r="O10">
        <f ca="1">OFFSET(oknHigh!$C$6,83*A44,0)</f>
        <v>808568133</v>
      </c>
      <c r="AA10">
        <v>7</v>
      </c>
    </row>
    <row r="11" spans="1:27">
      <c r="A11">
        <v>20</v>
      </c>
      <c r="B11">
        <f ca="1">OFFSET(oknrandoGraph!D4,1+83*$AA$3,0)</f>
        <v>17</v>
      </c>
      <c r="C11">
        <f ca="1">OFFSET(oknrandoGraph!$D$6,83*A42,0)</f>
        <v>460735</v>
      </c>
      <c r="E11">
        <v>20</v>
      </c>
      <c r="F11">
        <f ca="1">OFFSET(oknpowerLawRandomGrap!D4,1+82*$AA$3,0)</f>
        <v>32</v>
      </c>
      <c r="I11">
        <v>20</v>
      </c>
      <c r="J11">
        <f ca="1">OFFSET(oknpowerLawTree!H4,1+83*$AA$3,-4)</f>
        <v>2</v>
      </c>
      <c r="M11">
        <v>20</v>
      </c>
      <c r="N11">
        <f ca="1">OFFSET(oknHigh!J4,1+83*$AA$3,-6)</f>
        <v>30</v>
      </c>
      <c r="O11">
        <f ca="1">OFFSET(oknHigh!$D$6,83*A42,0)</f>
        <v>855569</v>
      </c>
      <c r="AA11">
        <v>8</v>
      </c>
    </row>
    <row r="12" spans="1:27">
      <c r="A12">
        <v>25</v>
      </c>
      <c r="B12">
        <f ca="1">OFFSET(oknrandoGraph!D4,1+83*$AA$4,0)</f>
        <v>356</v>
      </c>
      <c r="C12">
        <f ca="1">OFFSET(oknrandoGraph!$D$6,83*A43,0)</f>
        <v>13265637</v>
      </c>
      <c r="E12">
        <v>25</v>
      </c>
      <c r="F12">
        <f ca="1">OFFSET(oknpowerLawRandomGrap!D4,1+82*$AA$4,0)</f>
        <v>1031</v>
      </c>
      <c r="I12">
        <v>25</v>
      </c>
      <c r="J12">
        <f ca="1">OFFSET(oknpowerLawTree!H4,1+83*$AA$4,-4)</f>
        <v>34</v>
      </c>
      <c r="M12">
        <v>25</v>
      </c>
      <c r="N12">
        <f ca="1">OFFSET(oknHigh!J4,1+83*$AA$4,-6)</f>
        <v>605</v>
      </c>
      <c r="O12">
        <f ca="1">OFFSET(oknHigh!$D$6,83*A43,0)</f>
        <v>26696237</v>
      </c>
      <c r="AA12">
        <v>9</v>
      </c>
    </row>
    <row r="13" spans="1:27">
      <c r="A13">
        <v>30</v>
      </c>
      <c r="B13">
        <f ca="1">OFFSET(oknrandoGraph!D4,1+83*$AA$5,0)</f>
        <v>6179</v>
      </c>
      <c r="C13">
        <f ca="1">OFFSET(oknrandoGraph!$D$6,83*A44,0)</f>
        <v>263874887</v>
      </c>
      <c r="E13">
        <v>30</v>
      </c>
      <c r="F13">
        <f ca="1">OFFSET(oknpowerLawRandomGrap!D4,1+82*$AA$5,0)</f>
        <v>40061</v>
      </c>
      <c r="I13">
        <v>30</v>
      </c>
      <c r="J13">
        <f ca="1">OFFSET(oknpowerLawTree!H4,1+83*$AA$5,-4)</f>
        <v>473</v>
      </c>
      <c r="M13">
        <v>30</v>
      </c>
      <c r="N13">
        <f ca="1">OFFSET(oknHigh!J4,1+83*$AA$5,-6)</f>
        <v>18696</v>
      </c>
      <c r="O13">
        <f ca="1">OFFSET(oknHigh!$D$6,83*A44,0)</f>
        <v>826710573</v>
      </c>
      <c r="AA13">
        <v>10</v>
      </c>
    </row>
    <row r="14" spans="1:27">
      <c r="A14">
        <v>20</v>
      </c>
      <c r="B14">
        <f ca="1">OFFSET(oknrandoGraph!E4,1+83*$AA$3,0)</f>
        <v>16</v>
      </c>
      <c r="C14">
        <f ca="1">OFFSET(oknrandoGraph!$E$6,83*A42,0)</f>
        <v>425377</v>
      </c>
      <c r="E14">
        <v>20</v>
      </c>
      <c r="F14">
        <f ca="1">OFFSET(oknpowerLawRandomGrap!E4,1+82*$AA$3,0)</f>
        <v>30</v>
      </c>
      <c r="I14">
        <v>20</v>
      </c>
      <c r="J14">
        <f ca="1">OFFSET(oknpowerLawTree!I4,1+83*$AA$3,-4)</f>
        <v>2</v>
      </c>
      <c r="M14">
        <v>20</v>
      </c>
      <c r="N14">
        <f ca="1">OFFSET(oknHigh!K4,1+83*$AA$3,-6)</f>
        <v>26</v>
      </c>
      <c r="O14">
        <f ca="1">OFFSET(oknHigh!$E$6,83*A42,0)</f>
        <v>866261</v>
      </c>
      <c r="AA14">
        <v>11</v>
      </c>
    </row>
    <row r="15" spans="1:27">
      <c r="A15">
        <v>25</v>
      </c>
      <c r="B15">
        <f ca="1">OFFSET(oknrandoGraph!E4,1+83*$AA$4,0)</f>
        <v>228</v>
      </c>
      <c r="C15">
        <f ca="1">OFFSET(oknrandoGraph!$E$6,83*A43,0)</f>
        <v>11024817</v>
      </c>
      <c r="E15">
        <v>25</v>
      </c>
      <c r="F15">
        <f ca="1">OFFSET(oknpowerLawRandomGrap!E4,1+82*$AA$4,0)</f>
        <v>929</v>
      </c>
      <c r="I15">
        <v>25</v>
      </c>
      <c r="J15">
        <f ca="1">OFFSET(oknpowerLawTree!I4,1+83*$AA$4,-4)</f>
        <v>27</v>
      </c>
      <c r="M15">
        <v>25</v>
      </c>
      <c r="N15">
        <f ca="1">OFFSET(oknHigh!K4,1+83*$AA$4,-6)</f>
        <v>619</v>
      </c>
      <c r="O15">
        <f ca="1">OFFSET(oknHigh!$E$6,83*A43,0)</f>
        <v>26705503</v>
      </c>
      <c r="AA15">
        <v>12</v>
      </c>
    </row>
    <row r="16" spans="1:27">
      <c r="A16">
        <v>30</v>
      </c>
      <c r="B16">
        <f ca="1">OFFSET(oknrandoGraph!E4,1+83*$AA$5,0)</f>
        <v>6924</v>
      </c>
      <c r="C16">
        <f ca="1">OFFSET(oknrandoGraph!$E$6,83*A44,0)</f>
        <v>298682471</v>
      </c>
      <c r="E16">
        <v>30</v>
      </c>
      <c r="F16">
        <f ca="1">OFFSET(oknpowerLawRandomGrap!E4,1+82*$AA$5,0)</f>
        <v>35001</v>
      </c>
      <c r="I16">
        <v>30</v>
      </c>
      <c r="J16">
        <f ca="1">OFFSET(oknpowerLawTree!I4,1+83*$AA$5,-4)</f>
        <v>790</v>
      </c>
      <c r="M16">
        <v>30</v>
      </c>
      <c r="N16">
        <f ca="1">OFFSET(oknHigh!K4,1+83*$AA$5,-6)</f>
        <v>18004</v>
      </c>
      <c r="O16">
        <f ca="1">OFFSET(oknHigh!$E$6,83*A44,0)</f>
        <v>811466975</v>
      </c>
      <c r="AA16">
        <v>13</v>
      </c>
    </row>
    <row r="17" spans="1:27">
      <c r="A17">
        <v>20</v>
      </c>
      <c r="B17">
        <f ca="1">OFFSET(oknrandoGraph!F4,1+83*$AA$3,0)</f>
        <v>21</v>
      </c>
      <c r="C17">
        <f ca="1">OFFSET(oknrandoGraph!$F$6,83*A42,0)</f>
        <v>402113</v>
      </c>
      <c r="E17">
        <v>20</v>
      </c>
      <c r="F17">
        <f ca="1">OFFSET(oknpowerLawRandomGrap!F4,1+82*$AA$3,0)</f>
        <v>38</v>
      </c>
      <c r="I17">
        <v>20</v>
      </c>
      <c r="J17">
        <f ca="1">OFFSET(oknpowerLawTree!J4,1+83*$AA$3,-4)</f>
        <v>2</v>
      </c>
      <c r="M17">
        <v>20</v>
      </c>
      <c r="N17">
        <f ca="1">OFFSET(oknHigh!L4,1+83*$AA$3,-6)</f>
        <v>26</v>
      </c>
      <c r="O17">
        <f ca="1">OFFSET(oknHigh!$F$6,83*A42,0)</f>
        <v>880319</v>
      </c>
      <c r="AA17">
        <v>14</v>
      </c>
    </row>
    <row r="18" spans="1:27">
      <c r="A18">
        <v>25</v>
      </c>
      <c r="B18">
        <f ca="1">OFFSET(oknrandoGraph!F4,1+83*$AA$4,0)</f>
        <v>220</v>
      </c>
      <c r="C18">
        <f ca="1">OFFSET(oknrandoGraph!$F$6,83*A43,0)</f>
        <v>8662869</v>
      </c>
      <c r="E18">
        <v>25</v>
      </c>
      <c r="F18">
        <f ca="1">OFFSET(oknpowerLawRandomGrap!F4,1+82*$AA$4,0)</f>
        <v>1047</v>
      </c>
      <c r="I18">
        <v>25</v>
      </c>
      <c r="J18">
        <f ca="1">OFFSET(oknpowerLawTree!J4,1+83*$AA$4,-4)</f>
        <v>30</v>
      </c>
      <c r="M18">
        <v>25</v>
      </c>
      <c r="N18">
        <f ca="1">OFFSET(oknHigh!L4,1+83*$AA$4,-6)</f>
        <v>659</v>
      </c>
      <c r="O18">
        <f ca="1">OFFSET(oknHigh!$F$6,83*A43,0)</f>
        <v>27741453</v>
      </c>
      <c r="AA18">
        <v>15</v>
      </c>
    </row>
    <row r="19" spans="1:27">
      <c r="A19">
        <v>30</v>
      </c>
      <c r="B19">
        <f ca="1">OFFSET(oknrandoGraph!F4,1+83*$AA$5,0)</f>
        <v>4913</v>
      </c>
      <c r="C19">
        <f ca="1">OFFSET(oknrandoGraph!$F$6,83*A44,0)</f>
        <v>181482555</v>
      </c>
      <c r="E19">
        <v>30</v>
      </c>
      <c r="F19">
        <f ca="1">OFFSET(oknpowerLawRandomGrap!F4,1+82*$AA$5,0)</f>
        <v>39953</v>
      </c>
      <c r="I19">
        <v>30</v>
      </c>
      <c r="J19">
        <f ca="1">OFFSET(oknpowerLawTree!J4,1+83*$AA$5,-4)</f>
        <v>422</v>
      </c>
      <c r="M19">
        <v>30</v>
      </c>
      <c r="N19">
        <f ca="1">OFFSET(oknHigh!L4,1+83*$AA$5,-6)</f>
        <v>18753</v>
      </c>
      <c r="O19">
        <f ca="1">OFFSET(oknHigh!$F$6,83*A44,0)</f>
        <v>827335047</v>
      </c>
      <c r="AA19">
        <v>16</v>
      </c>
    </row>
    <row r="20" spans="1:27">
      <c r="A20">
        <v>20</v>
      </c>
      <c r="B20">
        <f ca="1">OFFSET(oknrandoGraph!G4,1+83*$AA$3,0)</f>
        <v>14</v>
      </c>
      <c r="C20">
        <f ca="1">OFFSET(oknrandoGraph!$G$6,83*A42,0)</f>
        <v>367073</v>
      </c>
      <c r="E20">
        <v>20</v>
      </c>
      <c r="F20">
        <f ca="1">OFFSET(oknpowerLawRandomGrap!G4,1+82*$AA$3,0)</f>
        <v>39</v>
      </c>
      <c r="I20">
        <v>20</v>
      </c>
      <c r="J20">
        <f ca="1">OFFSET(oknpowerLawTree!K4,1+83*$AA$3,-4)</f>
        <v>3</v>
      </c>
      <c r="M20">
        <v>20</v>
      </c>
      <c r="N20">
        <f ca="1">OFFSET(oknHigh!$M$4,1+83*$AA$3,-6)</f>
        <v>29</v>
      </c>
      <c r="O20">
        <f ca="1">OFFSET(oknHigh!$G$6,83*A42,0)</f>
        <v>875701</v>
      </c>
      <c r="AA20">
        <v>17</v>
      </c>
    </row>
    <row r="21" spans="1:27">
      <c r="A21">
        <v>25</v>
      </c>
      <c r="B21">
        <f ca="1">OFFSET(oknrandoGraph!G4,1+83*$AA$4,0)</f>
        <v>267</v>
      </c>
      <c r="C21">
        <f ca="1">OFFSET(oknrandoGraph!$G$6,83*A43,0)</f>
        <v>10413527</v>
      </c>
      <c r="E21">
        <v>25</v>
      </c>
      <c r="F21">
        <f ca="1">OFFSET(oknpowerLawRandomGrap!G4,1+82*$AA$4,0)</f>
        <v>994</v>
      </c>
      <c r="I21">
        <v>25</v>
      </c>
      <c r="J21">
        <f ca="1">OFFSET(oknpowerLawTree!K4,1+83*$AA$4,-4)</f>
        <v>136</v>
      </c>
      <c r="M21">
        <v>25</v>
      </c>
      <c r="N21">
        <f ca="1">OFFSET(oknHigh!$M$4,1+83*$AA$4,-6)</f>
        <v>593</v>
      </c>
      <c r="O21">
        <f ca="1">OFFSET(oknHigh!$G$6,83*A43,0)</f>
        <v>26516301</v>
      </c>
      <c r="AA21">
        <v>18</v>
      </c>
    </row>
    <row r="22" spans="1:27">
      <c r="A22">
        <v>30</v>
      </c>
      <c r="B22">
        <f ca="1">OFFSET(oknrandoGraph!G4,1+83*$AA$5,0)</f>
        <v>4765</v>
      </c>
      <c r="C22">
        <f ca="1">OFFSET(oknrandoGraph!$G$6,83*A44,0)</f>
        <v>197714405</v>
      </c>
      <c r="E22">
        <v>30</v>
      </c>
      <c r="F22">
        <f ca="1">OFFSET(oknpowerLawRandomGrap!G4,1+82*$AA$5,0)</f>
        <v>35334</v>
      </c>
      <c r="I22">
        <v>30</v>
      </c>
      <c r="J22">
        <f ca="1">OFFSET(oknpowerLawTree!K4,1+83*$AA$5,-4)</f>
        <v>947</v>
      </c>
      <c r="M22">
        <v>30</v>
      </c>
      <c r="N22">
        <f ca="1">OFFSET(oknHigh!$M$4,1+83*$AA$5,-6)</f>
        <v>16624</v>
      </c>
      <c r="O22">
        <f ca="1">OFFSET(oknHigh!$G$6,83*A44,0)</f>
        <v>774247849</v>
      </c>
      <c r="AA22">
        <v>19</v>
      </c>
    </row>
    <row r="23" spans="1:27">
      <c r="A23">
        <v>20</v>
      </c>
      <c r="B23">
        <f ca="1">OFFSET(oknrandoGraph!H4,1+83*$AA$3,0)</f>
        <v>16.571428571428573</v>
      </c>
      <c r="C23">
        <f ca="1">OFFSET(oknrandoGraph!$H$6,83*A42,0)</f>
        <v>435772.42857142858</v>
      </c>
      <c r="D23">
        <f ca="1">B23/C23*1000000</f>
        <v>38.027712367562756</v>
      </c>
      <c r="E23">
        <v>20</v>
      </c>
      <c r="F23">
        <f ca="1">OFFSET(oknpowerLawRandomGrap!H4,1+82*$AA$3,0)</f>
        <v>32</v>
      </c>
      <c r="I23">
        <v>20</v>
      </c>
      <c r="J23">
        <f ca="1">OFFSET(oknpowerLawTree!L4,1+83*$AA$3,-4)</f>
        <v>2</v>
      </c>
      <c r="M23">
        <v>20</v>
      </c>
      <c r="N23">
        <f ca="1">OFFSET(oknHigh!$N$4,1+83*$AA$3,-6)</f>
        <v>28.714285714285715</v>
      </c>
      <c r="O23">
        <f ca="1">OFFSET(oknHigh!$H$6,83*A42,0)</f>
        <v>877632.42857142852</v>
      </c>
      <c r="P23">
        <f ca="1">N23/O23*1000000</f>
        <v>32.71789507712878</v>
      </c>
      <c r="AA23">
        <v>20</v>
      </c>
    </row>
    <row r="24" spans="1:27">
      <c r="A24">
        <v>25</v>
      </c>
      <c r="B24">
        <f ca="1">OFFSET(oknrandoGraph!H4,1+83*$AA$4,0)</f>
        <v>264.85714285714283</v>
      </c>
      <c r="C24">
        <f ca="1">OFFSET(oknrandoGraph!$H$6,83*A43,0)</f>
        <v>10458725.857142856</v>
      </c>
      <c r="D24">
        <f ca="1">B24/C24*1000000</f>
        <v>25.324035305529772</v>
      </c>
      <c r="E24">
        <v>25</v>
      </c>
      <c r="F24">
        <f ca="1">OFFSET(oknpowerLawRandomGrap!H4,1+82*$AA$4,0)</f>
        <v>1104</v>
      </c>
      <c r="I24">
        <v>25</v>
      </c>
      <c r="J24">
        <f ca="1">OFFSET(oknpowerLawTree!L4,1+83*$AA$4,-4)</f>
        <v>31</v>
      </c>
      <c r="M24">
        <v>25</v>
      </c>
      <c r="N24">
        <f ca="1">OFFSET(oknHigh!$N$4,1+83*$AA$4,-6)</f>
        <v>620</v>
      </c>
      <c r="O24">
        <f ca="1">OFFSET(oknHigh!$H$6,83*A43,0)</f>
        <v>26800449.571428571</v>
      </c>
      <c r="P24">
        <f ca="1">N24/O24*1000000</f>
        <v>23.133940285127522</v>
      </c>
      <c r="AA24">
        <v>21</v>
      </c>
    </row>
    <row r="25" spans="1:27">
      <c r="A25">
        <v>30</v>
      </c>
      <c r="B25">
        <f ca="1">OFFSET(oknrandoGraph!H4,1+83*$AA$5,0)</f>
        <v>6318.5714285714284</v>
      </c>
      <c r="C25">
        <f ca="1">OFFSET(oknrandoGraph!$H$6,83*A44,0)</f>
        <v>269782582.14285713</v>
      </c>
      <c r="D25">
        <f ca="1">B25/C25*1000000</f>
        <v>23.420976174160771</v>
      </c>
      <c r="E25">
        <v>30</v>
      </c>
      <c r="F25">
        <f ca="1">OFFSET(oknpowerLawRandomGrap!H4,1+82*$AA$5,0)</f>
        <v>35655</v>
      </c>
      <c r="I25">
        <v>30</v>
      </c>
      <c r="J25">
        <f ca="1">OFFSET(oknpowerLawTree!L4,1+83*$AA$5,-4)</f>
        <v>1286</v>
      </c>
      <c r="M25">
        <v>30</v>
      </c>
      <c r="N25">
        <f ca="1">OFFSET(oknHigh!$N$4,1+83*$AA$5,-6)</f>
        <v>18629.857142857141</v>
      </c>
      <c r="O25">
        <f ca="1">OFFSET(oknHigh!$H$6,83*A44,0)</f>
        <v>815723844.14285719</v>
      </c>
      <c r="P25">
        <f ca="1">N25/O25*1000000</f>
        <v>22.838436410342943</v>
      </c>
      <c r="AA25">
        <v>22</v>
      </c>
    </row>
    <row r="26" spans="1:27">
      <c r="E26">
        <v>20</v>
      </c>
      <c r="F26">
        <f ca="1">OFFSET(oknpowerLawRandomGrap!I4,1+82*$AA$3,0)</f>
        <v>35</v>
      </c>
      <c r="I26">
        <v>20</v>
      </c>
      <c r="J26">
        <f ca="1">OFFSET(oknpowerLawTree!M4,1+83*$AA$3,-4)</f>
        <v>3</v>
      </c>
      <c r="AA26">
        <v>23</v>
      </c>
    </row>
    <row r="27" spans="1:27">
      <c r="E27">
        <v>25</v>
      </c>
      <c r="F27">
        <f ca="1">OFFSET(oknpowerLawRandomGrap!I4,1+82*$AA$4,0)</f>
        <v>1020</v>
      </c>
      <c r="I27">
        <v>25</v>
      </c>
      <c r="J27">
        <f ca="1">OFFSET(oknpowerLawTree!M4,1+83*$AA$4,-4)</f>
        <v>61</v>
      </c>
      <c r="AA27">
        <v>24</v>
      </c>
    </row>
    <row r="28" spans="1:27">
      <c r="E28">
        <v>30</v>
      </c>
      <c r="F28">
        <f ca="1">OFFSET(oknpowerLawRandomGrap!I4,1+82*$AA$5,0)</f>
        <v>36896</v>
      </c>
      <c r="I28">
        <v>30</v>
      </c>
      <c r="J28">
        <f ca="1">OFFSET(oknpowerLawTree!M4,1+83*$AA$5,-4)</f>
        <v>463</v>
      </c>
      <c r="AA28">
        <v>25</v>
      </c>
    </row>
    <row r="29" spans="1:27">
      <c r="E29">
        <v>20</v>
      </c>
      <c r="F29">
        <f ca="1">OFFSET(oknpowerLawRandomGrap!J4,1+82*$AA$3,0)</f>
        <v>42</v>
      </c>
      <c r="I29">
        <v>20</v>
      </c>
      <c r="J29">
        <f ca="1">OFFSET(oknpowerLawTree!$N$4,1+83*AA3,-4)</f>
        <v>2</v>
      </c>
      <c r="AA29">
        <v>26</v>
      </c>
    </row>
    <row r="30" spans="1:27">
      <c r="E30">
        <v>25</v>
      </c>
      <c r="F30">
        <f ca="1">OFFSET(oknpowerLawRandomGrap!J4,1+82*$AA$4,0)</f>
        <v>1087</v>
      </c>
      <c r="I30">
        <v>25</v>
      </c>
      <c r="J30">
        <f ca="1">OFFSET(oknpowerLawTree!$N$4,1+83*AA4,-4)</f>
        <v>88</v>
      </c>
      <c r="AA30">
        <v>27</v>
      </c>
    </row>
    <row r="31" spans="1:27">
      <c r="E31">
        <v>30</v>
      </c>
      <c r="F31">
        <f ca="1">OFFSET(oknpowerLawRandomGrap!J4,1+82*$AA$5,0)</f>
        <v>27132</v>
      </c>
      <c r="I31">
        <v>30</v>
      </c>
      <c r="J31">
        <f ca="1">OFFSET(oknpowerLawTree!$N$4,1+83*AA5,-4)</f>
        <v>2297</v>
      </c>
      <c r="AA31">
        <v>28</v>
      </c>
    </row>
    <row r="32" spans="1:27">
      <c r="E32">
        <v>20</v>
      </c>
      <c r="F32">
        <f ca="1">OFFSET(oknpowerLawRandomGrap!K4,1+82*$AA$3,0)</f>
        <v>36.1</v>
      </c>
      <c r="I32">
        <v>20</v>
      </c>
      <c r="J32">
        <f ca="1">OFFSET(oknpowerLawTree!$O$4,1+83*AA3,-4)</f>
        <v>2</v>
      </c>
      <c r="AA32">
        <v>29</v>
      </c>
    </row>
    <row r="33" spans="1:27">
      <c r="E33">
        <v>25</v>
      </c>
      <c r="F33">
        <f ca="1">OFFSET(oknpowerLawRandomGrap!K4,1+82*$AA$4,0)</f>
        <v>1013.1</v>
      </c>
      <c r="I33">
        <v>25</v>
      </c>
      <c r="J33">
        <f ca="1">OFFSET(oknpowerLawTree!$O$4,1+83*AA4,-4)</f>
        <v>49.3</v>
      </c>
      <c r="AA33">
        <v>30</v>
      </c>
    </row>
    <row r="34" spans="1:27">
      <c r="E34">
        <v>30</v>
      </c>
      <c r="F34">
        <f ca="1">OFFSET(oknpowerLawRandomGrap!K4,1+82*$AA$5,0)</f>
        <v>35582.6</v>
      </c>
      <c r="I34">
        <v>30</v>
      </c>
      <c r="J34">
        <f ca="1">OFFSET(oknpowerLawTree!$O$4,1+83*AA5,-4)</f>
        <v>892.6</v>
      </c>
      <c r="AA34">
        <v>31</v>
      </c>
    </row>
    <row r="35" spans="1:27">
      <c r="AA35">
        <v>32</v>
      </c>
    </row>
    <row r="41" spans="1:27">
      <c r="A41" t="s">
        <v>2308</v>
      </c>
    </row>
    <row r="42" spans="1:27">
      <c r="A42">
        <v>0</v>
      </c>
    </row>
    <row r="43" spans="1:27">
      <c r="A43">
        <v>1</v>
      </c>
    </row>
    <row r="44" spans="1:27">
      <c r="A44">
        <v>2</v>
      </c>
    </row>
    <row r="45" spans="1:27">
      <c r="A45">
        <v>3</v>
      </c>
    </row>
    <row r="46" spans="1:27">
      <c r="A46">
        <v>4</v>
      </c>
    </row>
    <row r="47" spans="1:27">
      <c r="A47">
        <v>5</v>
      </c>
    </row>
    <row r="48" spans="1:27">
      <c r="A48">
        <v>6</v>
      </c>
    </row>
    <row r="49" spans="1:1">
      <c r="A49">
        <v>7</v>
      </c>
    </row>
    <row r="50" spans="1:1">
      <c r="A50">
        <v>8</v>
      </c>
    </row>
    <row r="51" spans="1:1">
      <c r="A51">
        <v>9</v>
      </c>
    </row>
    <row r="52" spans="1:1">
      <c r="A52">
        <v>10</v>
      </c>
    </row>
    <row r="53" spans="1:1">
      <c r="A53">
        <v>11</v>
      </c>
    </row>
    <row r="54" spans="1:1">
      <c r="A54">
        <v>12</v>
      </c>
    </row>
    <row r="55" spans="1:1">
      <c r="A55">
        <v>13</v>
      </c>
    </row>
    <row r="56" spans="1:1">
      <c r="A56">
        <v>14</v>
      </c>
    </row>
    <row r="57" spans="1:1">
      <c r="A57">
        <v>15</v>
      </c>
    </row>
    <row r="58" spans="1:1">
      <c r="A58">
        <v>16</v>
      </c>
    </row>
    <row r="59" spans="1:1">
      <c r="A59">
        <v>17</v>
      </c>
    </row>
    <row r="60" spans="1:1">
      <c r="A60">
        <v>18</v>
      </c>
    </row>
    <row r="61" spans="1:1">
      <c r="A61">
        <v>19</v>
      </c>
    </row>
    <row r="62" spans="1:1">
      <c r="A62">
        <v>20</v>
      </c>
    </row>
    <row r="63" spans="1:1">
      <c r="A63">
        <v>21</v>
      </c>
    </row>
    <row r="64" spans="1:1">
      <c r="A64">
        <v>22</v>
      </c>
    </row>
    <row r="65" spans="1:1">
      <c r="A65">
        <v>23</v>
      </c>
    </row>
    <row r="66" spans="1:1">
      <c r="A66">
        <v>24</v>
      </c>
    </row>
    <row r="67" spans="1:1">
      <c r="A67">
        <v>25</v>
      </c>
    </row>
    <row r="68" spans="1:1">
      <c r="A68">
        <v>26</v>
      </c>
    </row>
    <row r="69" spans="1:1">
      <c r="A69">
        <v>27</v>
      </c>
    </row>
    <row r="70" spans="1:1">
      <c r="A70">
        <v>28</v>
      </c>
    </row>
    <row r="71" spans="1:1">
      <c r="A71">
        <v>29</v>
      </c>
    </row>
    <row r="72" spans="1:1">
      <c r="A72">
        <v>30</v>
      </c>
    </row>
    <row r="73" spans="1:1">
      <c r="A73">
        <v>31</v>
      </c>
    </row>
    <row r="74" spans="1:1">
      <c r="A74">
        <v>32</v>
      </c>
    </row>
  </sheetData>
  <phoneticPr fontId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G111"/>
  <sheetViews>
    <sheetView tabSelected="1" topLeftCell="H18" zoomScale="87" zoomScaleNormal="214" zoomScalePageLayoutView="214" workbookViewId="0">
      <selection activeCell="AC36" sqref="AC36"/>
    </sheetView>
  </sheetViews>
  <sheetFormatPr baseColWidth="10" defaultColWidth="12.7109375" defaultRowHeight="20"/>
  <cols>
    <col min="17" max="17" width="10.140625" bestFit="1" customWidth="1"/>
    <col min="18" max="18" width="8.28515625" bestFit="1" customWidth="1"/>
    <col min="19" max="20" width="8.28515625" customWidth="1"/>
    <col min="21" max="21" width="9.28515625" bestFit="1" customWidth="1"/>
    <col min="22" max="22" width="8.28515625" bestFit="1" customWidth="1"/>
    <col min="23" max="24" width="8.28515625" customWidth="1"/>
    <col min="25" max="25" width="13.7109375" bestFit="1" customWidth="1"/>
    <col min="26" max="26" width="8.28515625" bestFit="1" customWidth="1"/>
    <col min="27" max="28" width="7.140625" customWidth="1"/>
    <col min="29" max="29" width="13.7109375" bestFit="1" customWidth="1"/>
    <col min="30" max="30" width="8.28515625" bestFit="1" customWidth="1"/>
  </cols>
  <sheetData>
    <row r="1" spans="1:33">
      <c r="A1" t="s">
        <v>2298</v>
      </c>
      <c r="E1" t="s">
        <v>2299</v>
      </c>
      <c r="I1" t="s">
        <v>2300</v>
      </c>
      <c r="M1" t="s">
        <v>2301</v>
      </c>
      <c r="Q1" t="s">
        <v>2310</v>
      </c>
      <c r="U1" t="s">
        <v>2311</v>
      </c>
      <c r="Y1" t="s">
        <v>2314</v>
      </c>
      <c r="AC1" t="s">
        <v>2313</v>
      </c>
    </row>
    <row r="2" spans="1:33">
      <c r="A2">
        <v>20</v>
      </c>
      <c r="B2">
        <f ca="1">OFFSET(okv2randoGraph!A4,83*$A$81,0)</f>
        <v>67</v>
      </c>
      <c r="C2">
        <f ca="1">OFFSET(okv2randoGraph!B5,83*$A$81,-1)</f>
        <v>504493</v>
      </c>
      <c r="D2">
        <f t="shared" ref="D2:D25" ca="1" si="0">B2/C2*1000000</f>
        <v>132.80659989335828</v>
      </c>
      <c r="E2">
        <v>20</v>
      </c>
      <c r="F2">
        <f ca="1">OFFSET(okv2powerLawRandomGrap!A4,83*$A$81,0)</f>
        <v>149</v>
      </c>
      <c r="G2">
        <f ca="1">OFFSET(okv2powerLawRandomGrap!B5,83*$A$81,-1)</f>
        <v>951219</v>
      </c>
      <c r="H2">
        <f t="shared" ref="H2:H34" ca="1" si="1">F2/G2*1000000</f>
        <v>156.64110998623872</v>
      </c>
      <c r="I2">
        <v>20</v>
      </c>
      <c r="J2">
        <f ca="1">OFFSET(okv2powerLawTree!E4,83*$A$81,-4)</f>
        <v>8</v>
      </c>
      <c r="K2">
        <f ca="1">OFFSET(okv2powerLawTree!F5,83*$A$81,-5)</f>
        <v>76545</v>
      </c>
      <c r="L2">
        <f t="shared" ref="L2:L34" ca="1" si="2">J2/K2*1000000</f>
        <v>104.51368476059834</v>
      </c>
      <c r="M2">
        <v>20</v>
      </c>
      <c r="N2">
        <f ca="1">OFFSET(okv2High!$G$4,83*A81,-6)</f>
        <v>147</v>
      </c>
      <c r="O2">
        <f ca="1">OFFSET(okv2High!$H$5,83*A81,-7)</f>
        <v>878669</v>
      </c>
      <c r="P2">
        <f ca="1">N2/O2*1000000</f>
        <v>167.29849351689887</v>
      </c>
      <c r="Q2">
        <v>20</v>
      </c>
      <c r="R2" s="3">
        <f ca="1">OFFSET(oknmrandoGraph!A4,22+88*$AG$3,0)</f>
        <v>126</v>
      </c>
      <c r="S2" s="3">
        <f ca="1">R2/C2*1000000</f>
        <v>249.75569532183798</v>
      </c>
      <c r="T2" s="3"/>
      <c r="U2">
        <v>20</v>
      </c>
      <c r="V2" s="3">
        <f ca="1">OFFSET(oknmHigh!A4,22+88*$AG$3,0)</f>
        <v>242</v>
      </c>
      <c r="W2" s="3">
        <f ca="1">V2/O2*1000000</f>
        <v>275.41656755843212</v>
      </c>
      <c r="X2" s="3"/>
      <c r="Y2">
        <v>20</v>
      </c>
      <c r="Z2" s="3">
        <f ca="1">OFFSET(naiverandoGraph!A4,-1+83*$AG$3,0)</f>
        <v>91</v>
      </c>
      <c r="AA2" s="3">
        <f ca="1">Z2/C2*1000000</f>
        <v>180.37911328799407</v>
      </c>
      <c r="AB2" s="3"/>
      <c r="AC2">
        <v>20</v>
      </c>
      <c r="AD2" s="3">
        <f ca="1">OFFSET(naiveHigh!A4,-1+83*$AG$3,0)</f>
        <v>107</v>
      </c>
      <c r="AE2">
        <f ca="1">AD2/O2*1000000</f>
        <v>121.77509392046379</v>
      </c>
      <c r="AG2" t="s">
        <v>2308</v>
      </c>
    </row>
    <row r="3" spans="1:33">
      <c r="A3">
        <v>25</v>
      </c>
      <c r="B3">
        <f ca="1">OFFSET(okv2randoGraph!A4,83*$A$82,0)</f>
        <v>685</v>
      </c>
      <c r="C3">
        <f ca="1">OFFSET(okv2randoGraph!B5,83*$A$82,-1)</f>
        <v>8718179</v>
      </c>
      <c r="D3">
        <f t="shared" ca="1" si="0"/>
        <v>78.571453969917343</v>
      </c>
      <c r="E3">
        <v>25</v>
      </c>
      <c r="F3">
        <f ca="1">OFFSET(okv2powerLawRandomGrap!A4,83*$A$82,0)</f>
        <v>5891</v>
      </c>
      <c r="G3">
        <f ca="1">OFFSET(okv2powerLawRandomGrap!B5,83*$A$82,-1)</f>
        <v>31918649</v>
      </c>
      <c r="H3">
        <f t="shared" ca="1" si="1"/>
        <v>184.56294939049582</v>
      </c>
      <c r="I3">
        <v>25</v>
      </c>
      <c r="J3">
        <f ca="1">OFFSET(okv2powerLawTree!E4,83*$A$82,-4)</f>
        <v>233</v>
      </c>
      <c r="K3">
        <f ca="1">OFFSET(okv2powerLawTree!F5,83*$A$82,-5)</f>
        <v>1991295</v>
      </c>
      <c r="L3">
        <f t="shared" ca="1" si="2"/>
        <v>117.00928290383897</v>
      </c>
      <c r="M3">
        <v>25</v>
      </c>
      <c r="N3">
        <f ca="1">OFFSET(okv2High!$G$4,83*A82,-6)</f>
        <v>3893</v>
      </c>
      <c r="O3">
        <f ca="1">OFFSET(okv2High!$H$5,83*A82,-7)</f>
        <v>26480613</v>
      </c>
      <c r="P3">
        <f ca="1">N3/O3*1000000</f>
        <v>147.01321302494017</v>
      </c>
      <c r="Q3">
        <v>25</v>
      </c>
      <c r="R3" s="3">
        <f ca="1">OFFSET(oknmrandoGraph!A4,22+88*$AG$4,0)</f>
        <v>2741</v>
      </c>
      <c r="S3" s="3">
        <f t="shared" ref="S3:S25" ca="1" si="3">R3/C3*1000000</f>
        <v>314.40051873218022</v>
      </c>
      <c r="T3" s="3"/>
      <c r="U3">
        <v>25</v>
      </c>
      <c r="V3" s="3">
        <f ca="1">OFFSET(oknmHigh!A4,22+88*$AG$4,0)</f>
        <v>8532</v>
      </c>
      <c r="W3" s="3">
        <f t="shared" ref="W3:W25" ca="1" si="4">V3/O3*1000000</f>
        <v>322.19797932925491</v>
      </c>
      <c r="X3" s="3"/>
      <c r="Y3">
        <v>25</v>
      </c>
      <c r="Z3" s="3">
        <f ca="1">OFFSET(naiverandoGraph!A4,-1+83*$AG$4,0)</f>
        <v>3148</v>
      </c>
      <c r="AA3" s="3">
        <f t="shared" ref="AA3:AA25" ca="1" si="5">Z3/C3*1000000</f>
        <v>361.08457970408728</v>
      </c>
      <c r="AB3" s="3"/>
      <c r="AC3">
        <v>25</v>
      </c>
      <c r="AD3" s="3">
        <f ca="1">OFFSET(naiveHigh!A4,-1+83*$AG$4,0)</f>
        <v>4045</v>
      </c>
      <c r="AE3">
        <f t="shared" ref="AE3:AE25" ca="1" si="6">AD3/O3*1000000</f>
        <v>152.75326141430335</v>
      </c>
      <c r="AG3">
        <v>0</v>
      </c>
    </row>
    <row r="4" spans="1:33">
      <c r="A4">
        <v>30</v>
      </c>
      <c r="B4">
        <f ca="1">OFFSET(okv2randoGraph!A4,83*$A$83,0)</f>
        <v>29248</v>
      </c>
      <c r="C4">
        <f ca="1">OFFSET(okv2randoGraph!B5,83*$A$83,-1)</f>
        <v>322256717</v>
      </c>
      <c r="D4">
        <f t="shared" ca="1" si="0"/>
        <v>90.759939070564045</v>
      </c>
      <c r="E4">
        <v>30</v>
      </c>
      <c r="F4">
        <f ca="1">OFFSET(okv2powerLawRandomGrap!A4,83*$A$83,0)</f>
        <v>193305</v>
      </c>
      <c r="G4">
        <f ca="1">OFFSET(okv2powerLawRandomGrap!B5,83*$A$83,-1)</f>
        <v>1040649581</v>
      </c>
      <c r="H4">
        <f t="shared" ca="1" si="1"/>
        <v>185.7541707884472</v>
      </c>
      <c r="I4">
        <v>30</v>
      </c>
      <c r="J4">
        <f ca="1">OFFSET(okv2powerLawTree!E4,83*$A$83,-4)</f>
        <v>11903</v>
      </c>
      <c r="K4">
        <f ca="1">OFFSET(okv2powerLawTree!F5,83*$A$83,-5)</f>
        <v>116328175</v>
      </c>
      <c r="L4">
        <f t="shared" ca="1" si="2"/>
        <v>102.32258865919627</v>
      </c>
      <c r="M4">
        <v>30</v>
      </c>
      <c r="N4">
        <f ca="1">OFFSET(okv2High!$G$4,83*A83,-6)</f>
        <v>118703</v>
      </c>
      <c r="O4">
        <f ca="1">OFFSET(okv2High!$H$5,83*A83,-7)</f>
        <v>832930995</v>
      </c>
      <c r="P4">
        <f ca="1">N4/O4*1000000</f>
        <v>142.51240584461621</v>
      </c>
      <c r="Q4">
        <v>30</v>
      </c>
      <c r="R4" s="3">
        <f ca="1">OFFSET(oknmrandoGraph!A4,22+88*$AG$5,0)</f>
        <v>104083</v>
      </c>
      <c r="S4" s="3">
        <f t="shared" ca="1" si="3"/>
        <v>322.9816308219884</v>
      </c>
      <c r="T4" s="3"/>
      <c r="U4">
        <v>30</v>
      </c>
      <c r="V4" s="3">
        <f ca="1">OFFSET(oknmHigh!A4,22+88*$AG$5,0)</f>
        <v>306391</v>
      </c>
      <c r="W4" s="3">
        <f t="shared" ca="1" si="4"/>
        <v>367.84679864146489</v>
      </c>
      <c r="X4" s="3"/>
      <c r="Y4">
        <v>30</v>
      </c>
      <c r="Z4" s="3">
        <f ca="1">OFFSET(naiverandoGraph!A4,-1+83*$AG$5,0)</f>
        <v>113289</v>
      </c>
      <c r="AA4" s="3">
        <f t="shared" ca="1" si="5"/>
        <v>351.54891744273556</v>
      </c>
      <c r="AB4" s="3"/>
      <c r="AC4">
        <v>30</v>
      </c>
      <c r="AD4" s="3">
        <f ca="1">OFFSET(naiveHigh!A4,-1+83*$AG$5,0)</f>
        <v>146309</v>
      </c>
      <c r="AE4">
        <f t="shared" ca="1" si="6"/>
        <v>175.65560758127387</v>
      </c>
      <c r="AG4">
        <v>1</v>
      </c>
    </row>
    <row r="5" spans="1:33">
      <c r="A5">
        <v>20</v>
      </c>
      <c r="B5">
        <f ca="1">OFFSET(okv2randoGraph!B4,83*$A$81,0)</f>
        <v>61</v>
      </c>
      <c r="C5">
        <f ca="1">OFFSET(okv2randoGraph!C5,83*$A$81,-1)</f>
        <v>475291</v>
      </c>
      <c r="D5">
        <f t="shared" ca="1" si="0"/>
        <v>128.34242600848742</v>
      </c>
      <c r="E5">
        <v>20</v>
      </c>
      <c r="F5">
        <f ca="1">OFFSET(okv2powerLawRandomGrap!B4,83*$A$81,0)</f>
        <v>132</v>
      </c>
      <c r="G5">
        <f ca="1">OFFSET(okv2powerLawRandomGrap!C5,83*$A$81,-1)</f>
        <v>909137</v>
      </c>
      <c r="H5">
        <f t="shared" ca="1" si="1"/>
        <v>145.19263873321623</v>
      </c>
      <c r="I5">
        <v>20</v>
      </c>
      <c r="J5">
        <f ca="1">OFFSET(okv2powerLawTree!F4,83*$A$81,-4)</f>
        <v>14</v>
      </c>
      <c r="K5">
        <f ca="1">OFFSET(okv2powerLawTree!G5,83*$A$81,-5)</f>
        <v>78165</v>
      </c>
      <c r="L5">
        <f t="shared" ca="1" si="2"/>
        <v>179.10829655216529</v>
      </c>
      <c r="M5">
        <v>20</v>
      </c>
      <c r="N5">
        <f ca="1">OFFSET(okv2High!H4,83*$A$81,-6)</f>
        <v>155</v>
      </c>
      <c r="O5">
        <f ca="1">OFFSET(okv2High!I5,83*$A$81,-7)</f>
        <v>892567</v>
      </c>
      <c r="P5">
        <f t="shared" ref="P5:P25" ca="1" si="7">N5/O5*1000000</f>
        <v>173.65643139394578</v>
      </c>
      <c r="Q5">
        <v>20</v>
      </c>
      <c r="R5" s="3">
        <f ca="1">OFFSET(oknmrandoGraph!B4,22+88*$AG$3,0)</f>
        <v>120</v>
      </c>
      <c r="S5" s="3">
        <f t="shared" ca="1" si="3"/>
        <v>252.47690362325397</v>
      </c>
      <c r="T5" s="3"/>
      <c r="U5">
        <v>20</v>
      </c>
      <c r="V5" s="3">
        <f ca="1">OFFSET(oknmHigh!B4,22+88*$AG$3,0)</f>
        <v>243</v>
      </c>
      <c r="W5" s="3">
        <f t="shared" ca="1" si="4"/>
        <v>272.24846986276657</v>
      </c>
      <c r="X5" s="3"/>
      <c r="Y5">
        <v>20</v>
      </c>
      <c r="Z5" s="3">
        <f ca="1">OFFSET(naiverandoGraph!B4,-1+83*$AG$3,0)</f>
        <v>86</v>
      </c>
      <c r="AA5" s="3">
        <f t="shared" ca="1" si="5"/>
        <v>180.94178092999869</v>
      </c>
      <c r="AB5" s="3"/>
      <c r="AC5">
        <v>20</v>
      </c>
      <c r="AD5" s="3">
        <f ca="1">OFFSET(naiveHigh!B4,-1+83*$AG$3,0)</f>
        <v>104</v>
      </c>
      <c r="AE5">
        <f t="shared" ca="1" si="6"/>
        <v>116.51786364497006</v>
      </c>
      <c r="AG5">
        <v>2</v>
      </c>
    </row>
    <row r="6" spans="1:33">
      <c r="A6">
        <v>25</v>
      </c>
      <c r="B6">
        <f ca="1">OFFSET(okv2randoGraph!B4,83*$A$82,0)</f>
        <v>905</v>
      </c>
      <c r="C6">
        <f ca="1">OFFSET(okv2randoGraph!C5,83*$A$82,-1)</f>
        <v>10075055</v>
      </c>
      <c r="D6">
        <f t="shared" ca="1" si="0"/>
        <v>89.825812365292293</v>
      </c>
      <c r="E6">
        <v>25</v>
      </c>
      <c r="F6">
        <f ca="1">OFFSET(okv2powerLawRandomGrap!B4,83*$A$82,0)</f>
        <v>5062</v>
      </c>
      <c r="G6">
        <f ca="1">OFFSET(okv2powerLawRandomGrap!C5,83*$A$82,-1)</f>
        <v>31460605</v>
      </c>
      <c r="H6">
        <f t="shared" ca="1" si="1"/>
        <v>160.89963940617162</v>
      </c>
      <c r="I6">
        <v>25</v>
      </c>
      <c r="J6">
        <f ca="1">OFFSET(okv2powerLawTree!F4,83*$A$82,-4)</f>
        <v>296</v>
      </c>
      <c r="K6">
        <f ca="1">OFFSET(okv2powerLawTree!G5,83*$A$82,-5)</f>
        <v>2633793</v>
      </c>
      <c r="L6">
        <f t="shared" ca="1" si="2"/>
        <v>112.38544562917436</v>
      </c>
      <c r="M6">
        <v>25</v>
      </c>
      <c r="N6">
        <f ca="1">OFFSET(okv2High!H4,83*$A$82,-6)</f>
        <v>3856</v>
      </c>
      <c r="O6">
        <f ca="1">OFFSET(okv2High!I5,83*$A$82,-7)</f>
        <v>26616233</v>
      </c>
      <c r="P6">
        <f t="shared" ca="1" si="7"/>
        <v>144.8739947535025</v>
      </c>
      <c r="Q6">
        <v>25</v>
      </c>
      <c r="R6" s="3">
        <f ca="1">OFFSET(oknmrandoGraph!B4,22+88*$AG$4,0)</f>
        <v>2837</v>
      </c>
      <c r="S6" s="3">
        <f t="shared" ca="1" si="3"/>
        <v>281.58655213296606</v>
      </c>
      <c r="T6" s="3"/>
      <c r="U6">
        <v>25</v>
      </c>
      <c r="V6" s="3">
        <f ca="1">OFFSET(oknmHigh!B4,22+88*$AG$4,0)</f>
        <v>8633</v>
      </c>
      <c r="W6" s="3">
        <f t="shared" ca="1" si="4"/>
        <v>324.35093275596137</v>
      </c>
      <c r="X6" s="3"/>
      <c r="Y6">
        <v>25</v>
      </c>
      <c r="Z6" s="3">
        <f ca="1">OFFSET(naiverandoGraph!B4,-1+83*$AG$4,0)</f>
        <v>3197</v>
      </c>
      <c r="AA6" s="3">
        <f t="shared" ca="1" si="5"/>
        <v>317.31836699650768</v>
      </c>
      <c r="AB6" s="3"/>
      <c r="AC6">
        <v>25</v>
      </c>
      <c r="AD6" s="3">
        <f ca="1">OFFSET(naiveHigh!B4,-1+83*$AG$4,0)</f>
        <v>4019</v>
      </c>
      <c r="AE6">
        <f t="shared" ca="1" si="6"/>
        <v>150.99807700060336</v>
      </c>
      <c r="AG6">
        <v>3</v>
      </c>
    </row>
    <row r="7" spans="1:33">
      <c r="A7">
        <v>30</v>
      </c>
      <c r="B7">
        <f ca="1">OFFSET(okv2randoGraph!B4,83*$A$83,0)</f>
        <v>35461</v>
      </c>
      <c r="C7">
        <f ca="1">OFFSET(okv2randoGraph!C5,83*$A$83,-1)</f>
        <v>347248415</v>
      </c>
      <c r="D7">
        <f t="shared" ca="1" si="0"/>
        <v>102.11997655914426</v>
      </c>
      <c r="E7">
        <v>30</v>
      </c>
      <c r="F7">
        <f ca="1">OFFSET(okv2powerLawRandomGrap!B4,83*$A$83,0)</f>
        <v>143839</v>
      </c>
      <c r="G7">
        <f ca="1">OFFSET(okv2powerLawRandomGrap!C5,83*$A$83,-1)</f>
        <v>970805425</v>
      </c>
      <c r="H7">
        <f t="shared" ca="1" si="1"/>
        <v>148.16460260303961</v>
      </c>
      <c r="I7">
        <v>30</v>
      </c>
      <c r="J7">
        <f ca="1">OFFSET(okv2powerLawTree!F4,83*$A$83,-4)</f>
        <v>5719</v>
      </c>
      <c r="K7">
        <f ca="1">OFFSET(okv2powerLawTree!G5,83*$A$83,-5)</f>
        <v>54088155</v>
      </c>
      <c r="L7">
        <f t="shared" ca="1" si="2"/>
        <v>105.73479535399201</v>
      </c>
      <c r="M7">
        <v>30</v>
      </c>
      <c r="N7">
        <f ca="1">OFFSET(okv2High!H4,83*$A$83,-6)</f>
        <v>128381</v>
      </c>
      <c r="O7">
        <f ca="1">OFFSET(okv2High!I5,83*$A$83,-7)</f>
        <v>828807337</v>
      </c>
      <c r="P7">
        <f t="shared" ca="1" si="7"/>
        <v>154.89848396455494</v>
      </c>
      <c r="Q7">
        <v>30</v>
      </c>
      <c r="R7" s="3">
        <f ca="1">OFFSET(oknmrandoGraph!B4,22+88*$AG$5,0)</f>
        <v>123518</v>
      </c>
      <c r="S7" s="3">
        <f t="shared" ca="1" si="3"/>
        <v>355.70500732163168</v>
      </c>
      <c r="T7" s="3"/>
      <c r="U7">
        <v>30</v>
      </c>
      <c r="V7" s="3">
        <f ca="1">OFFSET(oknmHigh!B4,22+88*$AG$5,0)</f>
        <v>310145</v>
      </c>
      <c r="W7" s="3">
        <f t="shared" ca="1" si="4"/>
        <v>374.20638808847804</v>
      </c>
      <c r="X7" s="3"/>
      <c r="Y7">
        <v>30</v>
      </c>
      <c r="Z7" s="3">
        <f ca="1">OFFSET(naiverandoGraph!B4,-1+83*$AG$5,0)</f>
        <v>111576</v>
      </c>
      <c r="AA7" s="3">
        <f t="shared" ca="1" si="5"/>
        <v>321.31464156575055</v>
      </c>
      <c r="AB7" s="3"/>
      <c r="AC7">
        <v>30</v>
      </c>
      <c r="AD7" s="3">
        <f ca="1">OFFSET(naiveHigh!B4,-1+83*$AG$5,0)</f>
        <v>144211</v>
      </c>
      <c r="AE7">
        <f t="shared" ca="1" si="6"/>
        <v>173.99821835795356</v>
      </c>
      <c r="AG7">
        <v>4</v>
      </c>
    </row>
    <row r="8" spans="1:33">
      <c r="A8">
        <v>20</v>
      </c>
      <c r="B8">
        <f ca="1">OFFSET(okv2randoGraph!C4,83*$A$81,0)</f>
        <v>60</v>
      </c>
      <c r="C8">
        <f ca="1">OFFSET(okv2randoGraph!D5,83*$A$81,-1)</f>
        <v>415325</v>
      </c>
      <c r="D8">
        <f t="shared" ca="1" si="0"/>
        <v>144.46517787275025</v>
      </c>
      <c r="E8">
        <v>20</v>
      </c>
      <c r="F8">
        <f ca="1">OFFSET(okv2powerLawRandomGrap!C4,83*$A$81,0)</f>
        <v>136</v>
      </c>
      <c r="G8">
        <f ca="1">OFFSET(okv2powerLawRandomGrap!D5,83*$A$81,-1)</f>
        <v>944821</v>
      </c>
      <c r="H8">
        <f t="shared" ca="1" si="1"/>
        <v>143.9426092349768</v>
      </c>
      <c r="I8">
        <v>20</v>
      </c>
      <c r="J8">
        <f ca="1">OFFSET(okv2powerLawTree!G4,83*$A$81,-4)</f>
        <v>29</v>
      </c>
      <c r="K8">
        <f ca="1">OFFSET(okv2powerLawTree!H5,83*$A$81,-5)</f>
        <v>161595</v>
      </c>
      <c r="L8">
        <f t="shared" ca="1" si="2"/>
        <v>179.46099817444846</v>
      </c>
      <c r="M8">
        <v>20</v>
      </c>
      <c r="N8">
        <f ca="1">OFFSET(okv2High!I4,83*$A$81,-6)</f>
        <v>157</v>
      </c>
      <c r="O8">
        <f ca="1">OFFSET(okv2High!J5,83*$A$81,-7)</f>
        <v>894341</v>
      </c>
      <c r="P8">
        <f t="shared" ca="1" si="7"/>
        <v>175.54825284762748</v>
      </c>
      <c r="Q8">
        <v>20</v>
      </c>
      <c r="R8" s="3">
        <f ca="1">OFFSET(oknmrandoGraph!C4,22+88*$AG$3,0)</f>
        <v>110</v>
      </c>
      <c r="S8" s="3">
        <f t="shared" ca="1" si="3"/>
        <v>264.85282610004214</v>
      </c>
      <c r="T8" s="3"/>
      <c r="U8">
        <v>20</v>
      </c>
      <c r="V8" s="3">
        <f ca="1">OFFSET(oknmHigh!C4,22+88*$AG$3,0)</f>
        <v>247</v>
      </c>
      <c r="W8" s="3">
        <f t="shared" ca="1" si="4"/>
        <v>276.18100925709541</v>
      </c>
      <c r="X8" s="3"/>
      <c r="Y8">
        <v>20</v>
      </c>
      <c r="Z8" s="3">
        <f ca="1">OFFSET(naiverandoGraph!C4,-1+83*$AG$3,0)</f>
        <v>84</v>
      </c>
      <c r="AA8" s="3">
        <f t="shared" ca="1" si="5"/>
        <v>202.25124902185036</v>
      </c>
      <c r="AB8" s="3"/>
      <c r="AC8">
        <v>20</v>
      </c>
      <c r="AD8" s="3">
        <f ca="1">OFFSET(naiveHigh!C4,-1+83*$AG$3,0)</f>
        <v>103</v>
      </c>
      <c r="AE8">
        <f t="shared" ca="1" si="6"/>
        <v>115.16859900194669</v>
      </c>
      <c r="AG8">
        <v>5</v>
      </c>
    </row>
    <row r="9" spans="1:33">
      <c r="A9">
        <v>25</v>
      </c>
      <c r="B9">
        <f ca="1">OFFSET(okv2randoGraph!C4,83*$A$82,0)</f>
        <v>1075</v>
      </c>
      <c r="C9">
        <f ca="1">OFFSET(okv2randoGraph!D5,83*$A$82,-1)</f>
        <v>11050997</v>
      </c>
      <c r="D9">
        <f t="shared" ca="1" si="0"/>
        <v>97.276290998902638</v>
      </c>
      <c r="E9">
        <v>25</v>
      </c>
      <c r="F9">
        <f ca="1">OFFSET(okv2powerLawRandomGrap!C4,83*$A$82,0)</f>
        <v>5061</v>
      </c>
      <c r="G9">
        <f ca="1">OFFSET(okv2powerLawRandomGrap!D5,83*$A$82,-1)</f>
        <v>31539017</v>
      </c>
      <c r="H9">
        <f t="shared" ca="1" si="1"/>
        <v>160.46790551525433</v>
      </c>
      <c r="I9">
        <v>25</v>
      </c>
      <c r="J9">
        <f ca="1">OFFSET(okv2powerLawTree!G4,83*$A$82,-4)</f>
        <v>223</v>
      </c>
      <c r="K9">
        <f ca="1">OFFSET(okv2powerLawTree!H5,83*$A$82,-5)</f>
        <v>1968219</v>
      </c>
      <c r="L9">
        <f t="shared" ca="1" si="2"/>
        <v>113.30040000630011</v>
      </c>
      <c r="M9">
        <v>25</v>
      </c>
      <c r="N9">
        <f ca="1">OFFSET(okv2High!I4,83*$A$82,-6)</f>
        <v>4435</v>
      </c>
      <c r="O9">
        <f ca="1">OFFSET(okv2High!J5,83*$A$82,-7)</f>
        <v>26846807</v>
      </c>
      <c r="P9">
        <f t="shared" ca="1" si="7"/>
        <v>165.19655391421409</v>
      </c>
      <c r="Q9">
        <v>25</v>
      </c>
      <c r="R9" s="3">
        <f ca="1">OFFSET(oknmrandoGraph!C4,22+88*$AG$4,0)</f>
        <v>3644</v>
      </c>
      <c r="S9" s="3">
        <f t="shared" ca="1" si="3"/>
        <v>329.74400409302433</v>
      </c>
      <c r="T9" s="3"/>
      <c r="U9">
        <v>25</v>
      </c>
      <c r="V9" s="3">
        <f ca="1">OFFSET(oknmHigh!C4,22+88*$AG$4,0)</f>
        <v>9262</v>
      </c>
      <c r="W9" s="3">
        <f t="shared" ca="1" si="4"/>
        <v>344.99447178206333</v>
      </c>
      <c r="X9" s="3"/>
      <c r="Y9">
        <v>25</v>
      </c>
      <c r="Z9" s="3">
        <f ca="1">OFFSET(naiverandoGraph!C4,-1+83*$AG$4,0)</f>
        <v>3209</v>
      </c>
      <c r="AA9" s="3">
        <f t="shared" ca="1" si="5"/>
        <v>290.38103982835213</v>
      </c>
      <c r="AB9" s="3"/>
      <c r="AC9">
        <v>25</v>
      </c>
      <c r="AD9" s="3">
        <f ca="1">OFFSET(naiveHigh!C4,-1+83*$AG$4,0)</f>
        <v>4042</v>
      </c>
      <c r="AE9">
        <f t="shared" ca="1" si="6"/>
        <v>150.55794158314617</v>
      </c>
      <c r="AG9">
        <v>6</v>
      </c>
    </row>
    <row r="10" spans="1:33">
      <c r="A10">
        <v>30</v>
      </c>
      <c r="B10">
        <f ca="1">OFFSET(okv2randoGraph!C4,83*$A$83,0)</f>
        <v>24231</v>
      </c>
      <c r="C10">
        <f ca="1">OFFSET(okv2randoGraph!D5,83*$A$83,-1)</f>
        <v>277218625</v>
      </c>
      <c r="D10">
        <f t="shared" ca="1" si="0"/>
        <v>87.407547021777489</v>
      </c>
      <c r="E10">
        <v>30</v>
      </c>
      <c r="F10">
        <f ca="1">OFFSET(okv2powerLawRandomGrap!C4,83*$A$83,0)</f>
        <v>173641</v>
      </c>
      <c r="G10">
        <f ca="1">OFFSET(okv2powerLawRandomGrap!D5,83*$A$83,-1)</f>
        <v>1022232257</v>
      </c>
      <c r="H10">
        <f t="shared" ca="1" si="1"/>
        <v>169.86452815487706</v>
      </c>
      <c r="I10">
        <v>30</v>
      </c>
      <c r="J10">
        <f ca="1">OFFSET(okv2powerLawTree!G4,83*$A$83,-4)</f>
        <v>12608</v>
      </c>
      <c r="K10">
        <f ca="1">OFFSET(okv2powerLawTree!H5,83*$A$83,-5)</f>
        <v>122182209</v>
      </c>
      <c r="L10">
        <f t="shared" ca="1" si="2"/>
        <v>103.19014612020969</v>
      </c>
      <c r="M10">
        <v>30</v>
      </c>
      <c r="N10">
        <f ca="1">OFFSET(okv2High!I4,83*$A$83,-6)</f>
        <v>123206</v>
      </c>
      <c r="O10">
        <f ca="1">OFFSET(okv2High!J5,83*$A$83,-7)</f>
        <v>808568133</v>
      </c>
      <c r="P10">
        <f t="shared" ca="1" si="7"/>
        <v>152.37553271221981</v>
      </c>
      <c r="Q10">
        <v>30</v>
      </c>
      <c r="R10" s="3">
        <f ca="1">OFFSET(oknmrandoGraph!C4,22+88*$AG$5,0)</f>
        <v>98723</v>
      </c>
      <c r="S10" s="3">
        <f t="shared" ca="1" si="3"/>
        <v>356.1196510515843</v>
      </c>
      <c r="T10" s="3"/>
      <c r="U10">
        <v>30</v>
      </c>
      <c r="V10" s="3">
        <f ca="1">OFFSET(oknmHigh!C4,22+88*$AG$5,0)</f>
        <v>301705</v>
      </c>
      <c r="W10" s="3">
        <f t="shared" ca="1" si="4"/>
        <v>373.13491304758111</v>
      </c>
      <c r="X10" s="3"/>
      <c r="Y10">
        <v>30</v>
      </c>
      <c r="Z10" s="3">
        <f ca="1">OFFSET(naiverandoGraph!C4,-1+83*$AG$5,0)</f>
        <v>113329</v>
      </c>
      <c r="AA10" s="3">
        <f t="shared" ca="1" si="5"/>
        <v>408.80730867199128</v>
      </c>
      <c r="AB10" s="3"/>
      <c r="AC10">
        <v>30</v>
      </c>
      <c r="AD10" s="3">
        <f ca="1">OFFSET(naiveHigh!C4,-1+83*$AG$5,0)</f>
        <v>146992</v>
      </c>
      <c r="AE10">
        <f t="shared" ca="1" si="6"/>
        <v>181.79296709928587</v>
      </c>
      <c r="AG10">
        <v>7</v>
      </c>
    </row>
    <row r="11" spans="1:33">
      <c r="A11">
        <v>20</v>
      </c>
      <c r="B11">
        <f ca="1">OFFSET(okv2randoGraph!D4,83*$A$81,0)</f>
        <v>78</v>
      </c>
      <c r="C11">
        <f ca="1">OFFSET(okv2randoGraph!E5,83*$A$81,-1)</f>
        <v>460735</v>
      </c>
      <c r="D11">
        <f t="shared" ca="1" si="0"/>
        <v>169.29471388108132</v>
      </c>
      <c r="E11">
        <v>20</v>
      </c>
      <c r="F11">
        <f ca="1">OFFSET(okv2powerLawRandomGrap!D4,83*$A$81,0)</f>
        <v>161</v>
      </c>
      <c r="G11">
        <f ca="1">OFFSET(okv2powerLawRandomGrap!E5,83*$A$81,-1)</f>
        <v>982131</v>
      </c>
      <c r="H11">
        <f t="shared" ca="1" si="1"/>
        <v>163.92925180042172</v>
      </c>
      <c r="I11">
        <v>20</v>
      </c>
      <c r="J11">
        <f ca="1">OFFSET(okv2powerLawTree!H4,83*$A$81,-4)</f>
        <v>21</v>
      </c>
      <c r="K11">
        <f ca="1">OFFSET(okv2powerLawTree!I5,83*$A$81,-5)</f>
        <v>112905</v>
      </c>
      <c r="L11">
        <f t="shared" ca="1" si="2"/>
        <v>185.99707718878702</v>
      </c>
      <c r="M11">
        <v>20</v>
      </c>
      <c r="N11">
        <f ca="1">OFFSET(okv2High!J4,83*$A$81,-6)</f>
        <v>153</v>
      </c>
      <c r="O11">
        <f ca="1">OFFSET(okv2High!K5,83*$A$81,-7)</f>
        <v>855569</v>
      </c>
      <c r="P11">
        <f t="shared" ca="1" si="7"/>
        <v>178.82835867124686</v>
      </c>
      <c r="Q11">
        <v>20</v>
      </c>
      <c r="R11" s="3">
        <f ca="1">OFFSET(oknmrandoGraph!D4,22+88*$AG$3,0)</f>
        <v>131</v>
      </c>
      <c r="S11" s="3">
        <f t="shared" ca="1" si="3"/>
        <v>284.32830151822634</v>
      </c>
      <c r="T11" s="3"/>
      <c r="U11">
        <v>20</v>
      </c>
      <c r="V11" s="3">
        <f ca="1">OFFSET(oknmHigh!D4,22+88*$AG$3,0)</f>
        <v>246</v>
      </c>
      <c r="W11" s="3">
        <f t="shared" ca="1" si="4"/>
        <v>287.52794923612242</v>
      </c>
      <c r="X11" s="3"/>
      <c r="Y11">
        <v>20</v>
      </c>
      <c r="Z11" s="3">
        <f ca="1">OFFSET(naiverandoGraph!D4,-1+83*$AG$3,0)</f>
        <v>84</v>
      </c>
      <c r="AA11" s="3">
        <f t="shared" ca="1" si="5"/>
        <v>182.31738417962603</v>
      </c>
      <c r="AB11" s="3"/>
      <c r="AC11">
        <v>20</v>
      </c>
      <c r="AD11" s="3">
        <f ca="1">OFFSET(naiveHigh!D4,-1+83*$AG$3,0)</f>
        <v>106</v>
      </c>
      <c r="AE11">
        <f t="shared" ca="1" si="6"/>
        <v>123.89415698792266</v>
      </c>
      <c r="AG11">
        <v>8</v>
      </c>
    </row>
    <row r="12" spans="1:33">
      <c r="A12">
        <v>25</v>
      </c>
      <c r="B12">
        <f ca="1">OFFSET(okv2randoGraph!D4,83*$A$82,0)</f>
        <v>1337</v>
      </c>
      <c r="C12">
        <f ca="1">OFFSET(okv2randoGraph!E5,83*$A$82,-1)</f>
        <v>13265637</v>
      </c>
      <c r="D12">
        <f t="shared" ca="1" si="0"/>
        <v>100.78671683839984</v>
      </c>
      <c r="E12">
        <v>25</v>
      </c>
      <c r="F12">
        <f ca="1">OFFSET(okv2powerLawRandomGrap!D4,83*$A$82,0)</f>
        <v>5737</v>
      </c>
      <c r="G12">
        <f ca="1">OFFSET(okv2powerLawRandomGrap!E5,83*$A$82,-1)</f>
        <v>31948151</v>
      </c>
      <c r="H12">
        <f t="shared" ca="1" si="1"/>
        <v>179.57220748080226</v>
      </c>
      <c r="I12">
        <v>25</v>
      </c>
      <c r="J12">
        <f ca="1">OFFSET(okv2powerLawTree!H4,83*$A$82,-4)</f>
        <v>270</v>
      </c>
      <c r="K12">
        <f ca="1">OFFSET(okv2powerLawTree!I5,83*$A$82,-5)</f>
        <v>2463345</v>
      </c>
      <c r="L12">
        <f t="shared" ca="1" si="2"/>
        <v>109.60705869457993</v>
      </c>
      <c r="M12">
        <v>25</v>
      </c>
      <c r="N12">
        <f ca="1">OFFSET(okv2High!J4,83*$A$82,-6)</f>
        <v>3842</v>
      </c>
      <c r="O12">
        <f ca="1">OFFSET(okv2High!K5,83*$A$82,-7)</f>
        <v>26696237</v>
      </c>
      <c r="P12">
        <f t="shared" ca="1" si="7"/>
        <v>143.9154139963621</v>
      </c>
      <c r="Q12">
        <v>25</v>
      </c>
      <c r="R12" s="3">
        <f ca="1">OFFSET(oknmrandoGraph!D4,22+88*$AG$4,0)</f>
        <v>3888</v>
      </c>
      <c r="S12" s="3">
        <f t="shared" ca="1" si="3"/>
        <v>293.08807409700717</v>
      </c>
      <c r="T12" s="3"/>
      <c r="U12">
        <v>25</v>
      </c>
      <c r="V12" s="3">
        <f ca="1">OFFSET(oknmHigh!D4,22+88*$AG$4,0)</f>
        <v>8668</v>
      </c>
      <c r="W12" s="3">
        <f t="shared" ca="1" si="4"/>
        <v>324.68995536711788</v>
      </c>
      <c r="X12" s="3"/>
      <c r="Y12">
        <v>25</v>
      </c>
      <c r="Z12" s="3">
        <f ca="1">OFFSET(naiverandoGraph!D4,-1+83*$AG$4,0)</f>
        <v>3198</v>
      </c>
      <c r="AA12" s="3">
        <f t="shared" ca="1" si="5"/>
        <v>241.07398687300127</v>
      </c>
      <c r="AB12" s="3"/>
      <c r="AC12">
        <v>25</v>
      </c>
      <c r="AD12" s="3">
        <f ca="1">OFFSET(naiveHigh!D4,-1+83*$AG$4,0)</f>
        <v>4048</v>
      </c>
      <c r="AE12">
        <f t="shared" ca="1" si="6"/>
        <v>151.63185732880632</v>
      </c>
      <c r="AG12">
        <v>9</v>
      </c>
    </row>
    <row r="13" spans="1:33">
      <c r="A13">
        <v>30</v>
      </c>
      <c r="B13">
        <f ca="1">OFFSET(okv2randoGraph!D4,83*$A$83,0)</f>
        <v>23382</v>
      </c>
      <c r="C13">
        <f ca="1">OFFSET(okv2randoGraph!E5,83*$A$83,-1)</f>
        <v>263874887</v>
      </c>
      <c r="D13">
        <f t="shared" ca="1" si="0"/>
        <v>88.610175321458314</v>
      </c>
      <c r="E13">
        <v>30</v>
      </c>
      <c r="F13">
        <f ca="1">OFFSET(okv2powerLawRandomGrap!D4,83*$A$83,0)</f>
        <v>251613</v>
      </c>
      <c r="G13">
        <f ca="1">OFFSET(okv2powerLawRandomGrap!E5,83*$A$83,-1)</f>
        <v>1061510181</v>
      </c>
      <c r="H13">
        <f t="shared" ca="1" si="1"/>
        <v>237.03305394863659</v>
      </c>
      <c r="I13">
        <v>30</v>
      </c>
      <c r="J13">
        <f ca="1">OFFSET(okv2powerLawTree!H4,83*$A$83,-4)</f>
        <v>2387</v>
      </c>
      <c r="K13">
        <f ca="1">OFFSET(okv2powerLawTree!I5,83*$A$83,-5)</f>
        <v>23034375</v>
      </c>
      <c r="L13">
        <f t="shared" ca="1" si="2"/>
        <v>103.62773029439697</v>
      </c>
      <c r="M13">
        <v>30</v>
      </c>
      <c r="N13">
        <f ca="1">OFFSET(okv2High!J4,83*$A$83,-6)</f>
        <v>130680</v>
      </c>
      <c r="O13">
        <f ca="1">OFFSET(okv2High!K5,83*$A$83,-7)</f>
        <v>826710573</v>
      </c>
      <c r="P13">
        <f t="shared" ca="1" si="7"/>
        <v>158.07224954893616</v>
      </c>
      <c r="Q13">
        <v>30</v>
      </c>
      <c r="R13" s="3">
        <f ca="1">OFFSET(oknmrandoGraph!D4,22+88*$AG$5,0)</f>
        <v>82664</v>
      </c>
      <c r="S13" s="3">
        <f t="shared" ca="1" si="3"/>
        <v>313.2696746545646</v>
      </c>
      <c r="T13" s="3"/>
      <c r="U13">
        <v>30</v>
      </c>
      <c r="V13" s="3">
        <f ca="1">OFFSET(oknmHigh!D4,22+88*$AG$5,0)</f>
        <v>306344</v>
      </c>
      <c r="W13" s="3">
        <f t="shared" ca="1" si="4"/>
        <v>370.55773810697355</v>
      </c>
      <c r="X13" s="3"/>
      <c r="Y13">
        <v>30</v>
      </c>
      <c r="Z13" s="3">
        <f ca="1">OFFSET(naiverandoGraph!D4,-1+83*$AG$5,0)</f>
        <v>110707</v>
      </c>
      <c r="AA13" s="3">
        <f t="shared" ca="1" si="5"/>
        <v>419.54352404895587</v>
      </c>
      <c r="AB13" s="3"/>
      <c r="AC13">
        <v>30</v>
      </c>
      <c r="AD13" s="3">
        <f ca="1">OFFSET(naiveHigh!D4,-1+83*$AG$5,0)</f>
        <v>147568</v>
      </c>
      <c r="AE13">
        <f t="shared" ca="1" si="6"/>
        <v>178.50019682765083</v>
      </c>
      <c r="AG13">
        <v>10</v>
      </c>
    </row>
    <row r="14" spans="1:33">
      <c r="A14">
        <v>20</v>
      </c>
      <c r="B14">
        <f ca="1">OFFSET(okv2randoGraph!E4,83*$A$81,0)</f>
        <v>50</v>
      </c>
      <c r="C14">
        <f ca="1">OFFSET(okv2randoGraph!F5,83*$A$81,-1)</f>
        <v>425377</v>
      </c>
      <c r="D14">
        <f t="shared" ca="1" si="0"/>
        <v>117.54279145322855</v>
      </c>
      <c r="E14">
        <v>20</v>
      </c>
      <c r="F14">
        <f ca="1">OFFSET(okv2powerLawRandomGrap!E4,83*$A$81,0)</f>
        <v>164</v>
      </c>
      <c r="G14">
        <f ca="1">OFFSET(okv2powerLawRandomGrap!F5,83*$A$81,-1)</f>
        <v>974849</v>
      </c>
      <c r="H14">
        <f t="shared" ca="1" si="1"/>
        <v>168.23118247031078</v>
      </c>
      <c r="I14">
        <v>20</v>
      </c>
      <c r="J14">
        <f ca="1">OFFSET(okv2powerLawTree!I4,83*$A$81,-4)</f>
        <v>9</v>
      </c>
      <c r="K14">
        <f ca="1">OFFSET(okv2powerLawTree!J5,83*$A$81,-5)</f>
        <v>69255</v>
      </c>
      <c r="L14">
        <f t="shared" ca="1" si="2"/>
        <v>129.95451591942819</v>
      </c>
      <c r="M14">
        <v>20</v>
      </c>
      <c r="N14">
        <f ca="1">OFFSET(okv2High!K4,83*$A$81,-6)</f>
        <v>152</v>
      </c>
      <c r="O14">
        <f ca="1">OFFSET(okv2High!L5,83*$A$81,-7)</f>
        <v>866261</v>
      </c>
      <c r="P14">
        <f t="shared" ca="1" si="7"/>
        <v>175.46674731980315</v>
      </c>
      <c r="Q14">
        <v>20</v>
      </c>
      <c r="R14" s="3">
        <f ca="1">OFFSET(oknmrandoGraph!E4,22+88*$AG$3,0)</f>
        <v>111</v>
      </c>
      <c r="S14" s="3">
        <f t="shared" ca="1" si="3"/>
        <v>260.94499702616741</v>
      </c>
      <c r="T14" s="3"/>
      <c r="U14">
        <v>20</v>
      </c>
      <c r="V14" s="3">
        <f ca="1">OFFSET(oknmHigh!E4,22+88*$AG$3,0)</f>
        <v>237</v>
      </c>
      <c r="W14" s="3">
        <f t="shared" ca="1" si="4"/>
        <v>273.58959943942995</v>
      </c>
      <c r="X14" s="3"/>
      <c r="Y14">
        <v>20</v>
      </c>
      <c r="Z14" s="3">
        <f ca="1">OFFSET(naiverandoGraph!E4,-1+83*$AG$3,0)</f>
        <v>86</v>
      </c>
      <c r="AA14" s="3">
        <f t="shared" ca="1" si="5"/>
        <v>202.1736012995531</v>
      </c>
      <c r="AB14" s="3"/>
      <c r="AC14">
        <v>20</v>
      </c>
      <c r="AD14" s="3">
        <f ca="1">OFFSET(naiveHigh!E4,-1+83*$AG$3,0)</f>
        <v>104</v>
      </c>
      <c r="AE14">
        <f t="shared" ca="1" si="6"/>
        <v>120.05619553460215</v>
      </c>
      <c r="AG14">
        <v>11</v>
      </c>
    </row>
    <row r="15" spans="1:33">
      <c r="A15">
        <v>25</v>
      </c>
      <c r="B15">
        <f ca="1">OFFSET(okv2randoGraph!E4,83*$A$82,0)</f>
        <v>1020</v>
      </c>
      <c r="C15">
        <f ca="1">OFFSET(okv2randoGraph!F5,83*$A$82,-1)</f>
        <v>11024817</v>
      </c>
      <c r="D15">
        <f t="shared" ca="1" si="0"/>
        <v>92.518542484650766</v>
      </c>
      <c r="E15">
        <v>25</v>
      </c>
      <c r="F15">
        <f ca="1">OFFSET(okv2powerLawRandomGrap!E4,83*$A$82,0)</f>
        <v>5941</v>
      </c>
      <c r="G15">
        <f ca="1">OFFSET(okv2powerLawRandomGrap!F5,83*$A$82,-1)</f>
        <v>32374297</v>
      </c>
      <c r="H15">
        <f t="shared" ca="1" si="1"/>
        <v>183.50977628950523</v>
      </c>
      <c r="I15">
        <v>25</v>
      </c>
      <c r="J15">
        <f ca="1">OFFSET(okv2powerLawTree!I4,83*$A$82,-4)</f>
        <v>348</v>
      </c>
      <c r="K15">
        <f ca="1">OFFSET(okv2powerLawTree!J5,83*$A$82,-5)</f>
        <v>3227175</v>
      </c>
      <c r="L15">
        <f t="shared" ca="1" si="2"/>
        <v>107.83425131887796</v>
      </c>
      <c r="M15">
        <v>25</v>
      </c>
      <c r="N15">
        <f ca="1">OFFSET(okv2High!K4,83*$A$82,-6)</f>
        <v>4423</v>
      </c>
      <c r="O15">
        <f ca="1">OFFSET(okv2High!L5,83*$A$82,-7)</f>
        <v>26705503</v>
      </c>
      <c r="P15">
        <f t="shared" ca="1" si="7"/>
        <v>165.62129535624175</v>
      </c>
      <c r="Q15">
        <v>25</v>
      </c>
      <c r="R15" s="3">
        <f ca="1">OFFSET(oknmrandoGraph!E4,22+88*$AG$4,0)</f>
        <v>3575</v>
      </c>
      <c r="S15" s="3">
        <f t="shared" ca="1" si="3"/>
        <v>324.26842096335929</v>
      </c>
      <c r="T15" s="3"/>
      <c r="U15">
        <v>25</v>
      </c>
      <c r="V15" s="3">
        <f ca="1">OFFSET(oknmHigh!E4,22+88*$AG$4,0)</f>
        <v>8776</v>
      </c>
      <c r="W15" s="3">
        <f t="shared" ca="1" si="4"/>
        <v>328.62140810453934</v>
      </c>
      <c r="X15" s="3"/>
      <c r="Y15">
        <v>25</v>
      </c>
      <c r="Z15" s="3">
        <f ca="1">OFFSET(naiverandoGraph!E4,-1+83*$AG$4,0)</f>
        <v>3231</v>
      </c>
      <c r="AA15" s="3">
        <f t="shared" ca="1" si="5"/>
        <v>293.06608898814375</v>
      </c>
      <c r="AB15" s="3"/>
      <c r="AC15">
        <v>25</v>
      </c>
      <c r="AD15" s="3">
        <f ca="1">OFFSET(naiveHigh!E4,-1+83*$AG$4,0)</f>
        <v>4057</v>
      </c>
      <c r="AE15">
        <f t="shared" ca="1" si="6"/>
        <v>151.91625486327669</v>
      </c>
      <c r="AG15">
        <v>12</v>
      </c>
    </row>
    <row r="16" spans="1:33">
      <c r="A16">
        <v>30</v>
      </c>
      <c r="B16">
        <f ca="1">OFFSET(okv2randoGraph!E4,83*$A$83,0)</f>
        <v>25919</v>
      </c>
      <c r="C16">
        <f ca="1">OFFSET(okv2randoGraph!F5,83*$A$83,-1)</f>
        <v>298682471</v>
      </c>
      <c r="D16">
        <f t="shared" ca="1" si="0"/>
        <v>86.777774113165137</v>
      </c>
      <c r="E16">
        <v>30</v>
      </c>
      <c r="F16">
        <f ca="1">OFFSET(okv2powerLawRandomGrap!E4,83*$A$83,0)</f>
        <v>186355</v>
      </c>
      <c r="G16">
        <f ca="1">OFFSET(okv2powerLawRandomGrap!F5,83*$A$83,-1)</f>
        <v>1034956529</v>
      </c>
      <c r="H16">
        <f t="shared" ca="1" si="1"/>
        <v>180.06070282010847</v>
      </c>
      <c r="I16">
        <v>30</v>
      </c>
      <c r="J16">
        <f ca="1">OFFSET(okv2powerLawTree!I4,83*$A$83,-4)</f>
        <v>12313</v>
      </c>
      <c r="K16">
        <f ca="1">OFFSET(okv2powerLawTree!J5,83*$A$83,-5)</f>
        <v>118066707</v>
      </c>
      <c r="L16">
        <f t="shared" ca="1" si="2"/>
        <v>104.28850192290024</v>
      </c>
      <c r="M16">
        <v>30</v>
      </c>
      <c r="N16">
        <f ca="1">OFFSET(okv2High!K4,83*$A$83,-6)</f>
        <v>115120</v>
      </c>
      <c r="O16">
        <f ca="1">OFFSET(okv2High!L5,83*$A$83,-7)</f>
        <v>811466975</v>
      </c>
      <c r="P16">
        <f t="shared" ca="1" si="7"/>
        <v>141.86652512876449</v>
      </c>
      <c r="Q16">
        <v>30</v>
      </c>
      <c r="R16" s="3">
        <f ca="1">OFFSET(oknmrandoGraph!E4,22+88*$AG$5,0)</f>
        <v>97895</v>
      </c>
      <c r="S16" s="3">
        <f t="shared" ca="1" si="3"/>
        <v>327.75609386196624</v>
      </c>
      <c r="T16" s="3"/>
      <c r="U16">
        <v>30</v>
      </c>
      <c r="V16" s="3">
        <f ca="1">OFFSET(oknmHigh!E4,22+88*$AG$5,0)</f>
        <v>298562</v>
      </c>
      <c r="W16" s="3">
        <f t="shared" ca="1" si="4"/>
        <v>367.92871330345884</v>
      </c>
      <c r="X16" s="3"/>
      <c r="Y16">
        <v>30</v>
      </c>
      <c r="Z16" s="3">
        <f ca="1">OFFSET(naiverandoGraph!E4,-1+83*$AG$5,0)</f>
        <v>110497</v>
      </c>
      <c r="AA16" s="3">
        <f t="shared" ca="1" si="5"/>
        <v>369.94805764815032</v>
      </c>
      <c r="AB16" s="3"/>
      <c r="AC16">
        <v>30</v>
      </c>
      <c r="AD16" s="3">
        <f ca="1">OFFSET(naiveHigh!E4,-1+83*$AG$5,0)</f>
        <v>147033</v>
      </c>
      <c r="AE16">
        <f t="shared" ca="1" si="6"/>
        <v>181.19406522982649</v>
      </c>
      <c r="AG16">
        <v>13</v>
      </c>
    </row>
    <row r="17" spans="1:33">
      <c r="A17">
        <v>20</v>
      </c>
      <c r="B17">
        <f ca="1">OFFSET(okv2randoGraph!F4,83*$A$81,0)</f>
        <v>55</v>
      </c>
      <c r="C17">
        <f ca="1">OFFSET(okv2randoGraph!G5,83*$A$81,-1)</f>
        <v>402113</v>
      </c>
      <c r="D17">
        <f t="shared" ca="1" si="0"/>
        <v>136.77747299888338</v>
      </c>
      <c r="E17">
        <v>20</v>
      </c>
      <c r="F17">
        <f ca="1">OFFSET(okv2powerLawRandomGrap!F4,83*$A$81,0)</f>
        <v>164</v>
      </c>
      <c r="G17">
        <f ca="1">OFFSET(okv2powerLawRandomGrap!G5,83*$A$81,-1)</f>
        <v>961451</v>
      </c>
      <c r="H17">
        <f t="shared" ca="1" si="1"/>
        <v>170.57551554889434</v>
      </c>
      <c r="I17">
        <v>20</v>
      </c>
      <c r="J17">
        <f ca="1">OFFSET(okv2powerLawTree!J4,83*$A$81,-4)</f>
        <v>22</v>
      </c>
      <c r="K17">
        <f ca="1">OFFSET(okv2powerLawTree!K5,83*$A$81,-5)</f>
        <v>161595</v>
      </c>
      <c r="L17">
        <f t="shared" ca="1" si="2"/>
        <v>136.14282620130572</v>
      </c>
      <c r="M17">
        <v>20</v>
      </c>
      <c r="N17">
        <f ca="1">OFFSET(okv2High!L4,83*$A$81,-6)</f>
        <v>162</v>
      </c>
      <c r="O17">
        <f ca="1">OFFSET(okv2High!M5,83*$A$81,-7)</f>
        <v>880319</v>
      </c>
      <c r="P17">
        <f t="shared" ca="1" si="7"/>
        <v>184.02420031829371</v>
      </c>
      <c r="Q17">
        <v>20</v>
      </c>
      <c r="R17" s="3">
        <f ca="1">OFFSET(oknmrandoGraph!F4,22+88*$AG$3,0)</f>
        <v>105</v>
      </c>
      <c r="S17" s="3">
        <f t="shared" ca="1" si="3"/>
        <v>261.1206302705956</v>
      </c>
      <c r="T17" s="3"/>
      <c r="U17">
        <v>20</v>
      </c>
      <c r="V17" s="3">
        <f ca="1">OFFSET(oknmHigh!F4,22+88*$AG$3,0)</f>
        <v>238</v>
      </c>
      <c r="W17" s="3">
        <f t="shared" ca="1" si="4"/>
        <v>270.35654120835744</v>
      </c>
      <c r="X17" s="3"/>
      <c r="Y17">
        <v>20</v>
      </c>
      <c r="Z17" s="3">
        <f ca="1">OFFSET(naiverandoGraph!F4,-1+83*$AG$3,0)</f>
        <v>82</v>
      </c>
      <c r="AA17" s="3">
        <f t="shared" ca="1" si="5"/>
        <v>203.92277792560799</v>
      </c>
      <c r="AB17" s="3"/>
      <c r="AC17">
        <v>20</v>
      </c>
      <c r="AD17" s="3">
        <f ca="1">OFFSET(naiveHigh!F4,-1+83*$AG$3,0)</f>
        <v>107</v>
      </c>
      <c r="AE17">
        <f t="shared" ca="1" si="6"/>
        <v>121.54684835837918</v>
      </c>
      <c r="AG17">
        <v>14</v>
      </c>
    </row>
    <row r="18" spans="1:33">
      <c r="A18">
        <v>25</v>
      </c>
      <c r="B18">
        <f ca="1">OFFSET(okv2randoGraph!F4,83*$A$82,0)</f>
        <v>727</v>
      </c>
      <c r="C18">
        <f ca="1">OFFSET(okv2randoGraph!G5,83*$A$82,-1)</f>
        <v>8662869</v>
      </c>
      <c r="D18">
        <f t="shared" ca="1" si="0"/>
        <v>83.921389091766244</v>
      </c>
      <c r="E18">
        <v>25</v>
      </c>
      <c r="F18">
        <f ca="1">OFFSET(okv2powerLawRandomGrap!F4,83*$A$82,0)</f>
        <v>5342</v>
      </c>
      <c r="G18">
        <f ca="1">OFFSET(okv2powerLawRandomGrap!G5,83*$A$82,-1)</f>
        <v>31685029</v>
      </c>
      <c r="H18">
        <f t="shared" ca="1" si="1"/>
        <v>168.59697366854232</v>
      </c>
      <c r="I18">
        <v>25</v>
      </c>
      <c r="J18">
        <f ca="1">OFFSET(okv2powerLawTree!J4,83*$A$82,-4)</f>
        <v>248</v>
      </c>
      <c r="K18">
        <f ca="1">OFFSET(okv2powerLawTree!K5,83*$A$82,-5)</f>
        <v>2250625</v>
      </c>
      <c r="L18">
        <f t="shared" ca="1" si="2"/>
        <v>110.19161344071091</v>
      </c>
      <c r="M18">
        <v>25</v>
      </c>
      <c r="N18">
        <f ca="1">OFFSET(okv2High!L4,83*$A$82,-6)</f>
        <v>4671</v>
      </c>
      <c r="O18">
        <f ca="1">OFFSET(okv2High!M5,83*$A$82,-7)</f>
        <v>27741453</v>
      </c>
      <c r="P18">
        <f t="shared" ca="1" si="7"/>
        <v>168.37618418905456</v>
      </c>
      <c r="Q18">
        <v>25</v>
      </c>
      <c r="R18" s="3">
        <f ca="1">OFFSET(oknmrandoGraph!F4,22+88*$AG$4,0)</f>
        <v>2700</v>
      </c>
      <c r="S18" s="3">
        <f t="shared" ca="1" si="3"/>
        <v>311.67503514136024</v>
      </c>
      <c r="T18" s="3"/>
      <c r="U18">
        <v>25</v>
      </c>
      <c r="V18" s="3">
        <f ca="1">OFFSET(oknmHigh!F4,22+88*$AG$4,0)</f>
        <v>9072</v>
      </c>
      <c r="W18" s="3">
        <f t="shared" ca="1" si="4"/>
        <v>327.01964096833717</v>
      </c>
      <c r="X18" s="3"/>
      <c r="Y18">
        <v>25</v>
      </c>
      <c r="Z18" s="3">
        <f ca="1">OFFSET(naiverandoGraph!F4,-1+83*$AG$4,0)</f>
        <v>3095</v>
      </c>
      <c r="AA18" s="3">
        <f t="shared" ca="1" si="5"/>
        <v>357.2719384305592</v>
      </c>
      <c r="AB18" s="3"/>
      <c r="AC18">
        <v>25</v>
      </c>
      <c r="AD18" s="3">
        <f ca="1">OFFSET(naiveHigh!F4,-1+83*$AG$4,0)</f>
        <v>4048</v>
      </c>
      <c r="AE18">
        <f t="shared" ca="1" si="6"/>
        <v>145.91881686946968</v>
      </c>
      <c r="AG18">
        <v>15</v>
      </c>
    </row>
    <row r="19" spans="1:33">
      <c r="A19">
        <v>30</v>
      </c>
      <c r="B19">
        <f ca="1">OFFSET(okv2randoGraph!F4,83*$A$83,0)</f>
        <v>12489</v>
      </c>
      <c r="C19">
        <f ca="1">OFFSET(okv2randoGraph!G5,83*$A$83,-1)</f>
        <v>181482555</v>
      </c>
      <c r="D19">
        <f t="shared" ca="1" si="0"/>
        <v>68.816531704658885</v>
      </c>
      <c r="E19">
        <v>30</v>
      </c>
      <c r="F19">
        <f ca="1">OFFSET(okv2powerLawRandomGrap!F4,83*$A$83,0)</f>
        <v>205599</v>
      </c>
      <c r="G19">
        <f ca="1">OFFSET(okv2powerLawRandomGrap!G5,83*$A$83,-1)</f>
        <v>1047253525</v>
      </c>
      <c r="H19">
        <f t="shared" ca="1" si="1"/>
        <v>196.32208924768241</v>
      </c>
      <c r="I19">
        <v>30</v>
      </c>
      <c r="J19">
        <f ca="1">OFFSET(okv2powerLawTree!J4,83*$A$83,-4)</f>
        <v>2231</v>
      </c>
      <c r="K19">
        <f ca="1">OFFSET(okv2powerLawTree!K5,83*$A$83,-5)</f>
        <v>21526641</v>
      </c>
      <c r="L19">
        <f t="shared" ca="1" si="2"/>
        <v>103.63902106231994</v>
      </c>
      <c r="M19">
        <v>30</v>
      </c>
      <c r="N19">
        <f ca="1">OFFSET(okv2High!L4,83*$A$83,-6)</f>
        <v>130089</v>
      </c>
      <c r="O19">
        <f ca="1">OFFSET(okv2High!M5,83*$A$83,-7)</f>
        <v>827335047</v>
      </c>
      <c r="P19">
        <f t="shared" ca="1" si="7"/>
        <v>157.23859453520768</v>
      </c>
      <c r="Q19">
        <v>30</v>
      </c>
      <c r="R19" s="3">
        <f ca="1">OFFSET(oknmrandoGraph!F4,22+88*$AG$5,0)</f>
        <v>73012</v>
      </c>
      <c r="S19" s="3">
        <f t="shared" ca="1" si="3"/>
        <v>402.30864062939827</v>
      </c>
      <c r="T19" s="3"/>
      <c r="U19">
        <v>30</v>
      </c>
      <c r="V19" s="3">
        <f ca="1">OFFSET(oknmHigh!F4,22+88*$AG$5,0)</f>
        <v>304771</v>
      </c>
      <c r="W19" s="3">
        <f t="shared" ca="1" si="4"/>
        <v>368.37675510680981</v>
      </c>
      <c r="X19" s="3"/>
      <c r="Y19">
        <v>30</v>
      </c>
      <c r="Z19" s="3">
        <f ca="1">OFFSET(naiverandoGraph!F4,-1+83*$AG$5,0)</f>
        <v>0</v>
      </c>
      <c r="AA19" s="3">
        <f t="shared" ca="1" si="5"/>
        <v>0</v>
      </c>
      <c r="AB19" s="3"/>
      <c r="AC19">
        <v>30</v>
      </c>
      <c r="AD19" s="3">
        <f ca="1">OFFSET(naiveHigh!F4,-1+83*$AG$5,0)</f>
        <v>146013</v>
      </c>
      <c r="AE19">
        <f t="shared" ca="1" si="6"/>
        <v>176.48593581216923</v>
      </c>
      <c r="AG19">
        <v>16</v>
      </c>
    </row>
    <row r="20" spans="1:33">
      <c r="A20">
        <v>20</v>
      </c>
      <c r="B20">
        <f ca="1">OFFSET(okv2randoGraph!G4,83*$A$81,0)</f>
        <v>42</v>
      </c>
      <c r="C20">
        <f ca="1">OFFSET(okv2randoGraph!H5,83*$A$81,-1)</f>
        <v>367073</v>
      </c>
      <c r="D20">
        <f t="shared" ca="1" si="0"/>
        <v>114.41865786914319</v>
      </c>
      <c r="E20">
        <v>20</v>
      </c>
      <c r="F20">
        <f ca="1">OFFSET(okv2powerLawRandomGrap!G4,83*$A$81,0)</f>
        <v>156</v>
      </c>
      <c r="G20">
        <f ca="1">OFFSET(okv2powerLawRandomGrap!H5,83*$A$81,-1)</f>
        <v>983961</v>
      </c>
      <c r="H20">
        <f t="shared" ca="1" si="1"/>
        <v>158.54286907712807</v>
      </c>
      <c r="I20">
        <v>20</v>
      </c>
      <c r="J20">
        <f ca="1">OFFSET(okv2powerLawTree!K4,83*$A$81,-4)</f>
        <v>12</v>
      </c>
      <c r="K20">
        <f ca="1">OFFSET(okv2powerLawTree!L5,83*$A$81,-5)</f>
        <v>88155</v>
      </c>
      <c r="L20">
        <f t="shared" ca="1" si="2"/>
        <v>136.12387272417902</v>
      </c>
      <c r="M20">
        <v>20</v>
      </c>
      <c r="N20">
        <f ca="1">OFFSET(okv2High!M4,83*$A$81,-6)</f>
        <v>134</v>
      </c>
      <c r="O20">
        <f ca="1">OFFSET(okv2High!N5,83*$A$81,-7)</f>
        <v>875701</v>
      </c>
      <c r="P20">
        <f t="shared" ca="1" si="7"/>
        <v>153.02026604971331</v>
      </c>
      <c r="Q20">
        <v>20</v>
      </c>
      <c r="R20" s="3">
        <f ca="1">OFFSET(oknmrandoGraph!G4,22+88*$AG$3,0)</f>
        <v>113</v>
      </c>
      <c r="S20" s="3">
        <f t="shared" ca="1" si="3"/>
        <v>307.84067474317101</v>
      </c>
      <c r="T20" s="3"/>
      <c r="U20">
        <v>20</v>
      </c>
      <c r="V20" s="3">
        <f ca="1">OFFSET(oknmHigh!G4,22+88*$AG$3,0)</f>
        <v>248</v>
      </c>
      <c r="W20" s="3">
        <f t="shared" ca="1" si="4"/>
        <v>283.20168642036498</v>
      </c>
      <c r="X20" s="3"/>
      <c r="Y20">
        <v>20</v>
      </c>
      <c r="Z20" s="3">
        <f ca="1">OFFSET(naiverandoGraph!G4,-1+83*$AG$3,0)</f>
        <v>104</v>
      </c>
      <c r="AA20" s="3">
        <f t="shared" ca="1" si="5"/>
        <v>283.32239091406888</v>
      </c>
      <c r="AB20" s="3"/>
      <c r="AC20">
        <v>20</v>
      </c>
      <c r="AD20" s="3">
        <f ca="1">OFFSET(naiveHigh!G4,-1+83*$AG$3,0)</f>
        <v>113</v>
      </c>
      <c r="AE20">
        <f t="shared" ca="1" si="6"/>
        <v>129.03947808669855</v>
      </c>
      <c r="AG20">
        <v>17</v>
      </c>
    </row>
    <row r="21" spans="1:33">
      <c r="A21">
        <v>25</v>
      </c>
      <c r="B21">
        <f ca="1">OFFSET(okv2randoGraph!G4,83*$A$82,0)</f>
        <v>984</v>
      </c>
      <c r="C21">
        <f ca="1">OFFSET(okv2randoGraph!H5,83*$A$82,-1)</f>
        <v>10413527</v>
      </c>
      <c r="D21">
        <f t="shared" ca="1" si="0"/>
        <v>94.492480789649846</v>
      </c>
      <c r="E21">
        <v>25</v>
      </c>
      <c r="F21">
        <f ca="1">OFFSET(okv2powerLawRandomGrap!G4,83*$A$82,0)</f>
        <v>5165</v>
      </c>
      <c r="G21">
        <f ca="1">OFFSET(okv2powerLawRandomGrap!H5,83*$A$82,-1)</f>
        <v>31466607</v>
      </c>
      <c r="H21">
        <f t="shared" ca="1" si="1"/>
        <v>164.14226039687088</v>
      </c>
      <c r="I21">
        <v>25</v>
      </c>
      <c r="J21">
        <f ca="1">OFFSET(okv2powerLawTree!K4,83*$A$82,-4)</f>
        <v>164</v>
      </c>
      <c r="K21">
        <f ca="1">OFFSET(okv2powerLawTree!L5,83*$A$82,-5)</f>
        <v>1428111</v>
      </c>
      <c r="L21">
        <f t="shared" ca="1" si="2"/>
        <v>114.83701196895758</v>
      </c>
      <c r="M21">
        <v>25</v>
      </c>
      <c r="N21">
        <f ca="1">OFFSET(okv2High!M4,83*$A$82,-6)</f>
        <v>4148</v>
      </c>
      <c r="O21">
        <f ca="1">OFFSET(okv2High!N5,83*$A$82,-7)</f>
        <v>26516301</v>
      </c>
      <c r="P21">
        <f t="shared" ca="1" si="7"/>
        <v>156.4320754995201</v>
      </c>
      <c r="Q21">
        <v>25</v>
      </c>
      <c r="R21" s="3">
        <f ca="1">OFFSET(oknmrandoGraph!G4,22+88*$AG$4,0)</f>
        <v>3602</v>
      </c>
      <c r="S21" s="3">
        <f t="shared" ca="1" si="3"/>
        <v>345.89625589869792</v>
      </c>
      <c r="T21" s="3"/>
      <c r="U21">
        <v>25</v>
      </c>
      <c r="V21" s="3">
        <f ca="1">OFFSET(oknmHigh!G4,22+88*$AG$4,0)</f>
        <v>9103</v>
      </c>
      <c r="W21" s="3">
        <f t="shared" ca="1" si="4"/>
        <v>343.29826019096703</v>
      </c>
      <c r="X21" s="3"/>
      <c r="Y21">
        <v>25</v>
      </c>
      <c r="Z21" s="3">
        <f ca="1">OFFSET(naiverandoGraph!G4,-1+83*$AG$4,0)</f>
        <v>3184</v>
      </c>
      <c r="AA21" s="3">
        <f t="shared" ca="1" si="5"/>
        <v>305.75615735187512</v>
      </c>
      <c r="AB21" s="3"/>
      <c r="AC21">
        <v>25</v>
      </c>
      <c r="AD21" s="3">
        <f ca="1">OFFSET(naiveHigh!G4,-1+83*$AG$4,0)</f>
        <v>3992</v>
      </c>
      <c r="AE21">
        <f t="shared" ca="1" si="6"/>
        <v>150.54890197543014</v>
      </c>
      <c r="AG21">
        <v>18</v>
      </c>
    </row>
    <row r="22" spans="1:33">
      <c r="A22">
        <v>30</v>
      </c>
      <c r="B22">
        <f ca="1">OFFSET(okv2randoGraph!G4,83*$A$83,0)</f>
        <v>14262</v>
      </c>
      <c r="C22">
        <f ca="1">OFFSET(okv2randoGraph!H5,83*$A$83,-1)</f>
        <v>197714405</v>
      </c>
      <c r="D22">
        <f t="shared" ca="1" si="0"/>
        <v>72.134349543221191</v>
      </c>
      <c r="E22">
        <v>30</v>
      </c>
      <c r="F22">
        <f ca="1">OFFSET(okv2powerLawRandomGrap!G4,83*$A$83,0)</f>
        <v>210384</v>
      </c>
      <c r="G22">
        <f ca="1">OFFSET(okv2powerLawRandomGrap!H5,83*$A$83,-1)</f>
        <v>1052166867</v>
      </c>
      <c r="H22">
        <f t="shared" ca="1" si="1"/>
        <v>199.95307455352517</v>
      </c>
      <c r="I22">
        <v>30</v>
      </c>
      <c r="J22">
        <f ca="1">OFFSET(okv2powerLawTree!K4,83*$A$83,-4)</f>
        <v>3864</v>
      </c>
      <c r="K22">
        <f ca="1">OFFSET(okv2powerLawTree!L5,83*$A$83,-5)</f>
        <v>36972045</v>
      </c>
      <c r="L22">
        <f t="shared" ca="1" si="2"/>
        <v>104.51139502832478</v>
      </c>
      <c r="M22">
        <v>30</v>
      </c>
      <c r="N22">
        <f ca="1">OFFSET(okv2High!M4,83*$A$83,-6)</f>
        <v>110425</v>
      </c>
      <c r="O22">
        <f ca="1">OFFSET(okv2High!N5,83*$A$83,-7)</f>
        <v>774247849</v>
      </c>
      <c r="P22">
        <f t="shared" ca="1" si="7"/>
        <v>142.62228838300589</v>
      </c>
      <c r="Q22">
        <v>30</v>
      </c>
      <c r="R22" s="3">
        <f ca="1">OFFSET(oknmrandoGraph!G4,22+88*$AG$5,0)</f>
        <v>77869</v>
      </c>
      <c r="S22" s="3">
        <f t="shared" ca="1" si="3"/>
        <v>393.84586064935428</v>
      </c>
      <c r="T22" s="3"/>
      <c r="U22">
        <v>30</v>
      </c>
      <c r="V22" s="3">
        <f ca="1">OFFSET(oknmHigh!G4,22+88*$AG$5,0)</f>
        <v>286614</v>
      </c>
      <c r="W22" s="3">
        <f t="shared" ca="1" si="4"/>
        <v>370.18378594165131</v>
      </c>
      <c r="X22" s="3"/>
      <c r="Y22">
        <v>30</v>
      </c>
      <c r="Z22" s="3">
        <f ca="1">OFFSET(naiverandoGraph!G4,-1+83*$AG$5,0)</f>
        <v>0</v>
      </c>
      <c r="AA22" s="3">
        <f t="shared" ca="1" si="5"/>
        <v>0</v>
      </c>
      <c r="AB22" s="3"/>
      <c r="AC22">
        <v>30</v>
      </c>
      <c r="AD22" s="3">
        <f ca="1">OFFSET(naiveHigh!G4,-1+83*$AG$5,0)</f>
        <v>146369</v>
      </c>
      <c r="AE22">
        <f t="shared" ca="1" si="6"/>
        <v>189.0466989208258</v>
      </c>
      <c r="AG22">
        <v>19</v>
      </c>
    </row>
    <row r="23" spans="1:33">
      <c r="A23">
        <v>20</v>
      </c>
      <c r="B23">
        <f ca="1">OFFSET(okv2randoGraph!H4,83*$A$81,0)</f>
        <v>59</v>
      </c>
      <c r="C23">
        <f ca="1">OFFSET(okv2randoGraph!I5,83*$A$81,-1)</f>
        <v>435772.42857142858</v>
      </c>
      <c r="D23">
        <f t="shared" ca="1" si="0"/>
        <v>135.39176903278809</v>
      </c>
      <c r="E23">
        <v>20</v>
      </c>
      <c r="F23">
        <f ca="1">OFFSET(okv2powerLawRandomGrap!H4,83*$A$81,0)</f>
        <v>212</v>
      </c>
      <c r="G23">
        <f ca="1">OFFSET(okv2powerLawRandomGrap!I5,83*$A$81,-1)</f>
        <v>972417</v>
      </c>
      <c r="H23">
        <f t="shared" ca="1" si="1"/>
        <v>218.01346541658566</v>
      </c>
      <c r="I23">
        <v>20</v>
      </c>
      <c r="J23">
        <f ca="1">OFFSET(okv2powerLawTree!L4,83*$A$81,-4)</f>
        <v>16</v>
      </c>
      <c r="K23">
        <f ca="1">OFFSET(okv2powerLawTree!M5,83*$A$81,-5)</f>
        <v>88155</v>
      </c>
      <c r="L23">
        <f t="shared" ca="1" si="2"/>
        <v>181.498496965572</v>
      </c>
      <c r="M23">
        <v>20</v>
      </c>
      <c r="N23">
        <f ca="1">OFFSET(okv2High!N4,83*$A$81,-6)</f>
        <v>151.42857142857142</v>
      </c>
      <c r="O23">
        <f ca="1">OFFSET(okv2High!O5,83*$A$81,-7)</f>
        <v>877632.42857142852</v>
      </c>
      <c r="P23">
        <f t="shared" ca="1" si="7"/>
        <v>172.54213324256966</v>
      </c>
      <c r="Q23">
        <v>20</v>
      </c>
      <c r="R23" s="3">
        <f ca="1">OFFSET(oknmrandoGraph!H4,22+88*$AG$3,0)</f>
        <v>0</v>
      </c>
      <c r="S23" s="3">
        <f t="shared" ca="1" si="3"/>
        <v>0</v>
      </c>
      <c r="T23" s="3"/>
      <c r="U23">
        <v>20</v>
      </c>
      <c r="V23" s="3">
        <f ca="1">OFFSET(oknmHigh!H4,22+88*$AG$3,0)</f>
        <v>0</v>
      </c>
      <c r="W23" s="3">
        <f t="shared" ca="1" si="4"/>
        <v>0</v>
      </c>
      <c r="X23" s="3"/>
      <c r="Y23">
        <v>20</v>
      </c>
      <c r="Z23" s="3">
        <f ca="1">OFFSET(naiverandoGraph!H4,-1+83*$AG$3,0)</f>
        <v>0</v>
      </c>
      <c r="AA23" s="3">
        <f t="shared" ca="1" si="5"/>
        <v>0</v>
      </c>
      <c r="AB23" s="3"/>
      <c r="AC23">
        <v>20</v>
      </c>
      <c r="AD23" s="3">
        <f ca="1">OFFSET(naiveHigh!H4,-1+83*$AG$3,0)</f>
        <v>0</v>
      </c>
      <c r="AE23">
        <f t="shared" ca="1" si="6"/>
        <v>0</v>
      </c>
      <c r="AG23">
        <v>20</v>
      </c>
    </row>
    <row r="24" spans="1:33">
      <c r="A24">
        <v>25</v>
      </c>
      <c r="B24">
        <f ca="1">OFFSET(okv2randoGraph!H4,83*$A$82,0)</f>
        <v>961.85714285714289</v>
      </c>
      <c r="C24">
        <f ca="1">OFFSET(okv2randoGraph!I5,83*$A$82,-1)</f>
        <v>10458725.857142856</v>
      </c>
      <c r="D24">
        <f t="shared" ca="1" si="0"/>
        <v>91.966952379790726</v>
      </c>
      <c r="E24">
        <v>25</v>
      </c>
      <c r="F24">
        <f ca="1">OFFSET(okv2powerLawRandomGrap!H4,83*$A$82,0)</f>
        <v>5940</v>
      </c>
      <c r="G24">
        <f ca="1">OFFSET(okv2powerLawRandomGrap!I5,83*$A$82,-1)</f>
        <v>32360201</v>
      </c>
      <c r="H24">
        <f t="shared" ca="1" si="1"/>
        <v>183.55881040417518</v>
      </c>
      <c r="I24">
        <v>25</v>
      </c>
      <c r="J24">
        <f ca="1">OFFSET(okv2powerLawTree!L4,83*$A$82,-4)</f>
        <v>187</v>
      </c>
      <c r="K24">
        <f ca="1">OFFSET(okv2powerLawTree!M5,83*$A$82,-5)</f>
        <v>1531275</v>
      </c>
      <c r="L24">
        <f t="shared" ca="1" si="2"/>
        <v>122.12045517624202</v>
      </c>
      <c r="M24">
        <v>25</v>
      </c>
      <c r="N24">
        <f ca="1">OFFSET(okv2High!N4,83*$A$82,-6)</f>
        <v>4181.1428571428569</v>
      </c>
      <c r="O24">
        <f ca="1">OFFSET(okv2High!O5,83*$A$82,-7)</f>
        <v>26800449.571428571</v>
      </c>
      <c r="P24">
        <f t="shared" ca="1" si="7"/>
        <v>156.01017609795213</v>
      </c>
      <c r="Q24">
        <v>25</v>
      </c>
      <c r="R24" s="3">
        <f ca="1">OFFSET(oknmrandoGraph!H4,22+88*$AG$4,0)</f>
        <v>0</v>
      </c>
      <c r="S24" s="3">
        <f t="shared" ca="1" si="3"/>
        <v>0</v>
      </c>
      <c r="T24" s="3"/>
      <c r="U24">
        <v>25</v>
      </c>
      <c r="V24" s="3">
        <f ca="1">OFFSET(oknmHigh!H4,22+88*$AG$4,0)</f>
        <v>0</v>
      </c>
      <c r="W24" s="3">
        <f t="shared" ca="1" si="4"/>
        <v>0</v>
      </c>
      <c r="X24" s="3"/>
      <c r="Y24">
        <v>25</v>
      </c>
      <c r="Z24" s="3">
        <f ca="1">OFFSET(naiverandoGraph!H4,-1+83*$AG$4,0)</f>
        <v>0</v>
      </c>
      <c r="AA24" s="3">
        <f t="shared" ca="1" si="5"/>
        <v>0</v>
      </c>
      <c r="AB24" s="3"/>
      <c r="AC24">
        <v>25</v>
      </c>
      <c r="AD24" s="3">
        <f ca="1">OFFSET(naiveHigh!H4,-1+83*$AG$4,0)</f>
        <v>0</v>
      </c>
      <c r="AE24">
        <f t="shared" ca="1" si="6"/>
        <v>0</v>
      </c>
      <c r="AG24">
        <v>21</v>
      </c>
    </row>
    <row r="25" spans="1:33">
      <c r="A25">
        <v>30</v>
      </c>
      <c r="B25">
        <f ca="1">OFFSET(okv2randoGraph!H4,83*$A$83,0)</f>
        <v>23570.285714285714</v>
      </c>
      <c r="C25">
        <f ca="1">OFFSET(okv2randoGraph!I5,83*$A$83,-1)</f>
        <v>269782582.14285713</v>
      </c>
      <c r="D25">
        <f t="shared" ca="1" si="0"/>
        <v>87.367707459351891</v>
      </c>
      <c r="E25">
        <v>30</v>
      </c>
      <c r="F25">
        <f ca="1">OFFSET(okv2powerLawRandomGrap!H4,83*$A$83,0)</f>
        <v>206835</v>
      </c>
      <c r="G25">
        <f ca="1">OFFSET(okv2powerLawRandomGrap!I5,83*$A$83,-1)</f>
        <v>1051218553</v>
      </c>
      <c r="H25">
        <f t="shared" ca="1" si="1"/>
        <v>196.75737210851909</v>
      </c>
      <c r="I25">
        <v>30</v>
      </c>
      <c r="J25">
        <f ca="1">OFFSET(okv2powerLawTree!L4,83*$A$83,-4)</f>
        <v>2469</v>
      </c>
      <c r="K25">
        <f ca="1">OFFSET(okv2powerLawTree!M5,83*$A$83,-5)</f>
        <v>23722875</v>
      </c>
      <c r="L25">
        <f t="shared" ca="1" si="2"/>
        <v>104.07676135375667</v>
      </c>
      <c r="M25">
        <v>30</v>
      </c>
      <c r="N25">
        <f ca="1">OFFSET(okv2High!N4,83*$A$83,-6)</f>
        <v>122372</v>
      </c>
      <c r="O25">
        <f ca="1">OFFSET(okv2High!O5,83*$A$83,-7)</f>
        <v>815723844.14285719</v>
      </c>
      <c r="P25">
        <f t="shared" ca="1" si="7"/>
        <v>150.01645578790888</v>
      </c>
      <c r="Q25">
        <v>30</v>
      </c>
      <c r="R25" s="3">
        <f ca="1">OFFSET(oknmrandoGraph!H4,22+88*$AG$5,0)</f>
        <v>0</v>
      </c>
      <c r="S25" s="3">
        <f t="shared" ca="1" si="3"/>
        <v>0</v>
      </c>
      <c r="T25" s="3"/>
      <c r="U25">
        <v>30</v>
      </c>
      <c r="V25" s="3">
        <f ca="1">OFFSET(oknmHigh!H4,22+88*$AG$5,0)</f>
        <v>0</v>
      </c>
      <c r="W25" s="3">
        <f t="shared" ca="1" si="4"/>
        <v>0</v>
      </c>
      <c r="X25" s="3"/>
      <c r="Y25">
        <v>30</v>
      </c>
      <c r="Z25" s="3">
        <f ca="1">OFFSET(naiverandoGraph!H4,-1+83*$AG$5,0)</f>
        <v>0</v>
      </c>
      <c r="AA25" s="3">
        <f t="shared" ca="1" si="5"/>
        <v>0</v>
      </c>
      <c r="AB25" s="3"/>
      <c r="AC25">
        <v>30</v>
      </c>
      <c r="AD25" s="3">
        <f ca="1">OFFSET(naiveHigh!H4,-1+83*$AG$5,0)</f>
        <v>0</v>
      </c>
      <c r="AE25">
        <f t="shared" ca="1" si="6"/>
        <v>0</v>
      </c>
      <c r="AG25">
        <v>22</v>
      </c>
    </row>
    <row r="26" spans="1:33">
      <c r="E26">
        <v>20</v>
      </c>
      <c r="F26">
        <f ca="1">OFFSET(okv2powerLawRandomGrap!I4,83*$A$81,0)</f>
        <v>151</v>
      </c>
      <c r="G26">
        <f ca="1">OFFSET(okv2powerLawRandomGrap!J5,83*$A$81,-1)</f>
        <v>955889</v>
      </c>
      <c r="H26">
        <f t="shared" ca="1" si="1"/>
        <v>157.96813228314167</v>
      </c>
      <c r="I26">
        <v>20</v>
      </c>
      <c r="J26">
        <f ca="1">OFFSET(okv2powerLawTree!M4,83*$A$81,-4)</f>
        <v>15</v>
      </c>
      <c r="K26">
        <f ca="1">OFFSET(okv2powerLawTree!N5,83*$A$81,-5)</f>
        <v>100035</v>
      </c>
      <c r="L26">
        <f t="shared" ca="1" si="2"/>
        <v>149.947518368571</v>
      </c>
      <c r="AG26">
        <v>23</v>
      </c>
    </row>
    <row r="27" spans="1:33">
      <c r="E27">
        <v>25</v>
      </c>
      <c r="F27">
        <f ca="1">OFFSET(okv2powerLawRandomGrap!I4,83*$A$82,0)</f>
        <v>4586</v>
      </c>
      <c r="G27">
        <f ca="1">OFFSET(okv2powerLawRandomGrap!J5,83*$A$82,-1)</f>
        <v>30443345</v>
      </c>
      <c r="H27">
        <f t="shared" ca="1" si="1"/>
        <v>150.64047659677345</v>
      </c>
      <c r="I27">
        <v>25</v>
      </c>
      <c r="J27">
        <f ca="1">OFFSET(okv2powerLawTree!M4,83*$A$82,-4)</f>
        <v>246</v>
      </c>
      <c r="K27">
        <f ca="1">OFFSET(okv2powerLawTree!N5,83*$A$82,-5)</f>
        <v>2060775</v>
      </c>
      <c r="L27">
        <f t="shared" ca="1" si="2"/>
        <v>119.37256614623139</v>
      </c>
      <c r="AG27">
        <v>24</v>
      </c>
    </row>
    <row r="28" spans="1:33">
      <c r="E28">
        <v>30</v>
      </c>
      <c r="F28">
        <f ca="1">OFFSET(okv2powerLawRandomGrap!I4,83*$A$83,0)</f>
        <v>167600</v>
      </c>
      <c r="G28">
        <f ca="1">OFFSET(okv2powerLawRandomGrap!J5,83*$A$83,-1)</f>
        <v>1014421553</v>
      </c>
      <c r="H28">
        <f t="shared" ca="1" si="1"/>
        <v>165.21730981005683</v>
      </c>
      <c r="I28">
        <v>30</v>
      </c>
      <c r="J28">
        <f ca="1">OFFSET(okv2powerLawTree!M4,83*$A$83,-4)</f>
        <v>20938</v>
      </c>
      <c r="K28">
        <f ca="1">OFFSET(okv2powerLawTree!N5,83*$A$83,-5)</f>
        <v>202375361</v>
      </c>
      <c r="L28">
        <f t="shared" ca="1" si="2"/>
        <v>103.46121136752413</v>
      </c>
      <c r="AG28">
        <v>25</v>
      </c>
    </row>
    <row r="29" spans="1:33">
      <c r="E29">
        <v>20</v>
      </c>
      <c r="F29">
        <f ca="1">OFFSET(okv2powerLawRandomGrap!J4,83*$A$81,0)</f>
        <v>152</v>
      </c>
      <c r="G29">
        <f ca="1">OFFSET(okv2powerLawRandomGrap!K5,83*$A$81,-1)</f>
        <v>956575</v>
      </c>
      <c r="H29">
        <f t="shared" ca="1" si="1"/>
        <v>158.90024305464809</v>
      </c>
      <c r="I29">
        <v>20</v>
      </c>
      <c r="J29">
        <f ca="1">OFFSET(okv2powerLawTree!$N$4,83*A81,-4)</f>
        <v>19</v>
      </c>
      <c r="K29">
        <f ca="1">OFFSET(okv2powerLawTree!M5,83*A81,-5)</f>
        <v>88155</v>
      </c>
      <c r="L29">
        <f t="shared" ca="1" si="2"/>
        <v>215.52946514661676</v>
      </c>
      <c r="AG29">
        <v>26</v>
      </c>
    </row>
    <row r="30" spans="1:33">
      <c r="E30">
        <v>25</v>
      </c>
      <c r="F30">
        <f ca="1">OFFSET(okv2powerLawRandomGrap!J4,83*$A$82,0)</f>
        <v>6355</v>
      </c>
      <c r="G30">
        <f ca="1">OFFSET(okv2powerLawRandomGrap!K5,83*$A$82,-1)</f>
        <v>32602801</v>
      </c>
      <c r="H30">
        <f t="shared" ca="1" si="1"/>
        <v>194.92190256904615</v>
      </c>
      <c r="I30">
        <v>25</v>
      </c>
      <c r="J30">
        <f ca="1">OFFSET(okv2powerLawTree!$N$4,83*A82,-4)</f>
        <v>131</v>
      </c>
      <c r="K30">
        <f ca="1">OFFSET(okv2powerLawTree!M5,83*A82,-5)</f>
        <v>1531275</v>
      </c>
      <c r="L30">
        <f t="shared" ca="1" si="2"/>
        <v>85.54962367961339</v>
      </c>
      <c r="AG30">
        <v>27</v>
      </c>
    </row>
    <row r="31" spans="1:33">
      <c r="E31">
        <v>30</v>
      </c>
      <c r="F31">
        <f ca="1">OFFSET(okv2powerLawRandomGrap!J4,83*$A$83,0)</f>
        <v>229079</v>
      </c>
      <c r="G31">
        <f ca="1">OFFSET(okv2powerLawRandomGrap!K5,83*$A$83,-1)</f>
        <v>1058526749</v>
      </c>
      <c r="H31">
        <f t="shared" ca="1" si="1"/>
        <v>216.41304786715409</v>
      </c>
      <c r="I31">
        <v>30</v>
      </c>
      <c r="J31">
        <f ca="1">OFFSET(okv2powerLawTree!$N$4,83*A83,-4)</f>
        <v>5561</v>
      </c>
      <c r="K31">
        <f ca="1">OFFSET(okv2powerLawTree!M5,83*A83,-5)</f>
        <v>23722875</v>
      </c>
      <c r="L31">
        <f t="shared" ca="1" si="2"/>
        <v>234.41509513496993</v>
      </c>
      <c r="AG31">
        <v>28</v>
      </c>
    </row>
    <row r="32" spans="1:33">
      <c r="E32">
        <v>20</v>
      </c>
      <c r="F32">
        <f ca="1">OFFSET(okv2powerLawRandomGrap!K4,83*$A$81,0)</f>
        <v>157.69999999999999</v>
      </c>
      <c r="G32">
        <f ca="1">OFFSET(okv2powerLawRandomGrap!L5,83*$A$81,-1)</f>
        <v>959245</v>
      </c>
      <c r="H32">
        <f t="shared" ca="1" si="1"/>
        <v>164.40012718335774</v>
      </c>
      <c r="I32">
        <v>20</v>
      </c>
      <c r="J32">
        <f ca="1">OFFSET(okv2powerLawTree!$O$4,83*A81,-4)</f>
        <v>16.5</v>
      </c>
      <c r="K32">
        <f ca="1">OFFSET(okv2powerLawTree!P5,83*A81,-5)</f>
        <v>103623</v>
      </c>
      <c r="L32">
        <f t="shared" ca="1" si="2"/>
        <v>159.23105874178512</v>
      </c>
      <c r="AG32">
        <v>29</v>
      </c>
    </row>
    <row r="33" spans="4:33">
      <c r="E33">
        <v>25</v>
      </c>
      <c r="F33">
        <f ca="1">OFFSET(okv2powerLawRandomGrap!K4,83*$A$82,0)</f>
        <v>5508</v>
      </c>
      <c r="G33">
        <f ca="1">OFFSET(okv2powerLawRandomGrap!L5,83*$A$82,-1)</f>
        <v>31779870.199999999</v>
      </c>
      <c r="H33">
        <f t="shared" ca="1" si="1"/>
        <v>173.31725917496038</v>
      </c>
      <c r="I33">
        <v>25</v>
      </c>
      <c r="J33">
        <f ca="1">OFFSET(okv2powerLawTree!$O$4,83*A82,-4)</f>
        <v>234.6</v>
      </c>
      <c r="K33">
        <f ca="1">OFFSET(okv2powerLawTree!P5,83*A82,-5)</f>
        <v>2073194.8</v>
      </c>
      <c r="L33">
        <f t="shared" ca="1" si="2"/>
        <v>113.15868629421605</v>
      </c>
      <c r="AG33">
        <v>30</v>
      </c>
    </row>
    <row r="34" spans="4:33">
      <c r="E34">
        <v>30</v>
      </c>
      <c r="F34">
        <f ca="1">OFFSET(okv2powerLawRandomGrap!K4,83*$A$83,0)</f>
        <v>196825</v>
      </c>
      <c r="G34">
        <f ca="1">OFFSET(okv2powerLawRandomGrap!L5,83*$A$83,-1)</f>
        <v>1035374122</v>
      </c>
      <c r="H34">
        <f t="shared" ca="1" si="1"/>
        <v>190.10036644512542</v>
      </c>
      <c r="I34">
        <v>30</v>
      </c>
      <c r="J34">
        <f ca="1">OFFSET(okv2powerLawTree!$O$4,83*A83,-4)</f>
        <v>7999.3</v>
      </c>
      <c r="K34">
        <f ca="1">OFFSET(okv2powerLawTree!P5,83*A83,-5)</f>
        <v>77251186.799999997</v>
      </c>
      <c r="L34">
        <f t="shared" ca="1" si="2"/>
        <v>103.54921822379046</v>
      </c>
    </row>
    <row r="36" spans="4:33">
      <c r="U36">
        <v>31</v>
      </c>
    </row>
    <row r="37" spans="4:33">
      <c r="D37" t="s">
        <v>2309</v>
      </c>
      <c r="U37">
        <v>32</v>
      </c>
    </row>
    <row r="80" spans="1:1">
      <c r="A80" t="s">
        <v>2308</v>
      </c>
    </row>
    <row r="81" spans="1:1">
      <c r="A81">
        <v>0</v>
      </c>
    </row>
    <row r="82" spans="1:1">
      <c r="A82">
        <v>1</v>
      </c>
    </row>
    <row r="83" spans="1:1">
      <c r="A83">
        <v>2</v>
      </c>
    </row>
    <row r="84" spans="1:1">
      <c r="A84">
        <v>3</v>
      </c>
    </row>
    <row r="85" spans="1:1">
      <c r="A85">
        <v>4</v>
      </c>
    </row>
    <row r="86" spans="1:1">
      <c r="A86">
        <v>5</v>
      </c>
    </row>
    <row r="87" spans="1:1">
      <c r="A87">
        <v>6</v>
      </c>
    </row>
    <row r="88" spans="1:1">
      <c r="A88">
        <v>7</v>
      </c>
    </row>
    <row r="89" spans="1:1">
      <c r="A89">
        <v>8</v>
      </c>
    </row>
    <row r="90" spans="1:1">
      <c r="A90">
        <v>9</v>
      </c>
    </row>
    <row r="91" spans="1:1">
      <c r="A91">
        <v>10</v>
      </c>
    </row>
    <row r="92" spans="1:1">
      <c r="A92">
        <v>11</v>
      </c>
    </row>
    <row r="93" spans="1:1">
      <c r="A93">
        <v>12</v>
      </c>
    </row>
    <row r="94" spans="1:1">
      <c r="A94">
        <v>13</v>
      </c>
    </row>
    <row r="95" spans="1:1">
      <c r="A95">
        <v>14</v>
      </c>
    </row>
    <row r="96" spans="1:1">
      <c r="A96">
        <v>15</v>
      </c>
    </row>
    <row r="97" spans="1:1">
      <c r="A97">
        <v>16</v>
      </c>
    </row>
    <row r="98" spans="1:1">
      <c r="A98">
        <v>17</v>
      </c>
    </row>
    <row r="99" spans="1:1">
      <c r="A99">
        <v>18</v>
      </c>
    </row>
    <row r="100" spans="1:1">
      <c r="A100">
        <v>19</v>
      </c>
    </row>
    <row r="101" spans="1:1">
      <c r="A101">
        <v>20</v>
      </c>
    </row>
    <row r="102" spans="1:1">
      <c r="A102">
        <v>21</v>
      </c>
    </row>
    <row r="103" spans="1:1">
      <c r="A103">
        <v>22</v>
      </c>
    </row>
    <row r="104" spans="1:1">
      <c r="A104">
        <v>23</v>
      </c>
    </row>
    <row r="105" spans="1:1">
      <c r="A105">
        <v>24</v>
      </c>
    </row>
    <row r="106" spans="1:1">
      <c r="A106">
        <v>25</v>
      </c>
    </row>
    <row r="107" spans="1:1">
      <c r="A107">
        <v>26</v>
      </c>
    </row>
    <row r="108" spans="1:1">
      <c r="A108">
        <v>27</v>
      </c>
    </row>
    <row r="109" spans="1:1">
      <c r="A109">
        <v>28</v>
      </c>
    </row>
    <row r="110" spans="1:1">
      <c r="A110">
        <v>29</v>
      </c>
    </row>
    <row r="111" spans="1:1">
      <c r="A111">
        <v>30</v>
      </c>
    </row>
  </sheetData>
  <phoneticPr fontId="1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1"/>
  <sheetViews>
    <sheetView workbookViewId="0">
      <selection activeCell="A2" sqref="A2"/>
    </sheetView>
  </sheetViews>
  <sheetFormatPr baseColWidth="10" defaultColWidth="12.7109375" defaultRowHeight="20"/>
  <sheetData>
    <row r="1" spans="1:3">
      <c r="A1" t="s">
        <v>2307</v>
      </c>
      <c r="C1" t="s">
        <v>2306</v>
      </c>
    </row>
  </sheetData>
  <phoneticPr fontId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G201"/>
  <sheetViews>
    <sheetView workbookViewId="0">
      <selection sqref="A1:I294"/>
    </sheetView>
  </sheetViews>
  <sheetFormatPr baseColWidth="10" defaultColWidth="12.7109375" defaultRowHeight="20"/>
  <sheetData>
    <row r="1" spans="1:7">
      <c r="A1" t="s">
        <v>1523</v>
      </c>
      <c r="B1" t="s">
        <v>1523</v>
      </c>
      <c r="C1" t="s">
        <v>1523</v>
      </c>
      <c r="D1" t="s">
        <v>1523</v>
      </c>
      <c r="E1" t="s">
        <v>1523</v>
      </c>
      <c r="F1" t="s">
        <v>1523</v>
      </c>
      <c r="G1" t="s">
        <v>1523</v>
      </c>
    </row>
    <row r="2" spans="1:7">
      <c r="A2" t="s">
        <v>2</v>
      </c>
      <c r="B2" t="s">
        <v>2</v>
      </c>
      <c r="C2" t="s">
        <v>2</v>
      </c>
      <c r="D2" t="s">
        <v>2</v>
      </c>
      <c r="E2" t="s">
        <v>2</v>
      </c>
      <c r="F2" t="s">
        <v>2</v>
      </c>
      <c r="G2" t="s">
        <v>2</v>
      </c>
    </row>
    <row r="3" spans="1:7">
      <c r="A3">
        <v>107</v>
      </c>
      <c r="B3">
        <v>104</v>
      </c>
      <c r="C3">
        <v>103</v>
      </c>
      <c r="D3">
        <v>106</v>
      </c>
      <c r="E3">
        <v>104</v>
      </c>
      <c r="F3">
        <v>107</v>
      </c>
      <c r="G3">
        <v>113</v>
      </c>
    </row>
    <row r="4" spans="1:7">
      <c r="A4">
        <v>1048576</v>
      </c>
      <c r="B4">
        <v>1048576</v>
      </c>
      <c r="C4">
        <v>1048576</v>
      </c>
      <c r="D4">
        <v>1048576</v>
      </c>
      <c r="E4">
        <v>1048576</v>
      </c>
      <c r="F4">
        <v>1048576</v>
      </c>
      <c r="G4">
        <v>1048576</v>
      </c>
    </row>
    <row r="5" spans="1:7">
      <c r="A5">
        <v>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</row>
    <row r="6" spans="1:7">
      <c r="A6">
        <v>20</v>
      </c>
      <c r="B6">
        <v>20</v>
      </c>
      <c r="C6">
        <v>20</v>
      </c>
      <c r="D6">
        <v>20</v>
      </c>
      <c r="E6">
        <v>20</v>
      </c>
      <c r="F6">
        <v>20</v>
      </c>
      <c r="G6">
        <v>20</v>
      </c>
    </row>
    <row r="7" spans="1:7">
      <c r="A7">
        <v>190</v>
      </c>
      <c r="B7">
        <v>190</v>
      </c>
      <c r="C7">
        <v>190</v>
      </c>
      <c r="D7">
        <v>190</v>
      </c>
      <c r="E7">
        <v>190</v>
      </c>
      <c r="F7">
        <v>190</v>
      </c>
      <c r="G7">
        <v>190</v>
      </c>
    </row>
    <row r="8" spans="1:7">
      <c r="A8">
        <v>1140</v>
      </c>
      <c r="B8">
        <v>1140</v>
      </c>
      <c r="C8">
        <v>1140</v>
      </c>
      <c r="D8">
        <v>1140</v>
      </c>
      <c r="E8">
        <v>1140</v>
      </c>
      <c r="F8">
        <v>1140</v>
      </c>
      <c r="G8">
        <v>1140</v>
      </c>
    </row>
    <row r="9" spans="1:7">
      <c r="A9">
        <v>4845</v>
      </c>
      <c r="B9">
        <v>4845</v>
      </c>
      <c r="C9">
        <v>4845</v>
      </c>
      <c r="D9">
        <v>4845</v>
      </c>
      <c r="E9">
        <v>4845</v>
      </c>
      <c r="F9">
        <v>4845</v>
      </c>
      <c r="G9">
        <v>4845</v>
      </c>
    </row>
    <row r="10" spans="1:7">
      <c r="A10">
        <v>15504</v>
      </c>
      <c r="B10">
        <v>15504</v>
      </c>
      <c r="C10">
        <v>15504</v>
      </c>
      <c r="D10">
        <v>15504</v>
      </c>
      <c r="E10">
        <v>15504</v>
      </c>
      <c r="F10">
        <v>15504</v>
      </c>
      <c r="G10">
        <v>15504</v>
      </c>
    </row>
    <row r="11" spans="1:7">
      <c r="A11">
        <v>38760</v>
      </c>
      <c r="B11">
        <v>38760</v>
      </c>
      <c r="C11">
        <v>38760</v>
      </c>
      <c r="D11">
        <v>38760</v>
      </c>
      <c r="E11">
        <v>38760</v>
      </c>
      <c r="F11">
        <v>38760</v>
      </c>
      <c r="G11">
        <v>38760</v>
      </c>
    </row>
    <row r="12" spans="1:7">
      <c r="A12">
        <v>77520</v>
      </c>
      <c r="B12">
        <v>77520</v>
      </c>
      <c r="C12">
        <v>77520</v>
      </c>
      <c r="D12">
        <v>77520</v>
      </c>
      <c r="E12">
        <v>77520</v>
      </c>
      <c r="F12">
        <v>77520</v>
      </c>
      <c r="G12">
        <v>77520</v>
      </c>
    </row>
    <row r="13" spans="1:7">
      <c r="A13">
        <v>125970</v>
      </c>
      <c r="B13">
        <v>125970</v>
      </c>
      <c r="C13">
        <v>125970</v>
      </c>
      <c r="D13">
        <v>125970</v>
      </c>
      <c r="E13">
        <v>125970</v>
      </c>
      <c r="F13">
        <v>125970</v>
      </c>
      <c r="G13">
        <v>125970</v>
      </c>
    </row>
    <row r="14" spans="1:7">
      <c r="A14">
        <v>167960</v>
      </c>
      <c r="B14">
        <v>167960</v>
      </c>
      <c r="C14">
        <v>167960</v>
      </c>
      <c r="D14">
        <v>167960</v>
      </c>
      <c r="E14">
        <v>167960</v>
      </c>
      <c r="F14">
        <v>167960</v>
      </c>
      <c r="G14">
        <v>167960</v>
      </c>
    </row>
    <row r="15" spans="1:7">
      <c r="A15">
        <v>184756</v>
      </c>
      <c r="B15">
        <v>184756</v>
      </c>
      <c r="C15">
        <v>184756</v>
      </c>
      <c r="D15">
        <v>184756</v>
      </c>
      <c r="E15">
        <v>184756</v>
      </c>
      <c r="F15">
        <v>184756</v>
      </c>
      <c r="G15">
        <v>184756</v>
      </c>
    </row>
    <row r="16" spans="1:7">
      <c r="A16">
        <v>167960</v>
      </c>
      <c r="B16">
        <v>167960</v>
      </c>
      <c r="C16">
        <v>167960</v>
      </c>
      <c r="D16">
        <v>167960</v>
      </c>
      <c r="E16">
        <v>167960</v>
      </c>
      <c r="F16">
        <v>167960</v>
      </c>
      <c r="G16">
        <v>167960</v>
      </c>
    </row>
    <row r="17" spans="1:7">
      <c r="A17">
        <v>125970</v>
      </c>
      <c r="B17">
        <v>125970</v>
      </c>
      <c r="C17">
        <v>125970</v>
      </c>
      <c r="D17">
        <v>125970</v>
      </c>
      <c r="E17">
        <v>125970</v>
      </c>
      <c r="F17">
        <v>125970</v>
      </c>
      <c r="G17">
        <v>125970</v>
      </c>
    </row>
    <row r="18" spans="1:7">
      <c r="A18">
        <v>77520</v>
      </c>
      <c r="B18">
        <v>77520</v>
      </c>
      <c r="C18">
        <v>77520</v>
      </c>
      <c r="D18">
        <v>77520</v>
      </c>
      <c r="E18">
        <v>77520</v>
      </c>
      <c r="F18">
        <v>77520</v>
      </c>
      <c r="G18">
        <v>77520</v>
      </c>
    </row>
    <row r="19" spans="1:7">
      <c r="A19">
        <v>38760</v>
      </c>
      <c r="B19">
        <v>38760</v>
      </c>
      <c r="C19">
        <v>38760</v>
      </c>
      <c r="D19">
        <v>38760</v>
      </c>
      <c r="E19">
        <v>38760</v>
      </c>
      <c r="F19">
        <v>38760</v>
      </c>
      <c r="G19">
        <v>38760</v>
      </c>
    </row>
    <row r="20" spans="1:7">
      <c r="A20">
        <v>15504</v>
      </c>
      <c r="B20">
        <v>15504</v>
      </c>
      <c r="C20">
        <v>15504</v>
      </c>
      <c r="D20">
        <v>15504</v>
      </c>
      <c r="E20">
        <v>15504</v>
      </c>
      <c r="F20">
        <v>15504</v>
      </c>
      <c r="G20">
        <v>15504</v>
      </c>
    </row>
    <row r="21" spans="1:7">
      <c r="A21">
        <v>4845</v>
      </c>
      <c r="B21">
        <v>4845</v>
      </c>
      <c r="C21">
        <v>4845</v>
      </c>
      <c r="D21">
        <v>4845</v>
      </c>
      <c r="E21">
        <v>4845</v>
      </c>
      <c r="F21">
        <v>4845</v>
      </c>
      <c r="G21">
        <v>4845</v>
      </c>
    </row>
    <row r="22" spans="1:7">
      <c r="A22">
        <v>1140</v>
      </c>
      <c r="B22">
        <v>1140</v>
      </c>
      <c r="C22">
        <v>1140</v>
      </c>
      <c r="D22">
        <v>1140</v>
      </c>
      <c r="E22">
        <v>1140</v>
      </c>
      <c r="F22">
        <v>1140</v>
      </c>
      <c r="G22">
        <v>1140</v>
      </c>
    </row>
    <row r="23" spans="1:7">
      <c r="A23">
        <v>190</v>
      </c>
      <c r="B23">
        <v>190</v>
      </c>
      <c r="C23">
        <v>190</v>
      </c>
      <c r="D23">
        <v>190</v>
      </c>
      <c r="E23">
        <v>190</v>
      </c>
      <c r="F23">
        <v>190</v>
      </c>
      <c r="G23">
        <v>190</v>
      </c>
    </row>
    <row r="24" spans="1:7">
      <c r="A24">
        <v>20</v>
      </c>
      <c r="B24">
        <v>20</v>
      </c>
      <c r="C24">
        <v>20</v>
      </c>
      <c r="D24">
        <v>20</v>
      </c>
      <c r="E24">
        <v>20</v>
      </c>
      <c r="F24">
        <v>20</v>
      </c>
      <c r="G24">
        <v>20</v>
      </c>
    </row>
    <row r="25" spans="1:7">
      <c r="A25">
        <v>1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</row>
    <row r="84" spans="1:7">
      <c r="A84" t="s">
        <v>1671</v>
      </c>
      <c r="B84" t="s">
        <v>1671</v>
      </c>
      <c r="C84" t="s">
        <v>1671</v>
      </c>
      <c r="D84" t="s">
        <v>1671</v>
      </c>
      <c r="E84" t="s">
        <v>1671</v>
      </c>
      <c r="F84" t="s">
        <v>1671</v>
      </c>
      <c r="G84" t="s">
        <v>1671</v>
      </c>
    </row>
    <row r="85" spans="1:7">
      <c r="A85" t="s">
        <v>148</v>
      </c>
      <c r="B85" t="s">
        <v>148</v>
      </c>
      <c r="C85" t="s">
        <v>148</v>
      </c>
      <c r="D85" t="s">
        <v>148</v>
      </c>
      <c r="E85" t="s">
        <v>148</v>
      </c>
      <c r="F85" t="s">
        <v>148</v>
      </c>
      <c r="G85" t="s">
        <v>148</v>
      </c>
    </row>
    <row r="86" spans="1:7">
      <c r="A86">
        <v>4045</v>
      </c>
      <c r="B86">
        <v>4019</v>
      </c>
      <c r="C86">
        <v>4042</v>
      </c>
      <c r="D86">
        <v>4048</v>
      </c>
      <c r="E86">
        <v>4057</v>
      </c>
      <c r="F86">
        <v>4048</v>
      </c>
      <c r="G86">
        <v>3992</v>
      </c>
    </row>
    <row r="87" spans="1:7">
      <c r="A87">
        <v>33554432</v>
      </c>
      <c r="B87">
        <v>33554432</v>
      </c>
      <c r="C87">
        <v>33554432</v>
      </c>
      <c r="D87">
        <v>33554432</v>
      </c>
      <c r="E87">
        <v>33554432</v>
      </c>
      <c r="F87">
        <v>33554432</v>
      </c>
      <c r="G87">
        <v>33554432</v>
      </c>
    </row>
    <row r="88" spans="1:7">
      <c r="A88">
        <v>1</v>
      </c>
      <c r="B88">
        <v>1</v>
      </c>
      <c r="C88">
        <v>1</v>
      </c>
      <c r="D88">
        <v>1</v>
      </c>
      <c r="E88">
        <v>1</v>
      </c>
      <c r="F88">
        <v>1</v>
      </c>
      <c r="G88">
        <v>1</v>
      </c>
    </row>
    <row r="89" spans="1:7">
      <c r="A89">
        <v>25</v>
      </c>
      <c r="B89">
        <v>25</v>
      </c>
      <c r="C89">
        <v>25</v>
      </c>
      <c r="D89">
        <v>25</v>
      </c>
      <c r="E89">
        <v>25</v>
      </c>
      <c r="F89">
        <v>25</v>
      </c>
      <c r="G89">
        <v>25</v>
      </c>
    </row>
    <row r="90" spans="1:7">
      <c r="A90">
        <v>300</v>
      </c>
      <c r="B90">
        <v>300</v>
      </c>
      <c r="C90">
        <v>300</v>
      </c>
      <c r="D90">
        <v>300</v>
      </c>
      <c r="E90">
        <v>300</v>
      </c>
      <c r="F90">
        <v>300</v>
      </c>
      <c r="G90">
        <v>300</v>
      </c>
    </row>
    <row r="91" spans="1:7">
      <c r="A91">
        <v>2300</v>
      </c>
      <c r="B91">
        <v>2300</v>
      </c>
      <c r="C91">
        <v>2300</v>
      </c>
      <c r="D91">
        <v>2300</v>
      </c>
      <c r="E91">
        <v>2300</v>
      </c>
      <c r="F91">
        <v>2300</v>
      </c>
      <c r="G91">
        <v>2300</v>
      </c>
    </row>
    <row r="92" spans="1:7">
      <c r="A92">
        <v>12650</v>
      </c>
      <c r="B92">
        <v>12650</v>
      </c>
      <c r="C92">
        <v>12650</v>
      </c>
      <c r="D92">
        <v>12650</v>
      </c>
      <c r="E92">
        <v>12650</v>
      </c>
      <c r="F92">
        <v>12650</v>
      </c>
      <c r="G92">
        <v>12650</v>
      </c>
    </row>
    <row r="93" spans="1:7">
      <c r="A93">
        <v>53130</v>
      </c>
      <c r="B93">
        <v>53130</v>
      </c>
      <c r="C93">
        <v>53130</v>
      </c>
      <c r="D93">
        <v>53130</v>
      </c>
      <c r="E93">
        <v>53130</v>
      </c>
      <c r="F93">
        <v>53130</v>
      </c>
      <c r="G93">
        <v>53130</v>
      </c>
    </row>
    <row r="94" spans="1:7">
      <c r="A94">
        <v>177100</v>
      </c>
      <c r="B94">
        <v>177100</v>
      </c>
      <c r="C94">
        <v>177100</v>
      </c>
      <c r="D94">
        <v>177100</v>
      </c>
      <c r="E94">
        <v>177100</v>
      </c>
      <c r="F94">
        <v>177100</v>
      </c>
      <c r="G94">
        <v>177100</v>
      </c>
    </row>
    <row r="95" spans="1:7">
      <c r="A95">
        <v>480700</v>
      </c>
      <c r="B95">
        <v>480700</v>
      </c>
      <c r="C95">
        <v>480700</v>
      </c>
      <c r="D95">
        <v>480700</v>
      </c>
      <c r="E95">
        <v>480700</v>
      </c>
      <c r="F95">
        <v>480700</v>
      </c>
      <c r="G95">
        <v>480700</v>
      </c>
    </row>
    <row r="96" spans="1:7">
      <c r="A96">
        <v>1081575</v>
      </c>
      <c r="B96">
        <v>1081575</v>
      </c>
      <c r="C96">
        <v>1081575</v>
      </c>
      <c r="D96">
        <v>1081575</v>
      </c>
      <c r="E96">
        <v>1081575</v>
      </c>
      <c r="F96">
        <v>1081575</v>
      </c>
      <c r="G96">
        <v>1081575</v>
      </c>
    </row>
    <row r="97" spans="1:7">
      <c r="A97">
        <v>2042975</v>
      </c>
      <c r="B97">
        <v>2042975</v>
      </c>
      <c r="C97">
        <v>2042975</v>
      </c>
      <c r="D97">
        <v>2042975</v>
      </c>
      <c r="E97">
        <v>2042975</v>
      </c>
      <c r="F97">
        <v>2042975</v>
      </c>
      <c r="G97">
        <v>2042975</v>
      </c>
    </row>
    <row r="98" spans="1:7">
      <c r="A98">
        <v>3268760</v>
      </c>
      <c r="B98">
        <v>3268760</v>
      </c>
      <c r="C98">
        <v>3268760</v>
      </c>
      <c r="D98">
        <v>3268760</v>
      </c>
      <c r="E98">
        <v>3268760</v>
      </c>
      <c r="F98">
        <v>3268760</v>
      </c>
      <c r="G98">
        <v>3268760</v>
      </c>
    </row>
    <row r="99" spans="1:7">
      <c r="A99">
        <v>4457400</v>
      </c>
      <c r="B99">
        <v>4457400</v>
      </c>
      <c r="C99">
        <v>4457400</v>
      </c>
      <c r="D99">
        <v>4457400</v>
      </c>
      <c r="E99">
        <v>4457400</v>
      </c>
      <c r="F99">
        <v>4457400</v>
      </c>
      <c r="G99">
        <v>4457400</v>
      </c>
    </row>
    <row r="100" spans="1:7">
      <c r="A100">
        <v>5200300</v>
      </c>
      <c r="B100">
        <v>5200300</v>
      </c>
      <c r="C100">
        <v>5200300</v>
      </c>
      <c r="D100">
        <v>5200300</v>
      </c>
      <c r="E100">
        <v>5200300</v>
      </c>
      <c r="F100">
        <v>5200300</v>
      </c>
      <c r="G100">
        <v>5200300</v>
      </c>
    </row>
    <row r="101" spans="1:7">
      <c r="A101">
        <v>5200300</v>
      </c>
      <c r="B101">
        <v>5200300</v>
      </c>
      <c r="C101">
        <v>5200300</v>
      </c>
      <c r="D101">
        <v>5200300</v>
      </c>
      <c r="E101">
        <v>5200300</v>
      </c>
      <c r="F101">
        <v>5200300</v>
      </c>
      <c r="G101">
        <v>5200300</v>
      </c>
    </row>
    <row r="102" spans="1:7">
      <c r="A102">
        <v>4457400</v>
      </c>
      <c r="B102">
        <v>4457400</v>
      </c>
      <c r="C102">
        <v>4457400</v>
      </c>
      <c r="D102">
        <v>4457400</v>
      </c>
      <c r="E102">
        <v>4457400</v>
      </c>
      <c r="F102">
        <v>4457400</v>
      </c>
      <c r="G102">
        <v>4457400</v>
      </c>
    </row>
    <row r="103" spans="1:7">
      <c r="A103">
        <v>3268760</v>
      </c>
      <c r="B103">
        <v>3268760</v>
      </c>
      <c r="C103">
        <v>3268760</v>
      </c>
      <c r="D103">
        <v>3268760</v>
      </c>
      <c r="E103">
        <v>3268760</v>
      </c>
      <c r="F103">
        <v>3268760</v>
      </c>
      <c r="G103">
        <v>3268760</v>
      </c>
    </row>
    <row r="104" spans="1:7">
      <c r="A104">
        <v>2042975</v>
      </c>
      <c r="B104">
        <v>2042975</v>
      </c>
      <c r="C104">
        <v>2042975</v>
      </c>
      <c r="D104">
        <v>2042975</v>
      </c>
      <c r="E104">
        <v>2042975</v>
      </c>
      <c r="F104">
        <v>2042975</v>
      </c>
      <c r="G104">
        <v>2042975</v>
      </c>
    </row>
    <row r="105" spans="1:7">
      <c r="A105">
        <v>1081575</v>
      </c>
      <c r="B105">
        <v>1081575</v>
      </c>
      <c r="C105">
        <v>1081575</v>
      </c>
      <c r="D105">
        <v>1081575</v>
      </c>
      <c r="E105">
        <v>1081575</v>
      </c>
      <c r="F105">
        <v>1081575</v>
      </c>
      <c r="G105">
        <v>1081575</v>
      </c>
    </row>
    <row r="106" spans="1:7">
      <c r="A106">
        <v>480700</v>
      </c>
      <c r="B106">
        <v>480700</v>
      </c>
      <c r="C106">
        <v>480700</v>
      </c>
      <c r="D106">
        <v>480700</v>
      </c>
      <c r="E106">
        <v>480700</v>
      </c>
      <c r="F106">
        <v>480700</v>
      </c>
      <c r="G106">
        <v>480700</v>
      </c>
    </row>
    <row r="107" spans="1:7">
      <c r="A107">
        <v>177100</v>
      </c>
      <c r="B107">
        <v>177100</v>
      </c>
      <c r="C107">
        <v>177100</v>
      </c>
      <c r="D107">
        <v>177100</v>
      </c>
      <c r="E107">
        <v>177100</v>
      </c>
      <c r="F107">
        <v>177100</v>
      </c>
      <c r="G107">
        <v>177100</v>
      </c>
    </row>
    <row r="108" spans="1:7">
      <c r="A108">
        <v>53130</v>
      </c>
      <c r="B108">
        <v>53130</v>
      </c>
      <c r="C108">
        <v>53130</v>
      </c>
      <c r="D108">
        <v>53130</v>
      </c>
      <c r="E108">
        <v>53130</v>
      </c>
      <c r="F108">
        <v>53130</v>
      </c>
      <c r="G108">
        <v>53130</v>
      </c>
    </row>
    <row r="109" spans="1:7">
      <c r="A109">
        <v>12650</v>
      </c>
      <c r="B109">
        <v>12650</v>
      </c>
      <c r="C109">
        <v>12650</v>
      </c>
      <c r="D109">
        <v>12650</v>
      </c>
      <c r="E109">
        <v>12650</v>
      </c>
      <c r="F109">
        <v>12650</v>
      </c>
      <c r="G109">
        <v>12650</v>
      </c>
    </row>
    <row r="110" spans="1:7">
      <c r="A110">
        <v>2300</v>
      </c>
      <c r="B110">
        <v>2300</v>
      </c>
      <c r="C110">
        <v>2300</v>
      </c>
      <c r="D110">
        <v>2300</v>
      </c>
      <c r="E110">
        <v>2300</v>
      </c>
      <c r="F110">
        <v>2300</v>
      </c>
      <c r="G110">
        <v>2300</v>
      </c>
    </row>
    <row r="111" spans="1:7">
      <c r="A111">
        <v>300</v>
      </c>
      <c r="B111">
        <v>300</v>
      </c>
      <c r="C111">
        <v>300</v>
      </c>
      <c r="D111">
        <v>300</v>
      </c>
      <c r="E111">
        <v>300</v>
      </c>
      <c r="F111">
        <v>300</v>
      </c>
      <c r="G111">
        <v>300</v>
      </c>
    </row>
    <row r="112" spans="1:7">
      <c r="A112">
        <v>25</v>
      </c>
      <c r="B112">
        <v>25</v>
      </c>
      <c r="C112">
        <v>25</v>
      </c>
      <c r="D112">
        <v>25</v>
      </c>
      <c r="E112">
        <v>25</v>
      </c>
      <c r="F112">
        <v>25</v>
      </c>
      <c r="G112">
        <v>25</v>
      </c>
    </row>
    <row r="113" spans="1:7">
      <c r="A113">
        <v>1</v>
      </c>
      <c r="B113">
        <v>1</v>
      </c>
      <c r="C113">
        <v>1</v>
      </c>
      <c r="D113">
        <v>1</v>
      </c>
      <c r="E113">
        <v>1</v>
      </c>
      <c r="F113">
        <v>1</v>
      </c>
      <c r="G113">
        <v>1</v>
      </c>
    </row>
    <row r="167" spans="1:7">
      <c r="A167" t="s">
        <v>1775</v>
      </c>
      <c r="B167" t="s">
        <v>1775</v>
      </c>
      <c r="C167" t="s">
        <v>1775</v>
      </c>
      <c r="D167" t="s">
        <v>1775</v>
      </c>
      <c r="E167" t="s">
        <v>1775</v>
      </c>
      <c r="F167" t="s">
        <v>1775</v>
      </c>
      <c r="G167" t="s">
        <v>1775</v>
      </c>
    </row>
    <row r="168" spans="1:7">
      <c r="A168" t="s">
        <v>319</v>
      </c>
      <c r="B168" t="s">
        <v>319</v>
      </c>
      <c r="C168" t="s">
        <v>319</v>
      </c>
      <c r="D168" t="s">
        <v>319</v>
      </c>
      <c r="E168" t="s">
        <v>319</v>
      </c>
      <c r="F168" t="s">
        <v>319</v>
      </c>
      <c r="G168" t="s">
        <v>319</v>
      </c>
    </row>
    <row r="169" spans="1:7">
      <c r="A169">
        <v>146309</v>
      </c>
      <c r="B169">
        <v>144211</v>
      </c>
      <c r="C169">
        <v>146992</v>
      </c>
      <c r="D169">
        <v>147568</v>
      </c>
      <c r="E169">
        <v>147033</v>
      </c>
      <c r="F169">
        <v>146013</v>
      </c>
      <c r="G169">
        <v>146369</v>
      </c>
    </row>
    <row r="170" spans="1:7">
      <c r="A170">
        <v>1073741824</v>
      </c>
      <c r="B170">
        <v>1073741824</v>
      </c>
      <c r="C170">
        <v>1073741824</v>
      </c>
      <c r="D170">
        <v>1073741824</v>
      </c>
      <c r="E170">
        <v>1073741824</v>
      </c>
      <c r="F170">
        <v>1073741824</v>
      </c>
      <c r="G170">
        <v>1073741824</v>
      </c>
    </row>
    <row r="171" spans="1:7">
      <c r="A171">
        <v>1</v>
      </c>
      <c r="B171">
        <v>1</v>
      </c>
      <c r="C171">
        <v>1</v>
      </c>
      <c r="D171">
        <v>1</v>
      </c>
      <c r="E171">
        <v>1</v>
      </c>
      <c r="F171">
        <v>1</v>
      </c>
      <c r="G171">
        <v>1</v>
      </c>
    </row>
    <row r="172" spans="1:7">
      <c r="A172">
        <v>30</v>
      </c>
      <c r="B172">
        <v>30</v>
      </c>
      <c r="C172">
        <v>30</v>
      </c>
      <c r="D172">
        <v>30</v>
      </c>
      <c r="E172">
        <v>30</v>
      </c>
      <c r="F172">
        <v>30</v>
      </c>
      <c r="G172">
        <v>30</v>
      </c>
    </row>
    <row r="173" spans="1:7">
      <c r="A173">
        <v>435</v>
      </c>
      <c r="B173">
        <v>435</v>
      </c>
      <c r="C173">
        <v>435</v>
      </c>
      <c r="D173">
        <v>435</v>
      </c>
      <c r="E173">
        <v>435</v>
      </c>
      <c r="F173">
        <v>435</v>
      </c>
      <c r="G173">
        <v>435</v>
      </c>
    </row>
    <row r="174" spans="1:7">
      <c r="A174">
        <v>4060</v>
      </c>
      <c r="B174">
        <v>4060</v>
      </c>
      <c r="C174">
        <v>4060</v>
      </c>
      <c r="D174">
        <v>4060</v>
      </c>
      <c r="E174">
        <v>4060</v>
      </c>
      <c r="F174">
        <v>4060</v>
      </c>
      <c r="G174">
        <v>4060</v>
      </c>
    </row>
    <row r="175" spans="1:7">
      <c r="A175">
        <v>27405</v>
      </c>
      <c r="B175">
        <v>27405</v>
      </c>
      <c r="C175">
        <v>27405</v>
      </c>
      <c r="D175">
        <v>27405</v>
      </c>
      <c r="E175">
        <v>27405</v>
      </c>
      <c r="F175">
        <v>27405</v>
      </c>
      <c r="G175">
        <v>27405</v>
      </c>
    </row>
    <row r="176" spans="1:7">
      <c r="A176">
        <v>142506</v>
      </c>
      <c r="B176">
        <v>142506</v>
      </c>
      <c r="C176">
        <v>142506</v>
      </c>
      <c r="D176">
        <v>142506</v>
      </c>
      <c r="E176">
        <v>142506</v>
      </c>
      <c r="F176">
        <v>142506</v>
      </c>
      <c r="G176">
        <v>142506</v>
      </c>
    </row>
    <row r="177" spans="1:7">
      <c r="A177">
        <v>593775</v>
      </c>
      <c r="B177">
        <v>593775</v>
      </c>
      <c r="C177">
        <v>593775</v>
      </c>
      <c r="D177">
        <v>593775</v>
      </c>
      <c r="E177">
        <v>593775</v>
      </c>
      <c r="F177">
        <v>593775</v>
      </c>
      <c r="G177">
        <v>593775</v>
      </c>
    </row>
    <row r="178" spans="1:7">
      <c r="A178">
        <v>2035800</v>
      </c>
      <c r="B178">
        <v>2035800</v>
      </c>
      <c r="C178">
        <v>2035800</v>
      </c>
      <c r="D178">
        <v>2035800</v>
      </c>
      <c r="E178">
        <v>2035800</v>
      </c>
      <c r="F178">
        <v>2035800</v>
      </c>
      <c r="G178">
        <v>2035800</v>
      </c>
    </row>
    <row r="179" spans="1:7">
      <c r="A179">
        <v>5852925</v>
      </c>
      <c r="B179">
        <v>5852925</v>
      </c>
      <c r="C179">
        <v>5852925</v>
      </c>
      <c r="D179">
        <v>5852925</v>
      </c>
      <c r="E179">
        <v>5852925</v>
      </c>
      <c r="F179">
        <v>5852925</v>
      </c>
      <c r="G179">
        <v>5852925</v>
      </c>
    </row>
    <row r="180" spans="1:7">
      <c r="A180">
        <v>14307150</v>
      </c>
      <c r="B180">
        <v>14307150</v>
      </c>
      <c r="C180">
        <v>14307150</v>
      </c>
      <c r="D180">
        <v>14307150</v>
      </c>
      <c r="E180">
        <v>14307150</v>
      </c>
      <c r="F180">
        <v>14307150</v>
      </c>
      <c r="G180">
        <v>14307150</v>
      </c>
    </row>
    <row r="181" spans="1:7">
      <c r="A181">
        <v>30045015</v>
      </c>
      <c r="B181">
        <v>30045015</v>
      </c>
      <c r="C181">
        <v>30045015</v>
      </c>
      <c r="D181">
        <v>30045015</v>
      </c>
      <c r="E181">
        <v>30045015</v>
      </c>
      <c r="F181">
        <v>30045015</v>
      </c>
      <c r="G181">
        <v>30045015</v>
      </c>
    </row>
    <row r="182" spans="1:7">
      <c r="A182">
        <v>54627300</v>
      </c>
      <c r="B182">
        <v>54627300</v>
      </c>
      <c r="C182">
        <v>54627300</v>
      </c>
      <c r="D182">
        <v>54627300</v>
      </c>
      <c r="E182">
        <v>54627300</v>
      </c>
      <c r="F182">
        <v>54627300</v>
      </c>
      <c r="G182">
        <v>54627300</v>
      </c>
    </row>
    <row r="183" spans="1:7">
      <c r="A183">
        <v>86493225</v>
      </c>
      <c r="B183">
        <v>86493225</v>
      </c>
      <c r="C183">
        <v>86493225</v>
      </c>
      <c r="D183">
        <v>86493225</v>
      </c>
      <c r="E183">
        <v>86493225</v>
      </c>
      <c r="F183">
        <v>86493225</v>
      </c>
      <c r="G183">
        <v>86493225</v>
      </c>
    </row>
    <row r="184" spans="1:7">
      <c r="A184">
        <v>119759850</v>
      </c>
      <c r="B184">
        <v>119759850</v>
      </c>
      <c r="C184">
        <v>119759850</v>
      </c>
      <c r="D184">
        <v>119759850</v>
      </c>
      <c r="E184">
        <v>119759850</v>
      </c>
      <c r="F184">
        <v>119759850</v>
      </c>
      <c r="G184">
        <v>119759850</v>
      </c>
    </row>
    <row r="185" spans="1:7">
      <c r="A185">
        <v>145422675</v>
      </c>
      <c r="B185">
        <v>145422675</v>
      </c>
      <c r="C185">
        <v>145422675</v>
      </c>
      <c r="D185">
        <v>145422675</v>
      </c>
      <c r="E185">
        <v>145422675</v>
      </c>
      <c r="F185">
        <v>145422675</v>
      </c>
      <c r="G185">
        <v>145422675</v>
      </c>
    </row>
    <row r="186" spans="1:7">
      <c r="A186">
        <v>155117520</v>
      </c>
      <c r="B186">
        <v>155117520</v>
      </c>
      <c r="C186">
        <v>155117520</v>
      </c>
      <c r="D186">
        <v>155117520</v>
      </c>
      <c r="E186">
        <v>155117520</v>
      </c>
      <c r="F186">
        <v>155117520</v>
      </c>
      <c r="G186">
        <v>155117520</v>
      </c>
    </row>
    <row r="187" spans="1:7">
      <c r="A187">
        <v>145422675</v>
      </c>
      <c r="B187">
        <v>145422675</v>
      </c>
      <c r="C187">
        <v>145422675</v>
      </c>
      <c r="D187">
        <v>145422675</v>
      </c>
      <c r="E187">
        <v>145422675</v>
      </c>
      <c r="F187">
        <v>145422675</v>
      </c>
      <c r="G187">
        <v>145422675</v>
      </c>
    </row>
    <row r="188" spans="1:7">
      <c r="A188">
        <v>119759850</v>
      </c>
      <c r="B188">
        <v>119759850</v>
      </c>
      <c r="C188">
        <v>119759850</v>
      </c>
      <c r="D188">
        <v>119759850</v>
      </c>
      <c r="E188">
        <v>119759850</v>
      </c>
      <c r="F188">
        <v>119759850</v>
      </c>
      <c r="G188">
        <v>119759850</v>
      </c>
    </row>
    <row r="189" spans="1:7">
      <c r="A189">
        <v>86493225</v>
      </c>
      <c r="B189">
        <v>86493225</v>
      </c>
      <c r="C189">
        <v>86493225</v>
      </c>
      <c r="D189">
        <v>86493225</v>
      </c>
      <c r="E189">
        <v>86493225</v>
      </c>
      <c r="F189">
        <v>86493225</v>
      </c>
      <c r="G189">
        <v>86493225</v>
      </c>
    </row>
    <row r="190" spans="1:7">
      <c r="A190">
        <v>54627300</v>
      </c>
      <c r="B190">
        <v>54627300</v>
      </c>
      <c r="C190">
        <v>54627300</v>
      </c>
      <c r="D190">
        <v>54627300</v>
      </c>
      <c r="E190">
        <v>54627300</v>
      </c>
      <c r="F190">
        <v>54627300</v>
      </c>
      <c r="G190">
        <v>54627300</v>
      </c>
    </row>
    <row r="191" spans="1:7">
      <c r="A191">
        <v>30045015</v>
      </c>
      <c r="B191">
        <v>30045015</v>
      </c>
      <c r="C191">
        <v>30045015</v>
      </c>
      <c r="D191">
        <v>30045015</v>
      </c>
      <c r="E191">
        <v>30045015</v>
      </c>
      <c r="F191">
        <v>30045015</v>
      </c>
      <c r="G191">
        <v>30045015</v>
      </c>
    </row>
    <row r="192" spans="1:7">
      <c r="A192">
        <v>14307150</v>
      </c>
      <c r="B192">
        <v>14307150</v>
      </c>
      <c r="C192">
        <v>14307150</v>
      </c>
      <c r="D192">
        <v>14307150</v>
      </c>
      <c r="E192">
        <v>14307150</v>
      </c>
      <c r="F192">
        <v>14307150</v>
      </c>
      <c r="G192">
        <v>14307150</v>
      </c>
    </row>
    <row r="193" spans="1:7">
      <c r="A193">
        <v>5852925</v>
      </c>
      <c r="B193">
        <v>5852925</v>
      </c>
      <c r="C193">
        <v>5852925</v>
      </c>
      <c r="D193">
        <v>5852925</v>
      </c>
      <c r="E193">
        <v>5852925</v>
      </c>
      <c r="F193">
        <v>5852925</v>
      </c>
      <c r="G193">
        <v>5852925</v>
      </c>
    </row>
    <row r="194" spans="1:7">
      <c r="A194">
        <v>2035800</v>
      </c>
      <c r="B194">
        <v>2035800</v>
      </c>
      <c r="C194">
        <v>2035800</v>
      </c>
      <c r="D194">
        <v>2035800</v>
      </c>
      <c r="E194">
        <v>2035800</v>
      </c>
      <c r="F194">
        <v>2035800</v>
      </c>
      <c r="G194">
        <v>2035800</v>
      </c>
    </row>
    <row r="195" spans="1:7">
      <c r="A195">
        <v>593775</v>
      </c>
      <c r="B195">
        <v>593775</v>
      </c>
      <c r="C195">
        <v>593775</v>
      </c>
      <c r="D195">
        <v>593775</v>
      </c>
      <c r="E195">
        <v>593775</v>
      </c>
      <c r="F195">
        <v>593775</v>
      </c>
      <c r="G195">
        <v>593775</v>
      </c>
    </row>
    <row r="196" spans="1:7">
      <c r="A196">
        <v>142506</v>
      </c>
      <c r="B196">
        <v>142506</v>
      </c>
      <c r="C196">
        <v>142506</v>
      </c>
      <c r="D196">
        <v>142506</v>
      </c>
      <c r="E196">
        <v>142506</v>
      </c>
      <c r="F196">
        <v>142506</v>
      </c>
      <c r="G196">
        <v>142506</v>
      </c>
    </row>
    <row r="197" spans="1:7">
      <c r="A197">
        <v>27405</v>
      </c>
      <c r="B197">
        <v>27405</v>
      </c>
      <c r="C197">
        <v>27405</v>
      </c>
      <c r="D197">
        <v>27405</v>
      </c>
      <c r="E197">
        <v>27405</v>
      </c>
      <c r="F197">
        <v>27405</v>
      </c>
      <c r="G197">
        <v>27405</v>
      </c>
    </row>
    <row r="198" spans="1:7">
      <c r="A198">
        <v>4060</v>
      </c>
      <c r="B198">
        <v>4060</v>
      </c>
      <c r="C198">
        <v>4060</v>
      </c>
      <c r="D198">
        <v>4060</v>
      </c>
      <c r="E198">
        <v>4060</v>
      </c>
      <c r="F198">
        <v>4060</v>
      </c>
      <c r="G198">
        <v>4060</v>
      </c>
    </row>
    <row r="199" spans="1:7">
      <c r="A199">
        <v>435</v>
      </c>
      <c r="B199">
        <v>435</v>
      </c>
      <c r="C199">
        <v>435</v>
      </c>
      <c r="D199">
        <v>435</v>
      </c>
      <c r="E199">
        <v>435</v>
      </c>
      <c r="F199">
        <v>435</v>
      </c>
      <c r="G199">
        <v>435</v>
      </c>
    </row>
    <row r="200" spans="1:7">
      <c r="A200">
        <v>30</v>
      </c>
      <c r="B200">
        <v>30</v>
      </c>
      <c r="C200">
        <v>30</v>
      </c>
      <c r="D200">
        <v>30</v>
      </c>
      <c r="E200">
        <v>30</v>
      </c>
      <c r="F200">
        <v>30</v>
      </c>
      <c r="G200">
        <v>30</v>
      </c>
    </row>
    <row r="201" spans="1:7">
      <c r="A201">
        <v>1</v>
      </c>
      <c r="B201">
        <v>1</v>
      </c>
      <c r="C201">
        <v>1</v>
      </c>
      <c r="D201">
        <v>1</v>
      </c>
      <c r="E201">
        <v>1</v>
      </c>
      <c r="F201">
        <v>1</v>
      </c>
      <c r="G201">
        <v>1</v>
      </c>
    </row>
  </sheetData>
  <phoneticPr fontId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201"/>
  <sheetViews>
    <sheetView workbookViewId="0">
      <selection activeCell="A95" sqref="A95"/>
    </sheetView>
  </sheetViews>
  <sheetFormatPr baseColWidth="10" defaultColWidth="12.7109375" defaultRowHeight="20"/>
  <sheetData>
    <row r="1" spans="1:7">
      <c r="A1" t="s">
        <v>0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</row>
    <row r="2" spans="1:7">
      <c r="A2" t="s">
        <v>2</v>
      </c>
      <c r="B2" t="s">
        <v>2</v>
      </c>
      <c r="C2" t="s">
        <v>2</v>
      </c>
      <c r="D2" t="s">
        <v>2</v>
      </c>
      <c r="E2" t="s">
        <v>2</v>
      </c>
      <c r="F2" t="s">
        <v>2</v>
      </c>
      <c r="G2" t="s">
        <v>2</v>
      </c>
    </row>
    <row r="3" spans="1:7">
      <c r="A3">
        <v>91</v>
      </c>
      <c r="B3">
        <v>86</v>
      </c>
      <c r="C3">
        <v>84</v>
      </c>
      <c r="D3">
        <v>84</v>
      </c>
      <c r="E3">
        <v>86</v>
      </c>
      <c r="F3">
        <v>82</v>
      </c>
      <c r="G3">
        <v>104</v>
      </c>
    </row>
    <row r="4" spans="1:7">
      <c r="A4">
        <v>1048576</v>
      </c>
      <c r="B4">
        <v>1048576</v>
      </c>
      <c r="C4">
        <v>1048576</v>
      </c>
      <c r="D4">
        <v>1048576</v>
      </c>
      <c r="E4">
        <v>1048576</v>
      </c>
      <c r="F4">
        <v>1048576</v>
      </c>
      <c r="G4">
        <v>1048576</v>
      </c>
    </row>
    <row r="5" spans="1:7">
      <c r="A5">
        <v>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</row>
    <row r="6" spans="1:7">
      <c r="A6">
        <v>20</v>
      </c>
      <c r="B6">
        <v>20</v>
      </c>
      <c r="C6">
        <v>20</v>
      </c>
      <c r="D6">
        <v>20</v>
      </c>
      <c r="E6">
        <v>20</v>
      </c>
      <c r="F6">
        <v>20</v>
      </c>
      <c r="G6">
        <v>20</v>
      </c>
    </row>
    <row r="7" spans="1:7">
      <c r="A7">
        <v>190</v>
      </c>
      <c r="B7">
        <v>190</v>
      </c>
      <c r="C7">
        <v>190</v>
      </c>
      <c r="D7">
        <v>190</v>
      </c>
      <c r="E7">
        <v>190</v>
      </c>
      <c r="F7">
        <v>190</v>
      </c>
      <c r="G7">
        <v>190</v>
      </c>
    </row>
    <row r="8" spans="1:7">
      <c r="A8">
        <v>1140</v>
      </c>
      <c r="B8">
        <v>1140</v>
      </c>
      <c r="C8">
        <v>1140</v>
      </c>
      <c r="D8">
        <v>1140</v>
      </c>
      <c r="E8">
        <v>1140</v>
      </c>
      <c r="F8">
        <v>1140</v>
      </c>
      <c r="G8">
        <v>1140</v>
      </c>
    </row>
    <row r="9" spans="1:7">
      <c r="A9">
        <v>4845</v>
      </c>
      <c r="B9">
        <v>4845</v>
      </c>
      <c r="C9">
        <v>4845</v>
      </c>
      <c r="D9">
        <v>4845</v>
      </c>
      <c r="E9">
        <v>4845</v>
      </c>
      <c r="F9">
        <v>4845</v>
      </c>
      <c r="G9">
        <v>4845</v>
      </c>
    </row>
    <row r="10" spans="1:7">
      <c r="A10">
        <v>15504</v>
      </c>
      <c r="B10">
        <v>15504</v>
      </c>
      <c r="C10">
        <v>15504</v>
      </c>
      <c r="D10">
        <v>15504</v>
      </c>
      <c r="E10">
        <v>15504</v>
      </c>
      <c r="F10">
        <v>15504</v>
      </c>
      <c r="G10">
        <v>15504</v>
      </c>
    </row>
    <row r="11" spans="1:7">
      <c r="A11">
        <v>38760</v>
      </c>
      <c r="B11">
        <v>38760</v>
      </c>
      <c r="C11">
        <v>38760</v>
      </c>
      <c r="D11">
        <v>38760</v>
      </c>
      <c r="E11">
        <v>38760</v>
      </c>
      <c r="F11">
        <v>38760</v>
      </c>
      <c r="G11">
        <v>38760</v>
      </c>
    </row>
    <row r="12" spans="1:7">
      <c r="A12">
        <v>77520</v>
      </c>
      <c r="B12">
        <v>77520</v>
      </c>
      <c r="C12">
        <v>77520</v>
      </c>
      <c r="D12">
        <v>77520</v>
      </c>
      <c r="E12">
        <v>77520</v>
      </c>
      <c r="F12">
        <v>77520</v>
      </c>
      <c r="G12">
        <v>77520</v>
      </c>
    </row>
    <row r="13" spans="1:7">
      <c r="A13">
        <v>125970</v>
      </c>
      <c r="B13">
        <v>125970</v>
      </c>
      <c r="C13">
        <v>125970</v>
      </c>
      <c r="D13">
        <v>125970</v>
      </c>
      <c r="E13">
        <v>125970</v>
      </c>
      <c r="F13">
        <v>125970</v>
      </c>
      <c r="G13">
        <v>125970</v>
      </c>
    </row>
    <row r="14" spans="1:7">
      <c r="A14">
        <v>167960</v>
      </c>
      <c r="B14">
        <v>167960</v>
      </c>
      <c r="C14">
        <v>167960</v>
      </c>
      <c r="D14">
        <v>167960</v>
      </c>
      <c r="E14">
        <v>167960</v>
      </c>
      <c r="F14">
        <v>167960</v>
      </c>
      <c r="G14">
        <v>167960</v>
      </c>
    </row>
    <row r="15" spans="1:7">
      <c r="A15">
        <v>184756</v>
      </c>
      <c r="B15">
        <v>184756</v>
      </c>
      <c r="C15">
        <v>184756</v>
      </c>
      <c r="D15">
        <v>184756</v>
      </c>
      <c r="E15">
        <v>184756</v>
      </c>
      <c r="F15">
        <v>184756</v>
      </c>
      <c r="G15">
        <v>184756</v>
      </c>
    </row>
    <row r="16" spans="1:7">
      <c r="A16">
        <v>167960</v>
      </c>
      <c r="B16">
        <v>167960</v>
      </c>
      <c r="C16">
        <v>167960</v>
      </c>
      <c r="D16">
        <v>167960</v>
      </c>
      <c r="E16">
        <v>167960</v>
      </c>
      <c r="F16">
        <v>167960</v>
      </c>
      <c r="G16">
        <v>167960</v>
      </c>
    </row>
    <row r="17" spans="1:7">
      <c r="A17">
        <v>125970</v>
      </c>
      <c r="B17">
        <v>125970</v>
      </c>
      <c r="C17">
        <v>125970</v>
      </c>
      <c r="D17">
        <v>125970</v>
      </c>
      <c r="E17">
        <v>125970</v>
      </c>
      <c r="F17">
        <v>125970</v>
      </c>
      <c r="G17">
        <v>125970</v>
      </c>
    </row>
    <row r="18" spans="1:7">
      <c r="A18">
        <v>77520</v>
      </c>
      <c r="B18">
        <v>77520</v>
      </c>
      <c r="C18">
        <v>77520</v>
      </c>
      <c r="D18">
        <v>77520</v>
      </c>
      <c r="E18">
        <v>77520</v>
      </c>
      <c r="F18">
        <v>77520</v>
      </c>
      <c r="G18">
        <v>77520</v>
      </c>
    </row>
    <row r="19" spans="1:7">
      <c r="A19">
        <v>38760</v>
      </c>
      <c r="B19">
        <v>38760</v>
      </c>
      <c r="C19">
        <v>38760</v>
      </c>
      <c r="D19">
        <v>38760</v>
      </c>
      <c r="E19">
        <v>38760</v>
      </c>
      <c r="F19">
        <v>38760</v>
      </c>
      <c r="G19">
        <v>38760</v>
      </c>
    </row>
    <row r="20" spans="1:7">
      <c r="A20">
        <v>15504</v>
      </c>
      <c r="B20">
        <v>15504</v>
      </c>
      <c r="C20">
        <v>15504</v>
      </c>
      <c r="D20">
        <v>15504</v>
      </c>
      <c r="E20">
        <v>15504</v>
      </c>
      <c r="F20">
        <v>15504</v>
      </c>
      <c r="G20">
        <v>15504</v>
      </c>
    </row>
    <row r="21" spans="1:7">
      <c r="A21">
        <v>4845</v>
      </c>
      <c r="B21">
        <v>4845</v>
      </c>
      <c r="C21">
        <v>4845</v>
      </c>
      <c r="D21">
        <v>4845</v>
      </c>
      <c r="E21">
        <v>4845</v>
      </c>
      <c r="F21">
        <v>4845</v>
      </c>
      <c r="G21">
        <v>4845</v>
      </c>
    </row>
    <row r="22" spans="1:7">
      <c r="A22">
        <v>1140</v>
      </c>
      <c r="B22">
        <v>1140</v>
      </c>
      <c r="C22">
        <v>1140</v>
      </c>
      <c r="D22">
        <v>1140</v>
      </c>
      <c r="E22">
        <v>1140</v>
      </c>
      <c r="F22">
        <v>1140</v>
      </c>
      <c r="G22">
        <v>1140</v>
      </c>
    </row>
    <row r="23" spans="1:7">
      <c r="A23">
        <v>190</v>
      </c>
      <c r="B23">
        <v>190</v>
      </c>
      <c r="C23">
        <v>190</v>
      </c>
      <c r="D23">
        <v>190</v>
      </c>
      <c r="E23">
        <v>190</v>
      </c>
      <c r="F23">
        <v>190</v>
      </c>
      <c r="G23">
        <v>190</v>
      </c>
    </row>
    <row r="24" spans="1:7">
      <c r="A24">
        <v>20</v>
      </c>
      <c r="B24">
        <v>20</v>
      </c>
      <c r="C24">
        <v>20</v>
      </c>
      <c r="D24">
        <v>20</v>
      </c>
      <c r="E24">
        <v>20</v>
      </c>
      <c r="F24">
        <v>20</v>
      </c>
      <c r="G24">
        <v>20</v>
      </c>
    </row>
    <row r="25" spans="1:7">
      <c r="A25">
        <v>1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</row>
    <row r="84" spans="1:7">
      <c r="A84" t="s">
        <v>147</v>
      </c>
      <c r="B84" t="s">
        <v>147</v>
      </c>
      <c r="C84" t="s">
        <v>147</v>
      </c>
      <c r="D84" t="s">
        <v>147</v>
      </c>
      <c r="E84" t="s">
        <v>147</v>
      </c>
      <c r="F84" t="s">
        <v>147</v>
      </c>
      <c r="G84" t="s">
        <v>147</v>
      </c>
    </row>
    <row r="85" spans="1:7">
      <c r="A85" t="s">
        <v>148</v>
      </c>
      <c r="B85" t="s">
        <v>148</v>
      </c>
      <c r="C85" t="s">
        <v>148</v>
      </c>
      <c r="D85" t="s">
        <v>148</v>
      </c>
      <c r="E85" t="s">
        <v>148</v>
      </c>
      <c r="F85" t="s">
        <v>148</v>
      </c>
      <c r="G85" t="s">
        <v>148</v>
      </c>
    </row>
    <row r="86" spans="1:7">
      <c r="A86">
        <v>3148</v>
      </c>
      <c r="B86">
        <v>3197</v>
      </c>
      <c r="C86">
        <v>3209</v>
      </c>
      <c r="D86">
        <v>3198</v>
      </c>
      <c r="E86">
        <v>3231</v>
      </c>
      <c r="F86">
        <v>3095</v>
      </c>
      <c r="G86">
        <v>3184</v>
      </c>
    </row>
    <row r="87" spans="1:7">
      <c r="A87">
        <v>33554432</v>
      </c>
      <c r="B87">
        <v>33554432</v>
      </c>
      <c r="C87">
        <v>33554432</v>
      </c>
      <c r="D87">
        <v>33554432</v>
      </c>
      <c r="E87">
        <v>33554432</v>
      </c>
      <c r="F87">
        <v>33554432</v>
      </c>
      <c r="G87">
        <v>33554432</v>
      </c>
    </row>
    <row r="88" spans="1:7">
      <c r="A88">
        <v>1</v>
      </c>
      <c r="B88">
        <v>1</v>
      </c>
      <c r="C88">
        <v>1</v>
      </c>
      <c r="D88">
        <v>1</v>
      </c>
      <c r="E88">
        <v>1</v>
      </c>
      <c r="F88">
        <v>1</v>
      </c>
      <c r="G88">
        <v>1</v>
      </c>
    </row>
    <row r="89" spans="1:7">
      <c r="A89">
        <v>25</v>
      </c>
      <c r="B89">
        <v>25</v>
      </c>
      <c r="C89">
        <v>25</v>
      </c>
      <c r="D89">
        <v>25</v>
      </c>
      <c r="E89">
        <v>25</v>
      </c>
      <c r="F89">
        <v>25</v>
      </c>
      <c r="G89">
        <v>25</v>
      </c>
    </row>
    <row r="90" spans="1:7">
      <c r="A90">
        <v>300</v>
      </c>
      <c r="B90">
        <v>300</v>
      </c>
      <c r="C90">
        <v>300</v>
      </c>
      <c r="D90">
        <v>300</v>
      </c>
      <c r="E90">
        <v>300</v>
      </c>
      <c r="F90">
        <v>300</v>
      </c>
      <c r="G90">
        <v>300</v>
      </c>
    </row>
    <row r="91" spans="1:7">
      <c r="A91">
        <v>2300</v>
      </c>
      <c r="B91">
        <v>2300</v>
      </c>
      <c r="C91">
        <v>2300</v>
      </c>
      <c r="D91">
        <v>2300</v>
      </c>
      <c r="E91">
        <v>2300</v>
      </c>
      <c r="F91">
        <v>2300</v>
      </c>
      <c r="G91">
        <v>2300</v>
      </c>
    </row>
    <row r="92" spans="1:7">
      <c r="A92">
        <v>12650</v>
      </c>
      <c r="B92">
        <v>12650</v>
      </c>
      <c r="C92">
        <v>12650</v>
      </c>
      <c r="D92">
        <v>12650</v>
      </c>
      <c r="E92">
        <v>12650</v>
      </c>
      <c r="F92">
        <v>12650</v>
      </c>
      <c r="G92">
        <v>12650</v>
      </c>
    </row>
    <row r="93" spans="1:7">
      <c r="A93">
        <v>53130</v>
      </c>
      <c r="B93">
        <v>53130</v>
      </c>
      <c r="C93">
        <v>53130</v>
      </c>
      <c r="D93">
        <v>53130</v>
      </c>
      <c r="E93">
        <v>53130</v>
      </c>
      <c r="F93">
        <v>53130</v>
      </c>
      <c r="G93">
        <v>53130</v>
      </c>
    </row>
    <row r="94" spans="1:7">
      <c r="A94">
        <v>177100</v>
      </c>
      <c r="B94">
        <v>177100</v>
      </c>
      <c r="C94">
        <v>177100</v>
      </c>
      <c r="D94">
        <v>177100</v>
      </c>
      <c r="E94">
        <v>177100</v>
      </c>
      <c r="F94">
        <v>177100</v>
      </c>
      <c r="G94">
        <v>177100</v>
      </c>
    </row>
    <row r="95" spans="1:7">
      <c r="A95">
        <v>480700</v>
      </c>
      <c r="B95">
        <v>480700</v>
      </c>
      <c r="C95">
        <v>480700</v>
      </c>
      <c r="D95">
        <v>480700</v>
      </c>
      <c r="E95">
        <v>480700</v>
      </c>
      <c r="F95">
        <v>480700</v>
      </c>
      <c r="G95">
        <v>480700</v>
      </c>
    </row>
    <row r="96" spans="1:7">
      <c r="A96">
        <v>1081575</v>
      </c>
      <c r="B96">
        <v>1081575</v>
      </c>
      <c r="C96">
        <v>1081575</v>
      </c>
      <c r="D96">
        <v>1081575</v>
      </c>
      <c r="E96">
        <v>1081575</v>
      </c>
      <c r="F96">
        <v>1081575</v>
      </c>
      <c r="G96">
        <v>1081575</v>
      </c>
    </row>
    <row r="97" spans="1:7">
      <c r="A97">
        <v>2042975</v>
      </c>
      <c r="B97">
        <v>2042975</v>
      </c>
      <c r="C97">
        <v>2042975</v>
      </c>
      <c r="D97">
        <v>2042975</v>
      </c>
      <c r="E97">
        <v>2042975</v>
      </c>
      <c r="F97">
        <v>2042975</v>
      </c>
      <c r="G97">
        <v>2042975</v>
      </c>
    </row>
    <row r="98" spans="1:7">
      <c r="A98">
        <v>3268760</v>
      </c>
      <c r="B98">
        <v>3268760</v>
      </c>
      <c r="C98">
        <v>3268760</v>
      </c>
      <c r="D98">
        <v>3268760</v>
      </c>
      <c r="E98">
        <v>3268760</v>
      </c>
      <c r="F98">
        <v>3268760</v>
      </c>
      <c r="G98">
        <v>3268760</v>
      </c>
    </row>
    <row r="99" spans="1:7">
      <c r="A99">
        <v>4457400</v>
      </c>
      <c r="B99">
        <v>4457400</v>
      </c>
      <c r="C99">
        <v>4457400</v>
      </c>
      <c r="D99">
        <v>4457400</v>
      </c>
      <c r="E99">
        <v>4457400</v>
      </c>
      <c r="F99">
        <v>4457400</v>
      </c>
      <c r="G99">
        <v>4457400</v>
      </c>
    </row>
    <row r="100" spans="1:7">
      <c r="A100">
        <v>5200300</v>
      </c>
      <c r="B100">
        <v>5200300</v>
      </c>
      <c r="C100">
        <v>5200300</v>
      </c>
      <c r="D100">
        <v>5200300</v>
      </c>
      <c r="E100">
        <v>5200300</v>
      </c>
      <c r="F100">
        <v>5200300</v>
      </c>
      <c r="G100">
        <v>5200300</v>
      </c>
    </row>
    <row r="101" spans="1:7">
      <c r="A101">
        <v>5200300</v>
      </c>
      <c r="B101">
        <v>5200300</v>
      </c>
      <c r="C101">
        <v>5200300</v>
      </c>
      <c r="D101">
        <v>5200300</v>
      </c>
      <c r="E101">
        <v>5200300</v>
      </c>
      <c r="F101">
        <v>5200300</v>
      </c>
      <c r="G101">
        <v>5200300</v>
      </c>
    </row>
    <row r="102" spans="1:7">
      <c r="A102">
        <v>4457400</v>
      </c>
      <c r="B102">
        <v>4457400</v>
      </c>
      <c r="C102">
        <v>4457400</v>
      </c>
      <c r="D102">
        <v>4457400</v>
      </c>
      <c r="E102">
        <v>4457400</v>
      </c>
      <c r="F102">
        <v>4457400</v>
      </c>
      <c r="G102">
        <v>4457400</v>
      </c>
    </row>
    <row r="103" spans="1:7">
      <c r="A103">
        <v>3268760</v>
      </c>
      <c r="B103">
        <v>3268760</v>
      </c>
      <c r="C103">
        <v>3268760</v>
      </c>
      <c r="D103">
        <v>3268760</v>
      </c>
      <c r="E103">
        <v>3268760</v>
      </c>
      <c r="F103">
        <v>3268760</v>
      </c>
      <c r="G103">
        <v>3268760</v>
      </c>
    </row>
    <row r="104" spans="1:7">
      <c r="A104">
        <v>2042975</v>
      </c>
      <c r="B104">
        <v>2042975</v>
      </c>
      <c r="C104">
        <v>2042975</v>
      </c>
      <c r="D104">
        <v>2042975</v>
      </c>
      <c r="E104">
        <v>2042975</v>
      </c>
      <c r="F104">
        <v>2042975</v>
      </c>
      <c r="G104">
        <v>2042975</v>
      </c>
    </row>
    <row r="105" spans="1:7">
      <c r="A105">
        <v>1081575</v>
      </c>
      <c r="B105">
        <v>1081575</v>
      </c>
      <c r="C105">
        <v>1081575</v>
      </c>
      <c r="D105">
        <v>1081575</v>
      </c>
      <c r="E105">
        <v>1081575</v>
      </c>
      <c r="F105">
        <v>1081575</v>
      </c>
      <c r="G105">
        <v>1081575</v>
      </c>
    </row>
    <row r="106" spans="1:7">
      <c r="A106">
        <v>480700</v>
      </c>
      <c r="B106">
        <v>480700</v>
      </c>
      <c r="C106">
        <v>480700</v>
      </c>
      <c r="D106">
        <v>480700</v>
      </c>
      <c r="E106">
        <v>480700</v>
      </c>
      <c r="F106">
        <v>480700</v>
      </c>
      <c r="G106">
        <v>480700</v>
      </c>
    </row>
    <row r="107" spans="1:7">
      <c r="A107">
        <v>177100</v>
      </c>
      <c r="B107">
        <v>177100</v>
      </c>
      <c r="C107">
        <v>177100</v>
      </c>
      <c r="D107">
        <v>177100</v>
      </c>
      <c r="E107">
        <v>177100</v>
      </c>
      <c r="F107">
        <v>177100</v>
      </c>
      <c r="G107">
        <v>177100</v>
      </c>
    </row>
    <row r="108" spans="1:7">
      <c r="A108">
        <v>53130</v>
      </c>
      <c r="B108">
        <v>53130</v>
      </c>
      <c r="C108">
        <v>53130</v>
      </c>
      <c r="D108">
        <v>53130</v>
      </c>
      <c r="E108">
        <v>53130</v>
      </c>
      <c r="F108">
        <v>53130</v>
      </c>
      <c r="G108">
        <v>53130</v>
      </c>
    </row>
    <row r="109" spans="1:7">
      <c r="A109">
        <v>12650</v>
      </c>
      <c r="B109">
        <v>12650</v>
      </c>
      <c r="C109">
        <v>12650</v>
      </c>
      <c r="D109">
        <v>12650</v>
      </c>
      <c r="E109">
        <v>12650</v>
      </c>
      <c r="F109">
        <v>12650</v>
      </c>
      <c r="G109">
        <v>12650</v>
      </c>
    </row>
    <row r="110" spans="1:7">
      <c r="A110">
        <v>2300</v>
      </c>
      <c r="B110">
        <v>2300</v>
      </c>
      <c r="C110">
        <v>2300</v>
      </c>
      <c r="D110">
        <v>2300</v>
      </c>
      <c r="E110">
        <v>2300</v>
      </c>
      <c r="F110">
        <v>2300</v>
      </c>
      <c r="G110">
        <v>2300</v>
      </c>
    </row>
    <row r="111" spans="1:7">
      <c r="A111">
        <v>300</v>
      </c>
      <c r="B111">
        <v>300</v>
      </c>
      <c r="C111">
        <v>300</v>
      </c>
      <c r="D111">
        <v>300</v>
      </c>
      <c r="E111">
        <v>300</v>
      </c>
      <c r="F111">
        <v>300</v>
      </c>
      <c r="G111">
        <v>300</v>
      </c>
    </row>
    <row r="112" spans="1:7">
      <c r="A112">
        <v>25</v>
      </c>
      <c r="B112">
        <v>25</v>
      </c>
      <c r="C112">
        <v>25</v>
      </c>
      <c r="D112">
        <v>25</v>
      </c>
      <c r="E112">
        <v>25</v>
      </c>
      <c r="F112">
        <v>25</v>
      </c>
      <c r="G112">
        <v>25</v>
      </c>
    </row>
    <row r="113" spans="1:7">
      <c r="A113">
        <v>1</v>
      </c>
      <c r="B113">
        <v>1</v>
      </c>
      <c r="C113">
        <v>1</v>
      </c>
      <c r="D113">
        <v>1</v>
      </c>
      <c r="E113">
        <v>1</v>
      </c>
      <c r="F113">
        <v>1</v>
      </c>
      <c r="G113">
        <v>1</v>
      </c>
    </row>
    <row r="167" spans="1:5">
      <c r="A167" t="s">
        <v>318</v>
      </c>
      <c r="B167" t="s">
        <v>318</v>
      </c>
      <c r="C167" t="s">
        <v>318</v>
      </c>
      <c r="D167" t="s">
        <v>318</v>
      </c>
      <c r="E167" t="s">
        <v>318</v>
      </c>
    </row>
    <row r="168" spans="1:5">
      <c r="A168" t="s">
        <v>319</v>
      </c>
      <c r="B168" t="s">
        <v>319</v>
      </c>
      <c r="C168" t="s">
        <v>319</v>
      </c>
      <c r="D168" t="s">
        <v>319</v>
      </c>
      <c r="E168" t="s">
        <v>319</v>
      </c>
    </row>
    <row r="169" spans="1:5">
      <c r="A169">
        <v>113289</v>
      </c>
      <c r="B169">
        <v>111576</v>
      </c>
      <c r="C169">
        <v>113329</v>
      </c>
      <c r="D169">
        <v>110707</v>
      </c>
      <c r="E169">
        <v>110497</v>
      </c>
    </row>
    <row r="170" spans="1:5">
      <c r="A170">
        <v>1073741824</v>
      </c>
      <c r="B170">
        <v>1073741824</v>
      </c>
      <c r="C170">
        <v>1073741824</v>
      </c>
      <c r="D170">
        <v>1073741824</v>
      </c>
      <c r="E170">
        <v>1073741824</v>
      </c>
    </row>
    <row r="171" spans="1:5">
      <c r="A171">
        <v>1</v>
      </c>
      <c r="B171">
        <v>1</v>
      </c>
      <c r="C171">
        <v>1</v>
      </c>
      <c r="D171">
        <v>1</v>
      </c>
      <c r="E171">
        <v>1</v>
      </c>
    </row>
    <row r="172" spans="1:5">
      <c r="A172">
        <v>30</v>
      </c>
      <c r="B172">
        <v>30</v>
      </c>
      <c r="C172">
        <v>30</v>
      </c>
      <c r="D172">
        <v>30</v>
      </c>
      <c r="E172">
        <v>30</v>
      </c>
    </row>
    <row r="173" spans="1:5">
      <c r="A173">
        <v>435</v>
      </c>
      <c r="B173">
        <v>435</v>
      </c>
      <c r="C173">
        <v>435</v>
      </c>
      <c r="D173">
        <v>435</v>
      </c>
      <c r="E173">
        <v>435</v>
      </c>
    </row>
    <row r="174" spans="1:5">
      <c r="A174">
        <v>4060</v>
      </c>
      <c r="B174">
        <v>4060</v>
      </c>
      <c r="C174">
        <v>4060</v>
      </c>
      <c r="D174">
        <v>4060</v>
      </c>
      <c r="E174">
        <v>4060</v>
      </c>
    </row>
    <row r="175" spans="1:5">
      <c r="A175">
        <v>27405</v>
      </c>
      <c r="B175">
        <v>27405</v>
      </c>
      <c r="C175">
        <v>27405</v>
      </c>
      <c r="D175">
        <v>27405</v>
      </c>
      <c r="E175">
        <v>27405</v>
      </c>
    </row>
    <row r="176" spans="1:5">
      <c r="A176">
        <v>142506</v>
      </c>
      <c r="B176">
        <v>142506</v>
      </c>
      <c r="C176">
        <v>142506</v>
      </c>
      <c r="D176">
        <v>142506</v>
      </c>
      <c r="E176">
        <v>142506</v>
      </c>
    </row>
    <row r="177" spans="1:5">
      <c r="A177">
        <v>593775</v>
      </c>
      <c r="B177">
        <v>593775</v>
      </c>
      <c r="C177">
        <v>593775</v>
      </c>
      <c r="D177">
        <v>593775</v>
      </c>
      <c r="E177">
        <v>593775</v>
      </c>
    </row>
    <row r="178" spans="1:5">
      <c r="A178">
        <v>2035800</v>
      </c>
      <c r="B178">
        <v>2035800</v>
      </c>
      <c r="C178">
        <v>2035800</v>
      </c>
      <c r="D178">
        <v>2035800</v>
      </c>
      <c r="E178">
        <v>2035800</v>
      </c>
    </row>
    <row r="179" spans="1:5">
      <c r="A179">
        <v>5852925</v>
      </c>
      <c r="B179">
        <v>5852925</v>
      </c>
      <c r="C179">
        <v>5852925</v>
      </c>
      <c r="D179">
        <v>5852925</v>
      </c>
      <c r="E179">
        <v>5852925</v>
      </c>
    </row>
    <row r="180" spans="1:5">
      <c r="A180">
        <v>14307150</v>
      </c>
      <c r="B180">
        <v>14307150</v>
      </c>
      <c r="C180">
        <v>14307150</v>
      </c>
      <c r="D180">
        <v>14307150</v>
      </c>
      <c r="E180">
        <v>14307150</v>
      </c>
    </row>
    <row r="181" spans="1:5">
      <c r="A181">
        <v>30045015</v>
      </c>
      <c r="B181">
        <v>30045015</v>
      </c>
      <c r="C181">
        <v>30045015</v>
      </c>
      <c r="D181">
        <v>30045015</v>
      </c>
      <c r="E181">
        <v>30045015</v>
      </c>
    </row>
    <row r="182" spans="1:5">
      <c r="A182">
        <v>54627300</v>
      </c>
      <c r="B182">
        <v>54627300</v>
      </c>
      <c r="C182">
        <v>54627300</v>
      </c>
      <c r="D182">
        <v>54627300</v>
      </c>
      <c r="E182">
        <v>54627300</v>
      </c>
    </row>
    <row r="183" spans="1:5">
      <c r="A183">
        <v>86493225</v>
      </c>
      <c r="B183">
        <v>86493225</v>
      </c>
      <c r="C183">
        <v>86493225</v>
      </c>
      <c r="D183">
        <v>86493225</v>
      </c>
      <c r="E183">
        <v>86493225</v>
      </c>
    </row>
    <row r="184" spans="1:5">
      <c r="A184">
        <v>119759850</v>
      </c>
      <c r="B184">
        <v>119759850</v>
      </c>
      <c r="C184">
        <v>119759850</v>
      </c>
      <c r="D184">
        <v>119759850</v>
      </c>
      <c r="E184">
        <v>119759850</v>
      </c>
    </row>
    <row r="185" spans="1:5">
      <c r="A185">
        <v>145422675</v>
      </c>
      <c r="B185">
        <v>145422675</v>
      </c>
      <c r="C185">
        <v>145422675</v>
      </c>
      <c r="D185">
        <v>145422675</v>
      </c>
      <c r="E185">
        <v>145422675</v>
      </c>
    </row>
    <row r="186" spans="1:5">
      <c r="A186">
        <v>155117520</v>
      </c>
      <c r="B186">
        <v>155117520</v>
      </c>
      <c r="C186">
        <v>155117520</v>
      </c>
      <c r="D186">
        <v>155117520</v>
      </c>
      <c r="E186">
        <v>155117520</v>
      </c>
    </row>
    <row r="187" spans="1:5">
      <c r="A187">
        <v>145422675</v>
      </c>
      <c r="B187">
        <v>145422675</v>
      </c>
      <c r="C187">
        <v>145422675</v>
      </c>
      <c r="D187">
        <v>145422675</v>
      </c>
      <c r="E187">
        <v>145422675</v>
      </c>
    </row>
    <row r="188" spans="1:5">
      <c r="A188">
        <v>119759850</v>
      </c>
      <c r="B188">
        <v>119759850</v>
      </c>
      <c r="C188">
        <v>119759850</v>
      </c>
      <c r="D188">
        <v>119759850</v>
      </c>
      <c r="E188">
        <v>119759850</v>
      </c>
    </row>
    <row r="189" spans="1:5">
      <c r="A189">
        <v>86493225</v>
      </c>
      <c r="B189">
        <v>86493225</v>
      </c>
      <c r="C189">
        <v>86493225</v>
      </c>
      <c r="D189">
        <v>86493225</v>
      </c>
      <c r="E189">
        <v>86493225</v>
      </c>
    </row>
    <row r="190" spans="1:5">
      <c r="A190">
        <v>54627300</v>
      </c>
      <c r="B190">
        <v>54627300</v>
      </c>
      <c r="C190">
        <v>54627300</v>
      </c>
      <c r="D190">
        <v>54627300</v>
      </c>
      <c r="E190">
        <v>54627300</v>
      </c>
    </row>
    <row r="191" spans="1:5">
      <c r="A191">
        <v>30045015</v>
      </c>
      <c r="B191">
        <v>30045015</v>
      </c>
      <c r="C191">
        <v>30045015</v>
      </c>
      <c r="D191">
        <v>30045015</v>
      </c>
      <c r="E191">
        <v>30045015</v>
      </c>
    </row>
    <row r="192" spans="1:5">
      <c r="A192">
        <v>14307150</v>
      </c>
      <c r="B192">
        <v>14307150</v>
      </c>
      <c r="C192">
        <v>14307150</v>
      </c>
      <c r="D192">
        <v>14307150</v>
      </c>
      <c r="E192">
        <v>14307150</v>
      </c>
    </row>
    <row r="193" spans="1:5">
      <c r="A193">
        <v>5852925</v>
      </c>
      <c r="B193">
        <v>5852925</v>
      </c>
      <c r="C193">
        <v>5852925</v>
      </c>
      <c r="D193">
        <v>5852925</v>
      </c>
      <c r="E193">
        <v>5852925</v>
      </c>
    </row>
    <row r="194" spans="1:5">
      <c r="A194">
        <v>2035800</v>
      </c>
      <c r="B194">
        <v>2035800</v>
      </c>
      <c r="C194">
        <v>2035800</v>
      </c>
      <c r="D194">
        <v>2035800</v>
      </c>
      <c r="E194">
        <v>2035800</v>
      </c>
    </row>
    <row r="195" spans="1:5">
      <c r="A195">
        <v>593775</v>
      </c>
      <c r="B195">
        <v>593775</v>
      </c>
      <c r="C195">
        <v>593775</v>
      </c>
      <c r="D195">
        <v>593775</v>
      </c>
      <c r="E195">
        <v>593775</v>
      </c>
    </row>
    <row r="196" spans="1:5">
      <c r="A196">
        <v>142506</v>
      </c>
      <c r="B196">
        <v>142506</v>
      </c>
      <c r="C196">
        <v>142506</v>
      </c>
      <c r="D196">
        <v>142506</v>
      </c>
      <c r="E196">
        <v>142506</v>
      </c>
    </row>
    <row r="197" spans="1:5">
      <c r="A197">
        <v>27405</v>
      </c>
      <c r="B197">
        <v>27405</v>
      </c>
      <c r="C197">
        <v>27405</v>
      </c>
      <c r="D197">
        <v>27405</v>
      </c>
      <c r="E197">
        <v>27405</v>
      </c>
    </row>
    <row r="198" spans="1:5">
      <c r="A198">
        <v>4060</v>
      </c>
      <c r="B198">
        <v>4060</v>
      </c>
      <c r="C198">
        <v>4060</v>
      </c>
      <c r="D198">
        <v>4060</v>
      </c>
      <c r="E198">
        <v>4060</v>
      </c>
    </row>
    <row r="199" spans="1:5">
      <c r="A199">
        <v>435</v>
      </c>
      <c r="B199">
        <v>435</v>
      </c>
      <c r="C199">
        <v>435</v>
      </c>
      <c r="D199">
        <v>435</v>
      </c>
      <c r="E199">
        <v>435</v>
      </c>
    </row>
    <row r="200" spans="1:5">
      <c r="A200">
        <v>30</v>
      </c>
      <c r="B200">
        <v>30</v>
      </c>
      <c r="C200">
        <v>30</v>
      </c>
      <c r="D200">
        <v>30</v>
      </c>
      <c r="E200">
        <v>30</v>
      </c>
    </row>
    <row r="201" spans="1:5">
      <c r="A201">
        <v>1</v>
      </c>
      <c r="B201">
        <v>1</v>
      </c>
      <c r="C201">
        <v>1</v>
      </c>
      <c r="D201">
        <v>1</v>
      </c>
      <c r="E201">
        <v>1</v>
      </c>
    </row>
  </sheetData>
  <phoneticPr fontId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234"/>
  <sheetViews>
    <sheetView topLeftCell="A161" workbookViewId="0">
      <selection activeCell="I185" sqref="I185"/>
    </sheetView>
  </sheetViews>
  <sheetFormatPr baseColWidth="10" defaultColWidth="12.7109375" defaultRowHeight="20"/>
  <sheetData>
    <row r="1" spans="1:7">
      <c r="A1" t="s">
        <v>2177</v>
      </c>
      <c r="B1" t="s">
        <v>2177</v>
      </c>
      <c r="C1" t="s">
        <v>2177</v>
      </c>
      <c r="D1" t="s">
        <v>2177</v>
      </c>
      <c r="E1" t="s">
        <v>2177</v>
      </c>
      <c r="F1" t="s">
        <v>2177</v>
      </c>
      <c r="G1" t="s">
        <v>2177</v>
      </c>
    </row>
    <row r="2" spans="1:7">
      <c r="A2" t="s">
        <v>2</v>
      </c>
      <c r="B2" t="s">
        <v>2</v>
      </c>
      <c r="C2" t="s">
        <v>2</v>
      </c>
      <c r="D2" t="s">
        <v>2</v>
      </c>
      <c r="E2" t="s">
        <v>2</v>
      </c>
      <c r="F2" t="s">
        <v>2</v>
      </c>
      <c r="G2" t="s">
        <v>2</v>
      </c>
    </row>
    <row r="3" spans="1:7">
      <c r="A3">
        <v>1815816</v>
      </c>
      <c r="B3">
        <v>1840642</v>
      </c>
      <c r="C3">
        <v>1857617</v>
      </c>
      <c r="D3">
        <v>1772918</v>
      </c>
      <c r="E3">
        <v>1789075</v>
      </c>
      <c r="F3">
        <v>1814780</v>
      </c>
      <c r="G3">
        <v>1818981</v>
      </c>
    </row>
    <row r="4" spans="1:7">
      <c r="A4">
        <v>1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</row>
    <row r="5" spans="1:7">
      <c r="A5">
        <v>2</v>
      </c>
      <c r="B5">
        <v>2</v>
      </c>
      <c r="C5">
        <v>2</v>
      </c>
      <c r="D5">
        <v>2</v>
      </c>
      <c r="E5">
        <v>2</v>
      </c>
      <c r="F5">
        <v>2</v>
      </c>
      <c r="G5">
        <v>2</v>
      </c>
    </row>
    <row r="6" spans="1:7">
      <c r="A6">
        <v>4</v>
      </c>
      <c r="B6">
        <v>4</v>
      </c>
      <c r="C6">
        <v>4</v>
      </c>
      <c r="D6">
        <v>4</v>
      </c>
      <c r="E6">
        <v>4</v>
      </c>
      <c r="F6">
        <v>4</v>
      </c>
      <c r="G6">
        <v>4</v>
      </c>
    </row>
    <row r="7" spans="1:7">
      <c r="A7">
        <v>8</v>
      </c>
      <c r="B7">
        <v>8</v>
      </c>
      <c r="C7">
        <v>8</v>
      </c>
      <c r="D7">
        <v>8</v>
      </c>
      <c r="E7">
        <v>8</v>
      </c>
      <c r="F7">
        <v>8</v>
      </c>
      <c r="G7">
        <v>8</v>
      </c>
    </row>
    <row r="8" spans="1:7">
      <c r="A8">
        <v>16</v>
      </c>
      <c r="B8">
        <v>16</v>
      </c>
      <c r="C8">
        <v>16</v>
      </c>
      <c r="D8">
        <v>16</v>
      </c>
      <c r="E8">
        <v>16</v>
      </c>
      <c r="F8">
        <v>16</v>
      </c>
      <c r="G8">
        <v>16</v>
      </c>
    </row>
    <row r="9" spans="1:7">
      <c r="A9">
        <v>32</v>
      </c>
      <c r="B9">
        <v>32</v>
      </c>
      <c r="C9">
        <v>32</v>
      </c>
      <c r="D9">
        <v>32</v>
      </c>
      <c r="E9">
        <v>32</v>
      </c>
      <c r="F9">
        <v>32</v>
      </c>
      <c r="G9">
        <v>32</v>
      </c>
    </row>
    <row r="10" spans="1:7">
      <c r="A10">
        <v>64</v>
      </c>
      <c r="B10">
        <v>64</v>
      </c>
      <c r="C10">
        <v>64</v>
      </c>
      <c r="D10">
        <v>64</v>
      </c>
      <c r="E10">
        <v>64</v>
      </c>
      <c r="F10">
        <v>64</v>
      </c>
      <c r="G10">
        <v>64</v>
      </c>
    </row>
    <row r="11" spans="1:7">
      <c r="A11">
        <v>128</v>
      </c>
      <c r="B11">
        <v>128</v>
      </c>
      <c r="C11">
        <v>128</v>
      </c>
      <c r="D11">
        <v>128</v>
      </c>
      <c r="E11">
        <v>128</v>
      </c>
      <c r="F11">
        <v>128</v>
      </c>
      <c r="G11">
        <v>128</v>
      </c>
    </row>
    <row r="12" spans="1:7">
      <c r="A12">
        <v>256</v>
      </c>
      <c r="B12">
        <v>256</v>
      </c>
      <c r="C12">
        <v>256</v>
      </c>
      <c r="D12">
        <v>256</v>
      </c>
      <c r="E12">
        <v>256</v>
      </c>
      <c r="F12">
        <v>256</v>
      </c>
      <c r="G12">
        <v>256</v>
      </c>
    </row>
    <row r="13" spans="1:7">
      <c r="A13">
        <v>512</v>
      </c>
      <c r="B13">
        <v>512</v>
      </c>
      <c r="C13">
        <v>512</v>
      </c>
      <c r="D13">
        <v>512</v>
      </c>
      <c r="E13">
        <v>512</v>
      </c>
      <c r="F13">
        <v>512</v>
      </c>
      <c r="G13">
        <v>512</v>
      </c>
    </row>
    <row r="14" spans="1:7">
      <c r="A14">
        <v>1024</v>
      </c>
      <c r="B14">
        <v>1024</v>
      </c>
      <c r="C14">
        <v>1020</v>
      </c>
      <c r="D14">
        <v>1024</v>
      </c>
      <c r="E14">
        <v>1024</v>
      </c>
      <c r="F14">
        <v>1024</v>
      </c>
      <c r="G14">
        <v>1024</v>
      </c>
    </row>
    <row r="15" spans="1:7">
      <c r="A15">
        <v>2048</v>
      </c>
      <c r="B15">
        <v>2048</v>
      </c>
      <c r="C15">
        <v>2040</v>
      </c>
      <c r="D15">
        <v>1984</v>
      </c>
      <c r="E15">
        <v>2048</v>
      </c>
      <c r="F15">
        <v>2048</v>
      </c>
      <c r="G15">
        <v>1984</v>
      </c>
    </row>
    <row r="16" spans="1:7">
      <c r="A16">
        <v>4088</v>
      </c>
      <c r="B16">
        <v>4006</v>
      </c>
      <c r="C16">
        <v>4080</v>
      </c>
      <c r="D16">
        <v>3968</v>
      </c>
      <c r="E16">
        <v>3968</v>
      </c>
      <c r="F16">
        <v>4088</v>
      </c>
      <c r="G16">
        <v>3968</v>
      </c>
    </row>
    <row r="17" spans="1:7">
      <c r="A17">
        <v>8176</v>
      </c>
      <c r="B17">
        <v>8012</v>
      </c>
      <c r="C17">
        <v>8160</v>
      </c>
      <c r="D17">
        <v>7936</v>
      </c>
      <c r="E17">
        <v>7936</v>
      </c>
      <c r="F17">
        <v>8176</v>
      </c>
      <c r="G17">
        <v>7936</v>
      </c>
    </row>
    <row r="18" spans="1:7">
      <c r="A18">
        <v>16228</v>
      </c>
      <c r="B18">
        <v>16024</v>
      </c>
      <c r="C18">
        <v>16320</v>
      </c>
      <c r="D18">
        <v>15872</v>
      </c>
      <c r="E18">
        <v>15872</v>
      </c>
      <c r="F18">
        <v>15844</v>
      </c>
      <c r="G18">
        <v>15872</v>
      </c>
    </row>
    <row r="19" spans="1:7">
      <c r="A19">
        <v>31510</v>
      </c>
      <c r="B19">
        <v>32000</v>
      </c>
      <c r="C19">
        <v>32578</v>
      </c>
      <c r="D19">
        <v>31632</v>
      </c>
      <c r="E19">
        <v>30336</v>
      </c>
      <c r="F19">
        <v>31688</v>
      </c>
      <c r="G19">
        <v>31632</v>
      </c>
    </row>
    <row r="20" spans="1:7">
      <c r="A20">
        <v>62605</v>
      </c>
      <c r="B20">
        <v>61768</v>
      </c>
      <c r="C20">
        <v>64649</v>
      </c>
      <c r="D20">
        <v>61368</v>
      </c>
      <c r="E20">
        <v>60312</v>
      </c>
      <c r="F20">
        <v>62098</v>
      </c>
      <c r="G20">
        <v>63124</v>
      </c>
    </row>
    <row r="21" spans="1:7">
      <c r="A21">
        <v>121812</v>
      </c>
      <c r="B21">
        <v>122833</v>
      </c>
      <c r="C21">
        <v>127103</v>
      </c>
      <c r="D21">
        <v>118137</v>
      </c>
      <c r="E21">
        <v>117308</v>
      </c>
      <c r="F21">
        <v>120465</v>
      </c>
      <c r="G21">
        <v>120741</v>
      </c>
    </row>
    <row r="22" spans="1:7">
      <c r="A22">
        <v>236296</v>
      </c>
      <c r="B22">
        <v>237592</v>
      </c>
      <c r="C22">
        <v>241296</v>
      </c>
      <c r="D22">
        <v>228888</v>
      </c>
      <c r="E22">
        <v>233481</v>
      </c>
      <c r="F22">
        <v>234700</v>
      </c>
      <c r="G22">
        <v>238266</v>
      </c>
    </row>
    <row r="23" spans="1:7">
      <c r="A23">
        <v>452337</v>
      </c>
      <c r="B23">
        <v>461745</v>
      </c>
      <c r="C23">
        <v>465007</v>
      </c>
      <c r="D23">
        <v>445517</v>
      </c>
      <c r="E23">
        <v>449506</v>
      </c>
      <c r="F23">
        <v>453307</v>
      </c>
      <c r="G23">
        <v>457710</v>
      </c>
    </row>
    <row r="24" spans="1:7">
      <c r="A24">
        <v>878669</v>
      </c>
      <c r="B24">
        <v>892567</v>
      </c>
      <c r="C24">
        <v>894341</v>
      </c>
      <c r="D24">
        <v>855569</v>
      </c>
      <c r="E24">
        <v>866261</v>
      </c>
      <c r="F24">
        <v>880319</v>
      </c>
      <c r="G24">
        <v>875701</v>
      </c>
    </row>
    <row r="26" spans="1:7">
      <c r="A26">
        <v>242</v>
      </c>
      <c r="B26">
        <v>243</v>
      </c>
      <c r="C26">
        <v>247</v>
      </c>
      <c r="D26">
        <v>246</v>
      </c>
      <c r="E26">
        <v>237</v>
      </c>
      <c r="F26">
        <v>238</v>
      </c>
      <c r="G26">
        <v>248</v>
      </c>
    </row>
    <row r="27" spans="1:7">
      <c r="A27">
        <v>878669</v>
      </c>
      <c r="B27">
        <v>892567</v>
      </c>
      <c r="C27">
        <v>894341</v>
      </c>
      <c r="D27">
        <v>855569</v>
      </c>
      <c r="E27">
        <v>866261</v>
      </c>
      <c r="F27">
        <v>880319</v>
      </c>
      <c r="G27">
        <v>875701</v>
      </c>
    </row>
    <row r="28" spans="1:7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</row>
    <row r="29" spans="1:7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</row>
    <row r="30" spans="1:7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</row>
    <row r="31" spans="1:7">
      <c r="A31">
        <v>9</v>
      </c>
      <c r="B31">
        <v>5</v>
      </c>
      <c r="C31">
        <v>5</v>
      </c>
      <c r="D31">
        <v>8</v>
      </c>
      <c r="E31">
        <v>1</v>
      </c>
      <c r="F31">
        <v>11</v>
      </c>
      <c r="G31">
        <v>1</v>
      </c>
    </row>
    <row r="32" spans="1:7">
      <c r="A32">
        <v>265</v>
      </c>
      <c r="B32">
        <v>196</v>
      </c>
      <c r="C32">
        <v>277</v>
      </c>
      <c r="D32">
        <v>206</v>
      </c>
      <c r="E32">
        <v>136</v>
      </c>
      <c r="F32">
        <v>282</v>
      </c>
      <c r="G32">
        <v>142</v>
      </c>
    </row>
    <row r="33" spans="1:7">
      <c r="A33">
        <v>2764</v>
      </c>
      <c r="B33">
        <v>2645</v>
      </c>
      <c r="C33">
        <v>2937</v>
      </c>
      <c r="D33">
        <v>2167</v>
      </c>
      <c r="E33">
        <v>2080</v>
      </c>
      <c r="F33">
        <v>2788</v>
      </c>
      <c r="G33">
        <v>2111</v>
      </c>
    </row>
    <row r="34" spans="1:7">
      <c r="A34">
        <v>13931</v>
      </c>
      <c r="B34">
        <v>14488</v>
      </c>
      <c r="C34">
        <v>14758</v>
      </c>
      <c r="D34">
        <v>11758</v>
      </c>
      <c r="E34">
        <v>12212</v>
      </c>
      <c r="F34">
        <v>14037</v>
      </c>
      <c r="G34">
        <v>12552</v>
      </c>
    </row>
    <row r="35" spans="1:7">
      <c r="A35">
        <v>42651</v>
      </c>
      <c r="B35">
        <v>44833</v>
      </c>
      <c r="C35">
        <v>44841</v>
      </c>
      <c r="D35">
        <v>38365</v>
      </c>
      <c r="E35">
        <v>40000</v>
      </c>
      <c r="F35">
        <v>42982</v>
      </c>
      <c r="G35">
        <v>41214</v>
      </c>
    </row>
    <row r="36" spans="1:7">
      <c r="A36">
        <v>89780</v>
      </c>
      <c r="B36">
        <v>93337</v>
      </c>
      <c r="C36">
        <v>93317</v>
      </c>
      <c r="D36">
        <v>84261</v>
      </c>
      <c r="E36">
        <v>86908</v>
      </c>
      <c r="F36">
        <v>90265</v>
      </c>
      <c r="G36">
        <v>89086</v>
      </c>
    </row>
    <row r="37" spans="1:7">
      <c r="A37">
        <v>139714</v>
      </c>
      <c r="B37">
        <v>143278</v>
      </c>
      <c r="C37">
        <v>143498</v>
      </c>
      <c r="D37">
        <v>134716</v>
      </c>
      <c r="E37">
        <v>137431</v>
      </c>
      <c r="F37">
        <v>140116</v>
      </c>
      <c r="G37">
        <v>139847</v>
      </c>
    </row>
    <row r="38" spans="1:7">
      <c r="A38">
        <v>168073</v>
      </c>
      <c r="B38">
        <v>170535</v>
      </c>
      <c r="C38">
        <v>170912</v>
      </c>
      <c r="D38">
        <v>164804</v>
      </c>
      <c r="E38">
        <v>166744</v>
      </c>
      <c r="F38">
        <v>168278</v>
      </c>
      <c r="G38">
        <v>168565</v>
      </c>
    </row>
    <row r="39" spans="1:7">
      <c r="A39">
        <v>160559</v>
      </c>
      <c r="B39">
        <v>161778</v>
      </c>
      <c r="C39">
        <v>162093</v>
      </c>
      <c r="D39">
        <v>159013</v>
      </c>
      <c r="E39">
        <v>160008</v>
      </c>
      <c r="F39">
        <v>160624</v>
      </c>
      <c r="G39">
        <v>160975</v>
      </c>
    </row>
    <row r="40" spans="1:7">
      <c r="A40">
        <v>123566</v>
      </c>
      <c r="B40">
        <v>123996</v>
      </c>
      <c r="C40">
        <v>124160</v>
      </c>
      <c r="D40">
        <v>123048</v>
      </c>
      <c r="E40">
        <v>123412</v>
      </c>
      <c r="F40">
        <v>123578</v>
      </c>
      <c r="G40">
        <v>123773</v>
      </c>
    </row>
    <row r="41" spans="1:7">
      <c r="A41">
        <v>76978</v>
      </c>
      <c r="B41">
        <v>77081</v>
      </c>
      <c r="C41">
        <v>77136</v>
      </c>
      <c r="D41">
        <v>76861</v>
      </c>
      <c r="E41">
        <v>76952</v>
      </c>
      <c r="F41">
        <v>76979</v>
      </c>
      <c r="G41">
        <v>77043</v>
      </c>
    </row>
    <row r="42" spans="1:7">
      <c r="A42">
        <v>38684</v>
      </c>
      <c r="B42">
        <v>38699</v>
      </c>
      <c r="C42">
        <v>38710</v>
      </c>
      <c r="D42">
        <v>38668</v>
      </c>
      <c r="E42">
        <v>38682</v>
      </c>
      <c r="F42">
        <v>38684</v>
      </c>
      <c r="G42">
        <v>38696</v>
      </c>
    </row>
    <row r="43" spans="1:7">
      <c r="A43">
        <v>15499</v>
      </c>
      <c r="B43">
        <v>15500</v>
      </c>
      <c r="C43">
        <v>15501</v>
      </c>
      <c r="D43">
        <v>15498</v>
      </c>
      <c r="E43">
        <v>15499</v>
      </c>
      <c r="F43">
        <v>15499</v>
      </c>
      <c r="G43">
        <v>15500</v>
      </c>
    </row>
    <row r="44" spans="1:7">
      <c r="A44">
        <v>4845</v>
      </c>
      <c r="B44">
        <v>4845</v>
      </c>
      <c r="C44">
        <v>4845</v>
      </c>
      <c r="D44">
        <v>4845</v>
      </c>
      <c r="E44">
        <v>4845</v>
      </c>
      <c r="F44">
        <v>4845</v>
      </c>
      <c r="G44">
        <v>4845</v>
      </c>
    </row>
    <row r="45" spans="1:7">
      <c r="A45">
        <v>1140</v>
      </c>
      <c r="B45">
        <v>1140</v>
      </c>
      <c r="C45">
        <v>1140</v>
      </c>
      <c r="D45">
        <v>1140</v>
      </c>
      <c r="E45">
        <v>1140</v>
      </c>
      <c r="F45">
        <v>1140</v>
      </c>
      <c r="G45">
        <v>1140</v>
      </c>
    </row>
    <row r="46" spans="1:7">
      <c r="A46">
        <v>190</v>
      </c>
      <c r="B46">
        <v>190</v>
      </c>
      <c r="C46">
        <v>190</v>
      </c>
      <c r="D46">
        <v>190</v>
      </c>
      <c r="E46">
        <v>190</v>
      </c>
      <c r="F46">
        <v>190</v>
      </c>
      <c r="G46">
        <v>190</v>
      </c>
    </row>
    <row r="47" spans="1:7">
      <c r="A47">
        <v>20</v>
      </c>
      <c r="B47">
        <v>20</v>
      </c>
      <c r="C47">
        <v>20</v>
      </c>
      <c r="D47">
        <v>20</v>
      </c>
      <c r="E47">
        <v>20</v>
      </c>
      <c r="F47">
        <v>20</v>
      </c>
      <c r="G47">
        <v>20</v>
      </c>
    </row>
    <row r="48" spans="1:7">
      <c r="A48">
        <v>1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</row>
    <row r="84" spans="1:7">
      <c r="A84" t="s">
        <v>2186</v>
      </c>
      <c r="B84" t="s">
        <v>2186</v>
      </c>
      <c r="C84" t="s">
        <v>2186</v>
      </c>
      <c r="D84" t="s">
        <v>2186</v>
      </c>
      <c r="E84" t="s">
        <v>2186</v>
      </c>
      <c r="F84" t="s">
        <v>2186</v>
      </c>
      <c r="G84" t="s">
        <v>2186</v>
      </c>
    </row>
    <row r="85" spans="1:7">
      <c r="A85" t="s">
        <v>148</v>
      </c>
      <c r="B85" t="s">
        <v>148</v>
      </c>
      <c r="C85" t="s">
        <v>148</v>
      </c>
      <c r="D85" t="s">
        <v>148</v>
      </c>
      <c r="E85" t="s">
        <v>148</v>
      </c>
      <c r="F85" t="s">
        <v>148</v>
      </c>
      <c r="G85" t="s">
        <v>148</v>
      </c>
    </row>
    <row r="86" spans="1:7">
      <c r="A86">
        <v>54425189</v>
      </c>
      <c r="B86">
        <v>54947204</v>
      </c>
      <c r="C86">
        <v>55769235</v>
      </c>
      <c r="D86">
        <v>55318504</v>
      </c>
      <c r="E86">
        <v>55634123</v>
      </c>
      <c r="F86">
        <v>57688232</v>
      </c>
      <c r="G86">
        <v>54895237</v>
      </c>
    </row>
    <row r="87" spans="1:7">
      <c r="A87">
        <v>1</v>
      </c>
      <c r="B87">
        <v>1</v>
      </c>
      <c r="C87">
        <v>1</v>
      </c>
      <c r="D87">
        <v>1</v>
      </c>
      <c r="E87">
        <v>1</v>
      </c>
      <c r="F87">
        <v>1</v>
      </c>
      <c r="G87">
        <v>1</v>
      </c>
    </row>
    <row r="88" spans="1:7">
      <c r="A88">
        <v>2</v>
      </c>
      <c r="B88">
        <v>2</v>
      </c>
      <c r="C88">
        <v>2</v>
      </c>
      <c r="D88">
        <v>2</v>
      </c>
      <c r="E88">
        <v>2</v>
      </c>
      <c r="F88">
        <v>2</v>
      </c>
      <c r="G88">
        <v>2</v>
      </c>
    </row>
    <row r="89" spans="1:7">
      <c r="A89">
        <v>4</v>
      </c>
      <c r="B89">
        <v>4</v>
      </c>
      <c r="C89">
        <v>4</v>
      </c>
      <c r="D89">
        <v>4</v>
      </c>
      <c r="E89">
        <v>4</v>
      </c>
      <c r="F89">
        <v>4</v>
      </c>
      <c r="G89">
        <v>4</v>
      </c>
    </row>
    <row r="90" spans="1:7">
      <c r="A90">
        <v>8</v>
      </c>
      <c r="B90">
        <v>8</v>
      </c>
      <c r="C90">
        <v>8</v>
      </c>
      <c r="D90">
        <v>8</v>
      </c>
      <c r="E90">
        <v>8</v>
      </c>
      <c r="F90">
        <v>8</v>
      </c>
      <c r="G90">
        <v>8</v>
      </c>
    </row>
    <row r="91" spans="1:7">
      <c r="A91">
        <v>16</v>
      </c>
      <c r="B91">
        <v>16</v>
      </c>
      <c r="C91">
        <v>16</v>
      </c>
      <c r="D91">
        <v>16</v>
      </c>
      <c r="E91">
        <v>16</v>
      </c>
      <c r="F91">
        <v>16</v>
      </c>
      <c r="G91">
        <v>16</v>
      </c>
    </row>
    <row r="92" spans="1:7">
      <c r="A92">
        <v>32</v>
      </c>
      <c r="B92">
        <v>32</v>
      </c>
      <c r="C92">
        <v>32</v>
      </c>
      <c r="D92">
        <v>32</v>
      </c>
      <c r="E92">
        <v>32</v>
      </c>
      <c r="F92">
        <v>32</v>
      </c>
      <c r="G92">
        <v>32</v>
      </c>
    </row>
    <row r="93" spans="1:7">
      <c r="A93">
        <v>64</v>
      </c>
      <c r="B93">
        <v>64</v>
      </c>
      <c r="C93">
        <v>64</v>
      </c>
      <c r="D93">
        <v>64</v>
      </c>
      <c r="E93">
        <v>64</v>
      </c>
      <c r="F93">
        <v>64</v>
      </c>
      <c r="G93">
        <v>64</v>
      </c>
    </row>
    <row r="94" spans="1:7">
      <c r="A94">
        <v>128</v>
      </c>
      <c r="B94">
        <v>128</v>
      </c>
      <c r="C94">
        <v>128</v>
      </c>
      <c r="D94">
        <v>128</v>
      </c>
      <c r="E94">
        <v>128</v>
      </c>
      <c r="F94">
        <v>128</v>
      </c>
      <c r="G94">
        <v>128</v>
      </c>
    </row>
    <row r="95" spans="1:7">
      <c r="A95">
        <v>256</v>
      </c>
      <c r="B95">
        <v>256</v>
      </c>
      <c r="C95">
        <v>256</v>
      </c>
      <c r="D95">
        <v>256</v>
      </c>
      <c r="E95">
        <v>256</v>
      </c>
      <c r="F95">
        <v>256</v>
      </c>
      <c r="G95">
        <v>256</v>
      </c>
    </row>
    <row r="96" spans="1:7">
      <c r="A96">
        <v>512</v>
      </c>
      <c r="B96">
        <v>512</v>
      </c>
      <c r="C96">
        <v>512</v>
      </c>
      <c r="D96">
        <v>512</v>
      </c>
      <c r="E96">
        <v>512</v>
      </c>
      <c r="F96">
        <v>512</v>
      </c>
      <c r="G96">
        <v>512</v>
      </c>
    </row>
    <row r="97" spans="1:7">
      <c r="A97">
        <v>1024</v>
      </c>
      <c r="B97">
        <v>1024</v>
      </c>
      <c r="C97">
        <v>1024</v>
      </c>
      <c r="D97">
        <v>1024</v>
      </c>
      <c r="E97">
        <v>1024</v>
      </c>
      <c r="F97">
        <v>1024</v>
      </c>
      <c r="G97">
        <v>1024</v>
      </c>
    </row>
    <row r="98" spans="1:7">
      <c r="A98">
        <v>1984</v>
      </c>
      <c r="B98">
        <v>2048</v>
      </c>
      <c r="C98">
        <v>2048</v>
      </c>
      <c r="D98">
        <v>2048</v>
      </c>
      <c r="E98">
        <v>2048</v>
      </c>
      <c r="F98">
        <v>2048</v>
      </c>
      <c r="G98">
        <v>1984</v>
      </c>
    </row>
    <row r="99" spans="1:7">
      <c r="A99">
        <v>3968</v>
      </c>
      <c r="B99">
        <v>4064</v>
      </c>
      <c r="C99">
        <v>4096</v>
      </c>
      <c r="D99">
        <v>4096</v>
      </c>
      <c r="E99">
        <v>4096</v>
      </c>
      <c r="F99">
        <v>4096</v>
      </c>
      <c r="G99">
        <v>3968</v>
      </c>
    </row>
    <row r="100" spans="1:7">
      <c r="A100">
        <v>7888</v>
      </c>
      <c r="B100">
        <v>8128</v>
      </c>
      <c r="C100">
        <v>8192</v>
      </c>
      <c r="D100">
        <v>8192</v>
      </c>
      <c r="E100">
        <v>8192</v>
      </c>
      <c r="F100">
        <v>8160</v>
      </c>
      <c r="G100">
        <v>7934</v>
      </c>
    </row>
    <row r="101" spans="1:7">
      <c r="A101">
        <v>15776</v>
      </c>
      <c r="B101">
        <v>16256</v>
      </c>
      <c r="C101">
        <v>16128</v>
      </c>
      <c r="D101">
        <v>16384</v>
      </c>
      <c r="E101">
        <v>16384</v>
      </c>
      <c r="F101">
        <v>16260</v>
      </c>
      <c r="G101">
        <v>15868</v>
      </c>
    </row>
    <row r="102" spans="1:7">
      <c r="A102">
        <v>31552</v>
      </c>
      <c r="B102">
        <v>32512</v>
      </c>
      <c r="C102">
        <v>32256</v>
      </c>
      <c r="D102">
        <v>32704</v>
      </c>
      <c r="E102">
        <v>32768</v>
      </c>
      <c r="F102">
        <v>32520</v>
      </c>
      <c r="G102">
        <v>31736</v>
      </c>
    </row>
    <row r="103" spans="1:7">
      <c r="A103">
        <v>63104</v>
      </c>
      <c r="B103">
        <v>65024</v>
      </c>
      <c r="C103">
        <v>64512</v>
      </c>
      <c r="D103">
        <v>65408</v>
      </c>
      <c r="E103">
        <v>65536</v>
      </c>
      <c r="F103">
        <v>64092</v>
      </c>
      <c r="G103">
        <v>62708</v>
      </c>
    </row>
    <row r="104" spans="1:7">
      <c r="A104">
        <v>122320</v>
      </c>
      <c r="B104">
        <v>130040</v>
      </c>
      <c r="C104">
        <v>128964</v>
      </c>
      <c r="D104">
        <v>130568</v>
      </c>
      <c r="E104">
        <v>126976</v>
      </c>
      <c r="F104">
        <v>124648</v>
      </c>
      <c r="G104">
        <v>121544</v>
      </c>
    </row>
    <row r="105" spans="1:7">
      <c r="A105">
        <v>244640</v>
      </c>
      <c r="B105">
        <v>260080</v>
      </c>
      <c r="C105">
        <v>253572</v>
      </c>
      <c r="D105">
        <v>261136</v>
      </c>
      <c r="E105">
        <v>251840</v>
      </c>
      <c r="F105">
        <v>249296</v>
      </c>
      <c r="G105">
        <v>242864</v>
      </c>
    </row>
    <row r="106" spans="1:7">
      <c r="A106">
        <v>489280</v>
      </c>
      <c r="B106">
        <v>497888</v>
      </c>
      <c r="C106">
        <v>500212</v>
      </c>
      <c r="D106">
        <v>502044</v>
      </c>
      <c r="E106">
        <v>503586</v>
      </c>
      <c r="F106">
        <v>498526</v>
      </c>
      <c r="G106">
        <v>485728</v>
      </c>
    </row>
    <row r="107" spans="1:7">
      <c r="A107">
        <v>963852</v>
      </c>
      <c r="B107">
        <v>959460</v>
      </c>
      <c r="C107">
        <v>964622</v>
      </c>
      <c r="D107">
        <v>1004088</v>
      </c>
      <c r="E107">
        <v>1006932</v>
      </c>
      <c r="F107">
        <v>979612</v>
      </c>
      <c r="G107">
        <v>971104</v>
      </c>
    </row>
    <row r="108" spans="1:7">
      <c r="A108">
        <v>1843374</v>
      </c>
      <c r="B108">
        <v>1918512</v>
      </c>
      <c r="C108">
        <v>1903712</v>
      </c>
      <c r="D108">
        <v>1944012</v>
      </c>
      <c r="E108">
        <v>1984300</v>
      </c>
      <c r="F108">
        <v>1953656</v>
      </c>
      <c r="G108">
        <v>1890096</v>
      </c>
    </row>
    <row r="109" spans="1:7">
      <c r="A109">
        <v>3572994</v>
      </c>
      <c r="B109">
        <v>3695824</v>
      </c>
      <c r="C109">
        <v>3688600</v>
      </c>
      <c r="D109">
        <v>3724220</v>
      </c>
      <c r="E109">
        <v>3800659</v>
      </c>
      <c r="F109">
        <v>3850019</v>
      </c>
      <c r="G109">
        <v>3735272</v>
      </c>
    </row>
    <row r="110" spans="1:7">
      <c r="A110">
        <v>7044231</v>
      </c>
      <c r="B110">
        <v>7053095</v>
      </c>
      <c r="C110">
        <v>7366723</v>
      </c>
      <c r="D110">
        <v>7152852</v>
      </c>
      <c r="E110">
        <v>7239474</v>
      </c>
      <c r="F110">
        <v>7471559</v>
      </c>
      <c r="G110">
        <v>7038512</v>
      </c>
    </row>
    <row r="111" spans="1:7">
      <c r="A111">
        <v>13537566</v>
      </c>
      <c r="B111">
        <v>13685993</v>
      </c>
      <c r="C111">
        <v>13986744</v>
      </c>
      <c r="D111">
        <v>13772468</v>
      </c>
      <c r="E111">
        <v>13883782</v>
      </c>
      <c r="F111">
        <v>14690240</v>
      </c>
      <c r="G111">
        <v>13767571</v>
      </c>
    </row>
    <row r="112" spans="1:7">
      <c r="A112">
        <v>26480613</v>
      </c>
      <c r="B112">
        <v>26616233</v>
      </c>
      <c r="C112">
        <v>26846807</v>
      </c>
      <c r="D112">
        <v>26696237</v>
      </c>
      <c r="E112">
        <v>26705503</v>
      </c>
      <c r="F112">
        <v>27741453</v>
      </c>
      <c r="G112">
        <v>26516301</v>
      </c>
    </row>
    <row r="114" spans="1:7">
      <c r="A114">
        <v>8532</v>
      </c>
      <c r="B114">
        <v>8633</v>
      </c>
      <c r="C114">
        <v>9262</v>
      </c>
      <c r="D114">
        <v>8668</v>
      </c>
      <c r="E114">
        <v>8776</v>
      </c>
      <c r="F114">
        <v>9072</v>
      </c>
      <c r="G114">
        <v>9103</v>
      </c>
    </row>
    <row r="115" spans="1:7">
      <c r="A115">
        <v>26480613</v>
      </c>
      <c r="B115">
        <v>26616233</v>
      </c>
      <c r="C115">
        <v>26846807</v>
      </c>
      <c r="D115">
        <v>26696237</v>
      </c>
      <c r="E115">
        <v>26705503</v>
      </c>
      <c r="F115">
        <v>27741453</v>
      </c>
      <c r="G115">
        <v>26516301</v>
      </c>
    </row>
    <row r="116" spans="1:7">
      <c r="A116">
        <v>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</row>
    <row r="117" spans="1:7">
      <c r="A117">
        <v>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</row>
    <row r="118" spans="1:7">
      <c r="A118">
        <v>0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</row>
    <row r="119" spans="1:7">
      <c r="A119">
        <v>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1</v>
      </c>
    </row>
    <row r="120" spans="1:7">
      <c r="A120">
        <v>12</v>
      </c>
      <c r="B120">
        <v>13</v>
      </c>
      <c r="C120">
        <v>19</v>
      </c>
      <c r="D120">
        <v>26</v>
      </c>
      <c r="E120">
        <v>59</v>
      </c>
      <c r="F120">
        <v>12</v>
      </c>
      <c r="G120">
        <v>57</v>
      </c>
    </row>
    <row r="121" spans="1:7">
      <c r="A121">
        <v>682</v>
      </c>
      <c r="B121">
        <v>631</v>
      </c>
      <c r="C121">
        <v>719</v>
      </c>
      <c r="D121">
        <v>940</v>
      </c>
      <c r="E121">
        <v>1218</v>
      </c>
      <c r="F121">
        <v>740</v>
      </c>
      <c r="G121">
        <v>1302</v>
      </c>
    </row>
    <row r="122" spans="1:7">
      <c r="A122">
        <v>10404</v>
      </c>
      <c r="B122">
        <v>9660</v>
      </c>
      <c r="C122">
        <v>10083</v>
      </c>
      <c r="D122">
        <v>11863</v>
      </c>
      <c r="E122">
        <v>12588</v>
      </c>
      <c r="F122">
        <v>12265</v>
      </c>
      <c r="G122">
        <v>13753</v>
      </c>
    </row>
    <row r="123" spans="1:7">
      <c r="A123">
        <v>73773</v>
      </c>
      <c r="B123">
        <v>71305</v>
      </c>
      <c r="C123">
        <v>72571</v>
      </c>
      <c r="D123">
        <v>79427</v>
      </c>
      <c r="E123">
        <v>79018</v>
      </c>
      <c r="F123">
        <v>88578</v>
      </c>
      <c r="G123">
        <v>83147</v>
      </c>
    </row>
    <row r="124" spans="1:7">
      <c r="A124">
        <v>313104</v>
      </c>
      <c r="B124">
        <v>311547</v>
      </c>
      <c r="C124">
        <v>315713</v>
      </c>
      <c r="D124">
        <v>329647</v>
      </c>
      <c r="E124">
        <v>324065</v>
      </c>
      <c r="F124">
        <v>370204</v>
      </c>
      <c r="G124">
        <v>328892</v>
      </c>
    </row>
    <row r="125" spans="1:7">
      <c r="A125">
        <v>907159</v>
      </c>
      <c r="B125">
        <v>914907</v>
      </c>
      <c r="C125">
        <v>927558</v>
      </c>
      <c r="D125">
        <v>940780</v>
      </c>
      <c r="E125">
        <v>928755</v>
      </c>
      <c r="F125">
        <v>1042842</v>
      </c>
      <c r="G125">
        <v>923893</v>
      </c>
    </row>
    <row r="126" spans="1:7">
      <c r="A126">
        <v>1938488</v>
      </c>
      <c r="B126">
        <v>1961714</v>
      </c>
      <c r="C126">
        <v>1989572</v>
      </c>
      <c r="D126">
        <v>1985700</v>
      </c>
      <c r="E126">
        <v>1973567</v>
      </c>
      <c r="F126">
        <v>2160471</v>
      </c>
      <c r="G126">
        <v>1948479</v>
      </c>
    </row>
    <row r="127" spans="1:7">
      <c r="A127">
        <v>3210014</v>
      </c>
      <c r="B127">
        <v>3244171</v>
      </c>
      <c r="C127">
        <v>3287611</v>
      </c>
      <c r="D127">
        <v>3257257</v>
      </c>
      <c r="E127">
        <v>3253911</v>
      </c>
      <c r="F127">
        <v>3475972</v>
      </c>
      <c r="G127">
        <v>3210213</v>
      </c>
    </row>
    <row r="128" spans="1:7">
      <c r="A128">
        <v>4257787</v>
      </c>
      <c r="B128">
        <v>4291033</v>
      </c>
      <c r="C128">
        <v>4340535</v>
      </c>
      <c r="D128">
        <v>4292394</v>
      </c>
      <c r="E128">
        <v>4300048</v>
      </c>
      <c r="F128">
        <v>4499748</v>
      </c>
      <c r="G128">
        <v>4251643</v>
      </c>
    </row>
    <row r="129" spans="1:7">
      <c r="A129">
        <v>4625586</v>
      </c>
      <c r="B129">
        <v>4648951</v>
      </c>
      <c r="C129">
        <v>4691363</v>
      </c>
      <c r="D129">
        <v>4644382</v>
      </c>
      <c r="E129">
        <v>4657295</v>
      </c>
      <c r="F129">
        <v>4796102</v>
      </c>
      <c r="G129">
        <v>4618666</v>
      </c>
    </row>
    <row r="130" spans="1:7">
      <c r="A130">
        <v>4175808</v>
      </c>
      <c r="B130">
        <v>4188041</v>
      </c>
      <c r="C130">
        <v>4215799</v>
      </c>
      <c r="D130">
        <v>4183350</v>
      </c>
      <c r="E130">
        <v>4194495</v>
      </c>
      <c r="F130">
        <v>4269603</v>
      </c>
      <c r="G130">
        <v>4171272</v>
      </c>
    </row>
    <row r="131" spans="1:7">
      <c r="A131">
        <v>3159148</v>
      </c>
      <c r="B131">
        <v>3163933</v>
      </c>
      <c r="C131">
        <v>3177849</v>
      </c>
      <c r="D131">
        <v>3161333</v>
      </c>
      <c r="E131">
        <v>3167775</v>
      </c>
      <c r="F131">
        <v>3199286</v>
      </c>
      <c r="G131">
        <v>3157119</v>
      </c>
    </row>
    <row r="132" spans="1:7">
      <c r="A132">
        <v>2009773</v>
      </c>
      <c r="B132">
        <v>2011143</v>
      </c>
      <c r="C132">
        <v>2016428</v>
      </c>
      <c r="D132">
        <v>2010207</v>
      </c>
      <c r="E132">
        <v>2012845</v>
      </c>
      <c r="F132">
        <v>2022936</v>
      </c>
      <c r="G132">
        <v>2009140</v>
      </c>
    </row>
    <row r="133" spans="1:7">
      <c r="A133">
        <v>1074017</v>
      </c>
      <c r="B133">
        <v>1074290</v>
      </c>
      <c r="C133">
        <v>1075768</v>
      </c>
      <c r="D133">
        <v>1074070</v>
      </c>
      <c r="E133">
        <v>1074834</v>
      </c>
      <c r="F133">
        <v>1077225</v>
      </c>
      <c r="G133">
        <v>1073884</v>
      </c>
    </row>
    <row r="134" spans="1:7">
      <c r="A134">
        <v>479482</v>
      </c>
      <c r="B134">
        <v>479516</v>
      </c>
      <c r="C134">
        <v>479804</v>
      </c>
      <c r="D134">
        <v>479485</v>
      </c>
      <c r="E134">
        <v>479635</v>
      </c>
      <c r="F134">
        <v>480031</v>
      </c>
      <c r="G134">
        <v>479465</v>
      </c>
    </row>
    <row r="135" spans="1:7">
      <c r="A135">
        <v>176976</v>
      </c>
      <c r="B135">
        <v>176978</v>
      </c>
      <c r="C135">
        <v>177013</v>
      </c>
      <c r="D135">
        <v>176976</v>
      </c>
      <c r="E135">
        <v>176994</v>
      </c>
      <c r="F135">
        <v>177035</v>
      </c>
      <c r="G135">
        <v>176975</v>
      </c>
    </row>
    <row r="136" spans="1:7">
      <c r="A136">
        <v>53124</v>
      </c>
      <c r="B136">
        <v>53124</v>
      </c>
      <c r="C136">
        <v>53126</v>
      </c>
      <c r="D136">
        <v>53124</v>
      </c>
      <c r="E136">
        <v>53125</v>
      </c>
      <c r="F136">
        <v>53127</v>
      </c>
      <c r="G136">
        <v>53124</v>
      </c>
    </row>
    <row r="137" spans="1:7">
      <c r="A137">
        <v>12650</v>
      </c>
      <c r="B137">
        <v>12650</v>
      </c>
      <c r="C137">
        <v>12650</v>
      </c>
      <c r="D137">
        <v>12650</v>
      </c>
      <c r="E137">
        <v>12650</v>
      </c>
      <c r="F137">
        <v>12650</v>
      </c>
      <c r="G137">
        <v>12650</v>
      </c>
    </row>
    <row r="138" spans="1:7">
      <c r="A138">
        <v>2300</v>
      </c>
      <c r="B138">
        <v>2300</v>
      </c>
      <c r="C138">
        <v>2300</v>
      </c>
      <c r="D138">
        <v>2300</v>
      </c>
      <c r="E138">
        <v>2300</v>
      </c>
      <c r="F138">
        <v>2300</v>
      </c>
      <c r="G138">
        <v>2300</v>
      </c>
    </row>
    <row r="139" spans="1:7">
      <c r="A139">
        <v>300</v>
      </c>
      <c r="B139">
        <v>300</v>
      </c>
      <c r="C139">
        <v>300</v>
      </c>
      <c r="D139">
        <v>300</v>
      </c>
      <c r="E139">
        <v>300</v>
      </c>
      <c r="F139">
        <v>300</v>
      </c>
      <c r="G139">
        <v>300</v>
      </c>
    </row>
    <row r="140" spans="1:7">
      <c r="A140">
        <v>25</v>
      </c>
      <c r="B140">
        <v>25</v>
      </c>
      <c r="C140">
        <v>25</v>
      </c>
      <c r="D140">
        <v>25</v>
      </c>
      <c r="E140">
        <v>25</v>
      </c>
      <c r="F140">
        <v>25</v>
      </c>
      <c r="G140">
        <v>25</v>
      </c>
    </row>
    <row r="141" spans="1:7">
      <c r="A141">
        <v>1</v>
      </c>
      <c r="B141">
        <v>1</v>
      </c>
      <c r="C141">
        <v>1</v>
      </c>
      <c r="D141">
        <v>1</v>
      </c>
      <c r="E141">
        <v>1</v>
      </c>
      <c r="F141">
        <v>1</v>
      </c>
      <c r="G141">
        <v>1</v>
      </c>
    </row>
    <row r="167" spans="1:7">
      <c r="A167" t="s">
        <v>2194</v>
      </c>
      <c r="B167" t="s">
        <v>2194</v>
      </c>
      <c r="C167" t="s">
        <v>2194</v>
      </c>
      <c r="D167" t="s">
        <v>2194</v>
      </c>
      <c r="E167" t="s">
        <v>2194</v>
      </c>
      <c r="F167" t="s">
        <v>2194</v>
      </c>
      <c r="G167" t="s">
        <v>2194</v>
      </c>
    </row>
    <row r="168" spans="1:7">
      <c r="A168" t="s">
        <v>319</v>
      </c>
      <c r="B168" t="s">
        <v>319</v>
      </c>
      <c r="C168" t="s">
        <v>319</v>
      </c>
      <c r="D168" t="s">
        <v>319</v>
      </c>
      <c r="E168" t="s">
        <v>319</v>
      </c>
      <c r="F168" t="s">
        <v>319</v>
      </c>
      <c r="G168" t="s">
        <v>319</v>
      </c>
    </row>
    <row r="169" spans="1:7">
      <c r="A169">
        <v>1731440144</v>
      </c>
      <c r="B169">
        <v>1725659002</v>
      </c>
      <c r="C169">
        <v>1688748311</v>
      </c>
      <c r="D169">
        <v>1722262885</v>
      </c>
      <c r="E169">
        <v>1682611888</v>
      </c>
      <c r="F169">
        <v>1720528509</v>
      </c>
      <c r="G169">
        <v>1602621347</v>
      </c>
    </row>
    <row r="170" spans="1:7">
      <c r="A170">
        <v>1</v>
      </c>
      <c r="B170">
        <v>1</v>
      </c>
      <c r="C170">
        <v>1</v>
      </c>
      <c r="D170">
        <v>1</v>
      </c>
      <c r="E170">
        <v>1</v>
      </c>
      <c r="F170">
        <v>1</v>
      </c>
      <c r="G170">
        <v>1</v>
      </c>
    </row>
    <row r="171" spans="1:7">
      <c r="A171">
        <v>2</v>
      </c>
      <c r="B171">
        <v>2</v>
      </c>
      <c r="C171">
        <v>2</v>
      </c>
      <c r="D171">
        <v>2</v>
      </c>
      <c r="E171">
        <v>2</v>
      </c>
      <c r="F171">
        <v>2</v>
      </c>
      <c r="G171">
        <v>2</v>
      </c>
    </row>
    <row r="172" spans="1:7">
      <c r="A172">
        <v>4</v>
      </c>
      <c r="B172">
        <v>4</v>
      </c>
      <c r="C172">
        <v>4</v>
      </c>
      <c r="D172">
        <v>4</v>
      </c>
      <c r="E172">
        <v>4</v>
      </c>
      <c r="F172">
        <v>4</v>
      </c>
      <c r="G172">
        <v>4</v>
      </c>
    </row>
    <row r="173" spans="1:7">
      <c r="A173">
        <v>8</v>
      </c>
      <c r="B173">
        <v>8</v>
      </c>
      <c r="C173">
        <v>8</v>
      </c>
      <c r="D173">
        <v>8</v>
      </c>
      <c r="E173">
        <v>8</v>
      </c>
      <c r="F173">
        <v>8</v>
      </c>
      <c r="G173">
        <v>8</v>
      </c>
    </row>
    <row r="174" spans="1:7">
      <c r="A174">
        <v>16</v>
      </c>
      <c r="B174">
        <v>16</v>
      </c>
      <c r="C174">
        <v>16</v>
      </c>
      <c r="D174">
        <v>16</v>
      </c>
      <c r="E174">
        <v>16</v>
      </c>
      <c r="F174">
        <v>16</v>
      </c>
      <c r="G174">
        <v>16</v>
      </c>
    </row>
    <row r="175" spans="1:7">
      <c r="A175">
        <v>32</v>
      </c>
      <c r="B175">
        <v>32</v>
      </c>
      <c r="C175">
        <v>32</v>
      </c>
      <c r="D175">
        <v>32</v>
      </c>
      <c r="E175">
        <v>32</v>
      </c>
      <c r="F175">
        <v>32</v>
      </c>
      <c r="G175">
        <v>32</v>
      </c>
    </row>
    <row r="176" spans="1:7">
      <c r="A176">
        <v>64</v>
      </c>
      <c r="B176">
        <v>64</v>
      </c>
      <c r="C176">
        <v>64</v>
      </c>
      <c r="D176">
        <v>64</v>
      </c>
      <c r="E176">
        <v>64</v>
      </c>
      <c r="F176">
        <v>64</v>
      </c>
      <c r="G176">
        <v>64</v>
      </c>
    </row>
    <row r="177" spans="1:7">
      <c r="A177">
        <v>128</v>
      </c>
      <c r="B177">
        <v>128</v>
      </c>
      <c r="C177">
        <v>128</v>
      </c>
      <c r="D177">
        <v>128</v>
      </c>
      <c r="E177">
        <v>128</v>
      </c>
      <c r="F177">
        <v>128</v>
      </c>
      <c r="G177">
        <v>128</v>
      </c>
    </row>
    <row r="178" spans="1:7">
      <c r="A178">
        <v>256</v>
      </c>
      <c r="B178">
        <v>256</v>
      </c>
      <c r="C178">
        <v>256</v>
      </c>
      <c r="D178">
        <v>256</v>
      </c>
      <c r="E178">
        <v>256</v>
      </c>
      <c r="F178">
        <v>256</v>
      </c>
      <c r="G178">
        <v>256</v>
      </c>
    </row>
    <row r="179" spans="1:7">
      <c r="A179">
        <v>512</v>
      </c>
      <c r="B179">
        <v>512</v>
      </c>
      <c r="C179">
        <v>512</v>
      </c>
      <c r="D179">
        <v>512</v>
      </c>
      <c r="E179">
        <v>512</v>
      </c>
      <c r="F179">
        <v>512</v>
      </c>
      <c r="G179">
        <v>512</v>
      </c>
    </row>
    <row r="180" spans="1:7">
      <c r="A180">
        <v>1024</v>
      </c>
      <c r="B180">
        <v>1024</v>
      </c>
      <c r="C180">
        <v>1024</v>
      </c>
      <c r="D180">
        <v>1024</v>
      </c>
      <c r="E180">
        <v>1024</v>
      </c>
      <c r="F180">
        <v>1024</v>
      </c>
      <c r="G180">
        <v>1024</v>
      </c>
    </row>
    <row r="181" spans="1:7">
      <c r="A181">
        <v>2048</v>
      </c>
      <c r="B181">
        <v>2048</v>
      </c>
      <c r="C181">
        <v>2048</v>
      </c>
      <c r="D181">
        <v>2048</v>
      </c>
      <c r="E181">
        <v>2048</v>
      </c>
      <c r="F181">
        <v>2048</v>
      </c>
      <c r="G181">
        <v>2048</v>
      </c>
    </row>
    <row r="182" spans="1:7">
      <c r="A182">
        <v>4096</v>
      </c>
      <c r="B182">
        <v>4096</v>
      </c>
      <c r="C182">
        <v>4096</v>
      </c>
      <c r="D182">
        <v>4096</v>
      </c>
      <c r="E182">
        <v>4096</v>
      </c>
      <c r="F182">
        <v>4096</v>
      </c>
      <c r="G182">
        <v>4096</v>
      </c>
    </row>
    <row r="183" spans="1:7">
      <c r="A183">
        <v>8192</v>
      </c>
      <c r="B183">
        <v>8192</v>
      </c>
      <c r="C183">
        <v>8192</v>
      </c>
      <c r="D183">
        <v>8192</v>
      </c>
      <c r="E183">
        <v>8192</v>
      </c>
      <c r="F183">
        <v>8192</v>
      </c>
      <c r="G183">
        <v>8192</v>
      </c>
    </row>
    <row r="184" spans="1:7">
      <c r="A184">
        <v>16384</v>
      </c>
      <c r="B184">
        <v>16128</v>
      </c>
      <c r="C184">
        <v>16384</v>
      </c>
      <c r="D184">
        <v>16384</v>
      </c>
      <c r="E184">
        <v>16128</v>
      </c>
      <c r="F184">
        <v>16384</v>
      </c>
      <c r="G184">
        <v>15872</v>
      </c>
    </row>
    <row r="185" spans="1:7">
      <c r="A185">
        <v>32768</v>
      </c>
      <c r="B185">
        <v>32016</v>
      </c>
      <c r="C185">
        <v>32768</v>
      </c>
      <c r="D185">
        <v>32736</v>
      </c>
      <c r="E185">
        <v>32256</v>
      </c>
      <c r="F185">
        <v>31744</v>
      </c>
      <c r="G185">
        <v>31744</v>
      </c>
    </row>
    <row r="186" spans="1:7">
      <c r="A186">
        <v>65536</v>
      </c>
      <c r="B186">
        <v>64032</v>
      </c>
      <c r="C186">
        <v>65536</v>
      </c>
      <c r="D186">
        <v>65472</v>
      </c>
      <c r="E186">
        <v>62720</v>
      </c>
      <c r="F186">
        <v>61568</v>
      </c>
      <c r="G186">
        <v>61504</v>
      </c>
    </row>
    <row r="187" spans="1:7">
      <c r="A187">
        <v>130816</v>
      </c>
      <c r="B187">
        <v>128064</v>
      </c>
      <c r="C187">
        <v>131072</v>
      </c>
      <c r="D187">
        <v>126804</v>
      </c>
      <c r="E187">
        <v>124504</v>
      </c>
      <c r="F187">
        <v>123136</v>
      </c>
      <c r="G187">
        <v>123008</v>
      </c>
    </row>
    <row r="188" spans="1:7">
      <c r="A188">
        <v>261632</v>
      </c>
      <c r="B188">
        <v>256128</v>
      </c>
      <c r="C188">
        <v>262144</v>
      </c>
      <c r="D188">
        <v>253164</v>
      </c>
      <c r="E188">
        <v>249008</v>
      </c>
      <c r="F188">
        <v>245824</v>
      </c>
      <c r="G188">
        <v>238816</v>
      </c>
    </row>
    <row r="189" spans="1:7">
      <c r="A189">
        <v>506944</v>
      </c>
      <c r="B189">
        <v>508116</v>
      </c>
      <c r="C189">
        <v>524288</v>
      </c>
      <c r="D189">
        <v>503300</v>
      </c>
      <c r="E189">
        <v>498016</v>
      </c>
      <c r="F189">
        <v>491648</v>
      </c>
      <c r="G189">
        <v>463624</v>
      </c>
    </row>
    <row r="190" spans="1:7">
      <c r="A190">
        <v>1013744</v>
      </c>
      <c r="B190">
        <v>1016232</v>
      </c>
      <c r="C190">
        <v>1048576</v>
      </c>
      <c r="D190">
        <v>991878</v>
      </c>
      <c r="E190">
        <v>996032</v>
      </c>
      <c r="F190">
        <v>981712</v>
      </c>
      <c r="G190">
        <v>921780</v>
      </c>
    </row>
    <row r="191" spans="1:7">
      <c r="A191">
        <v>1990584</v>
      </c>
      <c r="B191">
        <v>2031690</v>
      </c>
      <c r="C191">
        <v>2088960</v>
      </c>
      <c r="D191">
        <v>1983756</v>
      </c>
      <c r="E191">
        <v>1964272</v>
      </c>
      <c r="F191">
        <v>1960472</v>
      </c>
      <c r="G191">
        <v>1843280</v>
      </c>
    </row>
    <row r="192" spans="1:7">
      <c r="A192">
        <v>3981168</v>
      </c>
      <c r="B192">
        <v>4048852</v>
      </c>
      <c r="C192">
        <v>3993088</v>
      </c>
      <c r="D192">
        <v>3963976</v>
      </c>
      <c r="E192">
        <v>3820444</v>
      </c>
      <c r="F192">
        <v>3920944</v>
      </c>
      <c r="G192">
        <v>3576859</v>
      </c>
    </row>
    <row r="193" spans="1:7">
      <c r="A193">
        <v>7918476</v>
      </c>
      <c r="B193">
        <v>7745581</v>
      </c>
      <c r="C193">
        <v>7706592</v>
      </c>
      <c r="D193">
        <v>7925480</v>
      </c>
      <c r="E193">
        <v>7533744</v>
      </c>
      <c r="F193">
        <v>7841888</v>
      </c>
      <c r="G193">
        <v>7153718</v>
      </c>
    </row>
    <row r="194" spans="1:7">
      <c r="A194">
        <v>15836208</v>
      </c>
      <c r="B194">
        <v>15482701</v>
      </c>
      <c r="C194">
        <v>14954504</v>
      </c>
      <c r="D194">
        <v>15619552</v>
      </c>
      <c r="E194">
        <v>15025816</v>
      </c>
      <c r="F194">
        <v>15200320</v>
      </c>
      <c r="G194">
        <v>13877230</v>
      </c>
    </row>
    <row r="195" spans="1:7">
      <c r="A195">
        <v>31672416</v>
      </c>
      <c r="B195">
        <v>30965402</v>
      </c>
      <c r="C195">
        <v>29701876</v>
      </c>
      <c r="D195">
        <v>29739784</v>
      </c>
      <c r="E195">
        <v>30050160</v>
      </c>
      <c r="F195">
        <v>29305964</v>
      </c>
      <c r="G195">
        <v>27751430</v>
      </c>
    </row>
    <row r="196" spans="1:7">
      <c r="A196">
        <v>60659104</v>
      </c>
      <c r="B196">
        <v>60059386</v>
      </c>
      <c r="C196">
        <v>59316819</v>
      </c>
      <c r="D196">
        <v>57696720</v>
      </c>
      <c r="E196">
        <v>58270732</v>
      </c>
      <c r="F196">
        <v>57736178</v>
      </c>
      <c r="G196">
        <v>55324935</v>
      </c>
    </row>
    <row r="197" spans="1:7">
      <c r="A197">
        <v>117287669</v>
      </c>
      <c r="B197">
        <v>113773518</v>
      </c>
      <c r="C197">
        <v>116948057</v>
      </c>
      <c r="D197">
        <v>115345934</v>
      </c>
      <c r="E197">
        <v>112592206</v>
      </c>
      <c r="F197">
        <v>115459356</v>
      </c>
      <c r="G197">
        <v>106304146</v>
      </c>
    </row>
    <row r="198" spans="1:7">
      <c r="A198">
        <v>227817399</v>
      </c>
      <c r="B198">
        <v>226881856</v>
      </c>
      <c r="C198">
        <v>220738428</v>
      </c>
      <c r="D198">
        <v>229152228</v>
      </c>
      <c r="E198">
        <v>217726748</v>
      </c>
      <c r="F198">
        <v>227961485</v>
      </c>
      <c r="G198">
        <v>207457615</v>
      </c>
    </row>
    <row r="199" spans="1:7">
      <c r="A199">
        <v>429301918</v>
      </c>
      <c r="B199">
        <v>433825580</v>
      </c>
      <c r="C199">
        <v>422634703</v>
      </c>
      <c r="D199">
        <v>432118761</v>
      </c>
      <c r="E199">
        <v>422165744</v>
      </c>
      <c r="F199">
        <v>431838456</v>
      </c>
      <c r="G199">
        <v>403211554</v>
      </c>
    </row>
    <row r="200" spans="1:7">
      <c r="A200">
        <v>832930995</v>
      </c>
      <c r="B200">
        <v>828807337</v>
      </c>
      <c r="C200">
        <v>808568133</v>
      </c>
      <c r="D200">
        <v>826710573</v>
      </c>
      <c r="E200">
        <v>811466975</v>
      </c>
      <c r="F200">
        <v>827335047</v>
      </c>
      <c r="G200">
        <v>774247849</v>
      </c>
    </row>
    <row r="202" spans="1:7">
      <c r="A202">
        <v>306391</v>
      </c>
      <c r="B202">
        <v>310145</v>
      </c>
      <c r="C202">
        <v>301705</v>
      </c>
      <c r="D202">
        <v>306344</v>
      </c>
      <c r="E202">
        <v>298562</v>
      </c>
      <c r="F202">
        <v>304771</v>
      </c>
      <c r="G202">
        <v>286614</v>
      </c>
    </row>
    <row r="203" spans="1:7">
      <c r="A203">
        <v>832930995</v>
      </c>
      <c r="B203">
        <v>828807337</v>
      </c>
      <c r="C203">
        <v>808568133</v>
      </c>
      <c r="D203">
        <v>826710573</v>
      </c>
      <c r="E203">
        <v>811466975</v>
      </c>
      <c r="F203">
        <v>827335047</v>
      </c>
      <c r="G203">
        <v>774247849</v>
      </c>
    </row>
    <row r="204" spans="1:7">
      <c r="A204">
        <v>0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</row>
    <row r="205" spans="1:7">
      <c r="A205">
        <v>0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</row>
    <row r="206" spans="1:7">
      <c r="A206">
        <v>0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</row>
    <row r="207" spans="1:7">
      <c r="A207">
        <v>0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</row>
    <row r="208" spans="1:7">
      <c r="A208">
        <v>0</v>
      </c>
      <c r="B208">
        <v>1</v>
      </c>
      <c r="C208">
        <v>0</v>
      </c>
      <c r="D208">
        <v>0</v>
      </c>
      <c r="E208">
        <v>0</v>
      </c>
      <c r="F208">
        <v>0</v>
      </c>
      <c r="G208">
        <v>0</v>
      </c>
    </row>
    <row r="209" spans="1:7">
      <c r="A209">
        <v>66</v>
      </c>
      <c r="B209">
        <v>56</v>
      </c>
      <c r="C209">
        <v>7</v>
      </c>
      <c r="D209">
        <v>34</v>
      </c>
      <c r="E209">
        <v>53</v>
      </c>
      <c r="F209">
        <v>36</v>
      </c>
      <c r="G209">
        <v>41</v>
      </c>
    </row>
    <row r="210" spans="1:7">
      <c r="A210">
        <v>2947</v>
      </c>
      <c r="B210">
        <v>2172</v>
      </c>
      <c r="C210">
        <v>807</v>
      </c>
      <c r="D210">
        <v>1566</v>
      </c>
      <c r="E210">
        <v>2674</v>
      </c>
      <c r="F210">
        <v>2123</v>
      </c>
      <c r="G210">
        <v>1851</v>
      </c>
    </row>
    <row r="211" spans="1:7">
      <c r="A211">
        <v>50276</v>
      </c>
      <c r="B211">
        <v>40248</v>
      </c>
      <c r="C211">
        <v>22982</v>
      </c>
      <c r="D211">
        <v>32562</v>
      </c>
      <c r="E211">
        <v>45716</v>
      </c>
      <c r="F211">
        <v>41160</v>
      </c>
      <c r="G211">
        <v>31670</v>
      </c>
    </row>
    <row r="212" spans="1:7">
      <c r="A212">
        <v>438776</v>
      </c>
      <c r="B212">
        <v>376483</v>
      </c>
      <c r="C212">
        <v>265285</v>
      </c>
      <c r="D212">
        <v>334243</v>
      </c>
      <c r="E212">
        <v>393365</v>
      </c>
      <c r="F212">
        <v>384383</v>
      </c>
      <c r="G212">
        <v>285232</v>
      </c>
    </row>
    <row r="213" spans="1:7">
      <c r="A213">
        <v>2335686</v>
      </c>
      <c r="B213">
        <v>2106291</v>
      </c>
      <c r="C213">
        <v>1677787</v>
      </c>
      <c r="D213">
        <v>1980263</v>
      </c>
      <c r="E213">
        <v>2088620</v>
      </c>
      <c r="F213">
        <v>2134509</v>
      </c>
      <c r="G213">
        <v>1603736</v>
      </c>
    </row>
    <row r="214" spans="1:7">
      <c r="A214">
        <v>8495215</v>
      </c>
      <c r="B214">
        <v>7940882</v>
      </c>
      <c r="C214">
        <v>6826106</v>
      </c>
      <c r="D214">
        <v>7697766</v>
      </c>
      <c r="E214">
        <v>7668870</v>
      </c>
      <c r="F214">
        <v>7994972</v>
      </c>
      <c r="G214">
        <v>6221097</v>
      </c>
    </row>
    <row r="215" spans="1:7">
      <c r="A215">
        <v>22781966</v>
      </c>
      <c r="B215">
        <v>21846391</v>
      </c>
      <c r="C215">
        <v>19725243</v>
      </c>
      <c r="D215">
        <v>21505243</v>
      </c>
      <c r="E215">
        <v>20900214</v>
      </c>
      <c r="F215">
        <v>21897206</v>
      </c>
      <c r="G215">
        <v>17784637</v>
      </c>
    </row>
    <row r="216" spans="1:7">
      <c r="A216">
        <v>47478876</v>
      </c>
      <c r="B216">
        <v>46338762</v>
      </c>
      <c r="C216">
        <v>43228066</v>
      </c>
      <c r="D216">
        <v>45961752</v>
      </c>
      <c r="E216">
        <v>44349385</v>
      </c>
      <c r="F216">
        <v>46320807</v>
      </c>
      <c r="G216">
        <v>39261237</v>
      </c>
    </row>
    <row r="217" spans="1:7">
      <c r="A217">
        <v>79782949</v>
      </c>
      <c r="B217">
        <v>78780475</v>
      </c>
      <c r="C217">
        <v>75141235</v>
      </c>
      <c r="D217">
        <v>78435484</v>
      </c>
      <c r="E217">
        <v>75799346</v>
      </c>
      <c r="F217">
        <v>78633164</v>
      </c>
      <c r="G217">
        <v>69267440</v>
      </c>
    </row>
    <row r="218" spans="1:7">
      <c r="A218">
        <v>110940514</v>
      </c>
      <c r="B218">
        <v>110347414</v>
      </c>
      <c r="C218">
        <v>106873967</v>
      </c>
      <c r="D218">
        <v>110079502</v>
      </c>
      <c r="E218">
        <v>106935885</v>
      </c>
      <c r="F218">
        <v>110066182</v>
      </c>
      <c r="G218">
        <v>100184648</v>
      </c>
    </row>
    <row r="219" spans="1:7">
      <c r="A219">
        <v>129993716</v>
      </c>
      <c r="B219">
        <v>129840634</v>
      </c>
      <c r="C219">
        <v>127098542</v>
      </c>
      <c r="D219">
        <v>129663376</v>
      </c>
      <c r="E219">
        <v>126748587</v>
      </c>
      <c r="F219">
        <v>129488977</v>
      </c>
      <c r="G219">
        <v>121042392</v>
      </c>
    </row>
    <row r="220" spans="1:7">
      <c r="A220">
        <v>129955864</v>
      </c>
      <c r="B220">
        <v>130074003</v>
      </c>
      <c r="C220">
        <v>128270787</v>
      </c>
      <c r="D220">
        <v>129975021</v>
      </c>
      <c r="E220">
        <v>127809317</v>
      </c>
      <c r="F220">
        <v>129743901</v>
      </c>
      <c r="G220">
        <v>123830413</v>
      </c>
    </row>
    <row r="221" spans="1:7">
      <c r="A221">
        <v>111739390</v>
      </c>
      <c r="B221">
        <v>111926778</v>
      </c>
      <c r="C221">
        <v>110937548</v>
      </c>
      <c r="D221">
        <v>111880883</v>
      </c>
      <c r="E221">
        <v>110573124</v>
      </c>
      <c r="F221">
        <v>111683686</v>
      </c>
      <c r="G221">
        <v>108277190</v>
      </c>
    </row>
    <row r="222" spans="1:7">
      <c r="A222">
        <v>83013576</v>
      </c>
      <c r="B222">
        <v>83154454</v>
      </c>
      <c r="C222">
        <v>82703417</v>
      </c>
      <c r="D222">
        <v>83137145</v>
      </c>
      <c r="E222">
        <v>82492767</v>
      </c>
      <c r="F222">
        <v>83011856</v>
      </c>
      <c r="G222">
        <v>81399017</v>
      </c>
    </row>
    <row r="223" spans="1:7">
      <c r="A223">
        <v>53378301</v>
      </c>
      <c r="B223">
        <v>53451338</v>
      </c>
      <c r="C223">
        <v>53281978</v>
      </c>
      <c r="D223">
        <v>53446168</v>
      </c>
      <c r="E223">
        <v>53188108</v>
      </c>
      <c r="F223">
        <v>53384630</v>
      </c>
      <c r="G223">
        <v>52761341</v>
      </c>
    </row>
    <row r="224" spans="1:7">
      <c r="A224">
        <v>29680296</v>
      </c>
      <c r="B224">
        <v>29708340</v>
      </c>
      <c r="C224">
        <v>29656782</v>
      </c>
      <c r="D224">
        <v>29707163</v>
      </c>
      <c r="E224">
        <v>29624156</v>
      </c>
      <c r="F224">
        <v>29683677</v>
      </c>
      <c r="G224">
        <v>29489735</v>
      </c>
    </row>
    <row r="225" spans="1:7">
      <c r="A225">
        <v>14222652</v>
      </c>
      <c r="B225">
        <v>14230712</v>
      </c>
      <c r="C225">
        <v>14218294</v>
      </c>
      <c r="D225">
        <v>14230520</v>
      </c>
      <c r="E225">
        <v>14209532</v>
      </c>
      <c r="F225">
        <v>14223645</v>
      </c>
      <c r="G225">
        <v>14176144</v>
      </c>
    </row>
    <row r="226" spans="1:7">
      <c r="A226">
        <v>5837975</v>
      </c>
      <c r="B226">
        <v>5839675</v>
      </c>
      <c r="C226">
        <v>5837397</v>
      </c>
      <c r="D226">
        <v>5839655</v>
      </c>
      <c r="E226">
        <v>5835630</v>
      </c>
      <c r="F226">
        <v>5838158</v>
      </c>
      <c r="G226">
        <v>5829328</v>
      </c>
    </row>
    <row r="227" spans="1:7">
      <c r="A227">
        <v>2033902</v>
      </c>
      <c r="B227">
        <v>2034152</v>
      </c>
      <c r="C227">
        <v>2033853</v>
      </c>
      <c r="D227">
        <v>2034151</v>
      </c>
      <c r="E227">
        <v>2033600</v>
      </c>
      <c r="F227">
        <v>2033922</v>
      </c>
      <c r="G227">
        <v>2032750</v>
      </c>
    </row>
    <row r="228" spans="1:7">
      <c r="A228">
        <v>593621</v>
      </c>
      <c r="B228">
        <v>593644</v>
      </c>
      <c r="C228">
        <v>593619</v>
      </c>
      <c r="D228">
        <v>593644</v>
      </c>
      <c r="E228">
        <v>593596</v>
      </c>
      <c r="F228">
        <v>593622</v>
      </c>
      <c r="G228">
        <v>593523</v>
      </c>
    </row>
    <row r="229" spans="1:7">
      <c r="A229">
        <v>142500</v>
      </c>
      <c r="B229">
        <v>142501</v>
      </c>
      <c r="C229">
        <v>142500</v>
      </c>
      <c r="D229">
        <v>142501</v>
      </c>
      <c r="E229">
        <v>142499</v>
      </c>
      <c r="F229">
        <v>142500</v>
      </c>
      <c r="G229">
        <v>142496</v>
      </c>
    </row>
    <row r="230" spans="1:7">
      <c r="A230">
        <v>27405</v>
      </c>
      <c r="B230">
        <v>27405</v>
      </c>
      <c r="C230">
        <v>27405</v>
      </c>
      <c r="D230">
        <v>27405</v>
      </c>
      <c r="E230">
        <v>27405</v>
      </c>
      <c r="F230">
        <v>27405</v>
      </c>
      <c r="G230">
        <v>27405</v>
      </c>
    </row>
    <row r="231" spans="1:7">
      <c r="A231">
        <v>4060</v>
      </c>
      <c r="B231">
        <v>4060</v>
      </c>
      <c r="C231">
        <v>4060</v>
      </c>
      <c r="D231">
        <v>4060</v>
      </c>
      <c r="E231">
        <v>4060</v>
      </c>
      <c r="F231">
        <v>4060</v>
      </c>
      <c r="G231">
        <v>4060</v>
      </c>
    </row>
    <row r="232" spans="1:7">
      <c r="A232">
        <v>435</v>
      </c>
      <c r="B232">
        <v>435</v>
      </c>
      <c r="C232">
        <v>435</v>
      </c>
      <c r="D232">
        <v>435</v>
      </c>
      <c r="E232">
        <v>435</v>
      </c>
      <c r="F232">
        <v>435</v>
      </c>
      <c r="G232">
        <v>435</v>
      </c>
    </row>
    <row r="233" spans="1:7">
      <c r="A233">
        <v>30</v>
      </c>
      <c r="B233">
        <v>30</v>
      </c>
      <c r="C233">
        <v>30</v>
      </c>
      <c r="D233">
        <v>30</v>
      </c>
      <c r="E233">
        <v>30</v>
      </c>
      <c r="F233">
        <v>30</v>
      </c>
      <c r="G233">
        <v>30</v>
      </c>
    </row>
    <row r="234" spans="1:7">
      <c r="A234">
        <v>1</v>
      </c>
      <c r="B234">
        <v>1</v>
      </c>
      <c r="C234">
        <v>1</v>
      </c>
      <c r="D234">
        <v>1</v>
      </c>
      <c r="E234">
        <v>1</v>
      </c>
      <c r="F234">
        <v>1</v>
      </c>
      <c r="G234">
        <v>1</v>
      </c>
    </row>
  </sheetData>
  <phoneticPr fontId="1"/>
  <pageMargins left="0.7" right="0.7" top="0.75" bottom="0.75" header="0.3" footer="0.3"/>
  <pageSetup paperSize="9" orientation="portrait" horizontalDpi="0" verticalDpi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G234"/>
  <sheetViews>
    <sheetView workbookViewId="0">
      <selection activeCell="B3" sqref="B3"/>
    </sheetView>
  </sheetViews>
  <sheetFormatPr baseColWidth="10" defaultColWidth="12.7109375" defaultRowHeight="20"/>
  <sheetData>
    <row r="1" spans="1:7">
      <c r="A1" t="s">
        <v>2177</v>
      </c>
      <c r="B1" t="s">
        <v>2177</v>
      </c>
      <c r="C1" t="s">
        <v>2177</v>
      </c>
      <c r="D1" t="s">
        <v>2177</v>
      </c>
      <c r="E1" t="s">
        <v>2177</v>
      </c>
      <c r="F1" t="s">
        <v>2177</v>
      </c>
      <c r="G1" t="s">
        <v>2177</v>
      </c>
    </row>
    <row r="2" spans="1:7">
      <c r="A2" t="s">
        <v>2</v>
      </c>
      <c r="B2" t="s">
        <v>2</v>
      </c>
      <c r="C2" t="s">
        <v>2</v>
      </c>
      <c r="D2" t="s">
        <v>2</v>
      </c>
      <c r="E2" t="s">
        <v>2</v>
      </c>
      <c r="F2" t="s">
        <v>2</v>
      </c>
      <c r="G2" t="s">
        <v>2</v>
      </c>
    </row>
    <row r="3" spans="1:7">
      <c r="A3">
        <v>1097960</v>
      </c>
      <c r="B3">
        <v>1051880</v>
      </c>
      <c r="C3">
        <v>900918</v>
      </c>
      <c r="D3">
        <v>1090460</v>
      </c>
      <c r="E3">
        <v>954140</v>
      </c>
      <c r="F3">
        <v>905950</v>
      </c>
      <c r="G3">
        <v>825158</v>
      </c>
    </row>
    <row r="4" spans="1:7">
      <c r="A4">
        <v>1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</row>
    <row r="5" spans="1:7">
      <c r="A5">
        <v>2</v>
      </c>
      <c r="B5">
        <v>2</v>
      </c>
      <c r="C5">
        <v>2</v>
      </c>
      <c r="D5">
        <v>2</v>
      </c>
      <c r="E5">
        <v>2</v>
      </c>
      <c r="F5">
        <v>2</v>
      </c>
      <c r="G5">
        <v>2</v>
      </c>
    </row>
    <row r="6" spans="1:7">
      <c r="A6">
        <v>4</v>
      </c>
      <c r="B6">
        <v>4</v>
      </c>
      <c r="C6">
        <v>4</v>
      </c>
      <c r="D6">
        <v>4</v>
      </c>
      <c r="E6">
        <v>4</v>
      </c>
      <c r="F6">
        <v>4</v>
      </c>
      <c r="G6">
        <v>4</v>
      </c>
    </row>
    <row r="7" spans="1:7">
      <c r="A7">
        <v>8</v>
      </c>
      <c r="B7">
        <v>8</v>
      </c>
      <c r="C7">
        <v>8</v>
      </c>
      <c r="D7">
        <v>8</v>
      </c>
      <c r="E7">
        <v>8</v>
      </c>
      <c r="F7">
        <v>8</v>
      </c>
      <c r="G7">
        <v>8</v>
      </c>
    </row>
    <row r="8" spans="1:7">
      <c r="A8">
        <v>16</v>
      </c>
      <c r="B8">
        <v>16</v>
      </c>
      <c r="C8">
        <v>16</v>
      </c>
      <c r="D8">
        <v>16</v>
      </c>
      <c r="E8">
        <v>16</v>
      </c>
      <c r="F8">
        <v>16</v>
      </c>
      <c r="G8">
        <v>16</v>
      </c>
    </row>
    <row r="9" spans="1:7">
      <c r="A9">
        <v>32</v>
      </c>
      <c r="B9">
        <v>32</v>
      </c>
      <c r="C9">
        <v>32</v>
      </c>
      <c r="D9">
        <v>32</v>
      </c>
      <c r="E9">
        <v>32</v>
      </c>
      <c r="F9">
        <v>32</v>
      </c>
      <c r="G9">
        <v>32</v>
      </c>
    </row>
    <row r="10" spans="1:7">
      <c r="A10">
        <v>64</v>
      </c>
      <c r="B10">
        <v>48</v>
      </c>
      <c r="C10">
        <v>64</v>
      </c>
      <c r="D10">
        <v>64</v>
      </c>
      <c r="E10">
        <v>64</v>
      </c>
      <c r="F10">
        <v>64</v>
      </c>
      <c r="G10">
        <v>64</v>
      </c>
    </row>
    <row r="11" spans="1:7">
      <c r="A11">
        <v>128</v>
      </c>
      <c r="B11">
        <v>96</v>
      </c>
      <c r="C11">
        <v>128</v>
      </c>
      <c r="D11">
        <v>128</v>
      </c>
      <c r="E11">
        <v>96</v>
      </c>
      <c r="F11">
        <v>128</v>
      </c>
      <c r="G11">
        <v>128</v>
      </c>
    </row>
    <row r="12" spans="1:7">
      <c r="A12">
        <v>256</v>
      </c>
      <c r="B12">
        <v>192</v>
      </c>
      <c r="C12">
        <v>256</v>
      </c>
      <c r="D12">
        <v>256</v>
      </c>
      <c r="E12">
        <v>192</v>
      </c>
      <c r="F12">
        <v>256</v>
      </c>
      <c r="G12">
        <v>256</v>
      </c>
    </row>
    <row r="13" spans="1:7">
      <c r="A13">
        <v>512</v>
      </c>
      <c r="B13">
        <v>384</v>
      </c>
      <c r="C13">
        <v>480</v>
      </c>
      <c r="D13">
        <v>512</v>
      </c>
      <c r="E13">
        <v>372</v>
      </c>
      <c r="F13">
        <v>512</v>
      </c>
      <c r="G13">
        <v>448</v>
      </c>
    </row>
    <row r="14" spans="1:7">
      <c r="A14">
        <v>1024</v>
      </c>
      <c r="B14">
        <v>768</v>
      </c>
      <c r="C14">
        <v>960</v>
      </c>
      <c r="D14">
        <v>1024</v>
      </c>
      <c r="E14">
        <v>654</v>
      </c>
      <c r="F14">
        <v>1024</v>
      </c>
      <c r="G14">
        <v>896</v>
      </c>
    </row>
    <row r="15" spans="1:7">
      <c r="A15">
        <v>2048</v>
      </c>
      <c r="B15">
        <v>1536</v>
      </c>
      <c r="C15">
        <v>1860</v>
      </c>
      <c r="D15">
        <v>2048</v>
      </c>
      <c r="E15">
        <v>1308</v>
      </c>
      <c r="F15">
        <v>1792</v>
      </c>
      <c r="G15">
        <v>1792</v>
      </c>
    </row>
    <row r="16" spans="1:7">
      <c r="A16">
        <v>4096</v>
      </c>
      <c r="B16">
        <v>3072</v>
      </c>
      <c r="C16">
        <v>3270</v>
      </c>
      <c r="D16">
        <v>4096</v>
      </c>
      <c r="E16">
        <v>2398</v>
      </c>
      <c r="F16">
        <v>3584</v>
      </c>
      <c r="G16">
        <v>3584</v>
      </c>
    </row>
    <row r="17" spans="1:7">
      <c r="A17">
        <v>7168</v>
      </c>
      <c r="B17">
        <v>5952</v>
      </c>
      <c r="C17">
        <v>6270</v>
      </c>
      <c r="D17">
        <v>7744</v>
      </c>
      <c r="E17">
        <v>4796</v>
      </c>
      <c r="F17">
        <v>6720</v>
      </c>
      <c r="G17">
        <v>7072</v>
      </c>
    </row>
    <row r="18" spans="1:7">
      <c r="A18">
        <v>13992</v>
      </c>
      <c r="B18">
        <v>11904</v>
      </c>
      <c r="C18">
        <v>9578</v>
      </c>
      <c r="D18">
        <v>15488</v>
      </c>
      <c r="E18">
        <v>9592</v>
      </c>
      <c r="F18">
        <v>13440</v>
      </c>
      <c r="G18">
        <v>10656</v>
      </c>
    </row>
    <row r="19" spans="1:7">
      <c r="A19">
        <v>24960</v>
      </c>
      <c r="B19">
        <v>21984</v>
      </c>
      <c r="C19">
        <v>19012</v>
      </c>
      <c r="D19">
        <v>29288</v>
      </c>
      <c r="E19">
        <v>18744</v>
      </c>
      <c r="F19">
        <v>26688</v>
      </c>
      <c r="G19">
        <v>19494</v>
      </c>
    </row>
    <row r="20" spans="1:7">
      <c r="A20">
        <v>44573</v>
      </c>
      <c r="B20">
        <v>39576</v>
      </c>
      <c r="C20">
        <v>33652</v>
      </c>
      <c r="D20">
        <v>55152</v>
      </c>
      <c r="E20">
        <v>34844</v>
      </c>
      <c r="F20">
        <v>46688</v>
      </c>
      <c r="G20">
        <v>37746</v>
      </c>
    </row>
    <row r="21" spans="1:7">
      <c r="A21">
        <v>78237</v>
      </c>
      <c r="B21">
        <v>76284</v>
      </c>
      <c r="C21">
        <v>67304</v>
      </c>
      <c r="D21">
        <v>95384</v>
      </c>
      <c r="E21">
        <v>69688</v>
      </c>
      <c r="F21">
        <v>69444</v>
      </c>
      <c r="G21">
        <v>57402</v>
      </c>
    </row>
    <row r="22" spans="1:7">
      <c r="A22">
        <v>146350</v>
      </c>
      <c r="B22">
        <v>145568</v>
      </c>
      <c r="C22">
        <v>127352</v>
      </c>
      <c r="D22">
        <v>168164</v>
      </c>
      <c r="E22">
        <v>134712</v>
      </c>
      <c r="F22">
        <v>113736</v>
      </c>
      <c r="G22">
        <v>110922</v>
      </c>
    </row>
    <row r="23" spans="1:7">
      <c r="A23">
        <v>269996</v>
      </c>
      <c r="B23">
        <v>269162</v>
      </c>
      <c r="C23">
        <v>215344</v>
      </c>
      <c r="D23">
        <v>250314</v>
      </c>
      <c r="E23">
        <v>251240</v>
      </c>
      <c r="F23">
        <v>219698</v>
      </c>
      <c r="G23">
        <v>207562</v>
      </c>
    </row>
    <row r="24" spans="1:7">
      <c r="A24">
        <v>504493</v>
      </c>
      <c r="B24">
        <v>475291</v>
      </c>
      <c r="C24">
        <v>415325</v>
      </c>
      <c r="D24">
        <v>460735</v>
      </c>
      <c r="E24">
        <v>425377</v>
      </c>
      <c r="F24">
        <v>402113</v>
      </c>
      <c r="G24">
        <v>367073</v>
      </c>
    </row>
    <row r="26" spans="1:7">
      <c r="A26">
        <v>126</v>
      </c>
      <c r="B26">
        <v>120</v>
      </c>
      <c r="C26">
        <v>110</v>
      </c>
      <c r="D26">
        <v>131</v>
      </c>
      <c r="E26">
        <v>111</v>
      </c>
      <c r="F26">
        <v>105</v>
      </c>
      <c r="G26">
        <v>113</v>
      </c>
    </row>
    <row r="27" spans="1:7">
      <c r="A27">
        <v>504493</v>
      </c>
      <c r="B27">
        <v>475291</v>
      </c>
      <c r="C27">
        <v>415325</v>
      </c>
      <c r="D27">
        <v>460735</v>
      </c>
      <c r="E27">
        <v>425377</v>
      </c>
      <c r="F27">
        <v>402113</v>
      </c>
      <c r="G27">
        <v>367073</v>
      </c>
    </row>
    <row r="28" spans="1:7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</row>
    <row r="29" spans="1:7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</row>
    <row r="30" spans="1:7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</row>
    <row r="31" spans="1:7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</row>
    <row r="32" spans="1:7">
      <c r="A32">
        <v>0</v>
      </c>
      <c r="B32">
        <v>2</v>
      </c>
      <c r="C32">
        <v>0</v>
      </c>
      <c r="D32">
        <v>0</v>
      </c>
      <c r="E32">
        <v>0</v>
      </c>
      <c r="F32">
        <v>0</v>
      </c>
      <c r="G32">
        <v>0</v>
      </c>
    </row>
    <row r="33" spans="1:7">
      <c r="A33">
        <v>21</v>
      </c>
      <c r="B33">
        <v>65</v>
      </c>
      <c r="C33">
        <v>17</v>
      </c>
      <c r="D33">
        <v>37</v>
      </c>
      <c r="E33">
        <v>28</v>
      </c>
      <c r="F33">
        <v>14</v>
      </c>
      <c r="G33">
        <v>25</v>
      </c>
    </row>
    <row r="34" spans="1:7">
      <c r="A34">
        <v>648</v>
      </c>
      <c r="B34">
        <v>855</v>
      </c>
      <c r="C34">
        <v>381</v>
      </c>
      <c r="D34">
        <v>682</v>
      </c>
      <c r="E34">
        <v>562</v>
      </c>
      <c r="F34">
        <v>352</v>
      </c>
      <c r="G34">
        <v>409</v>
      </c>
    </row>
    <row r="35" spans="1:7">
      <c r="A35">
        <v>5555</v>
      </c>
      <c r="B35">
        <v>5694</v>
      </c>
      <c r="C35">
        <v>3398</v>
      </c>
      <c r="D35">
        <v>5092</v>
      </c>
      <c r="E35">
        <v>4196</v>
      </c>
      <c r="F35">
        <v>3095</v>
      </c>
      <c r="G35">
        <v>3050</v>
      </c>
    </row>
    <row r="36" spans="1:7">
      <c r="A36">
        <v>22772</v>
      </c>
      <c r="B36">
        <v>21526</v>
      </c>
      <c r="C36">
        <v>15108</v>
      </c>
      <c r="D36">
        <v>20162</v>
      </c>
      <c r="E36">
        <v>16828</v>
      </c>
      <c r="F36">
        <v>13993</v>
      </c>
      <c r="G36">
        <v>12714</v>
      </c>
    </row>
    <row r="37" spans="1:7">
      <c r="A37">
        <v>55651</v>
      </c>
      <c r="B37">
        <v>51523</v>
      </c>
      <c r="C37">
        <v>40011</v>
      </c>
      <c r="D37">
        <v>49201</v>
      </c>
      <c r="E37">
        <v>42341</v>
      </c>
      <c r="F37">
        <v>37832</v>
      </c>
      <c r="G37">
        <v>33456</v>
      </c>
    </row>
    <row r="38" spans="1:7">
      <c r="A38">
        <v>91395</v>
      </c>
      <c r="B38">
        <v>84726</v>
      </c>
      <c r="C38">
        <v>70600</v>
      </c>
      <c r="D38">
        <v>81659</v>
      </c>
      <c r="E38">
        <v>72828</v>
      </c>
      <c r="F38">
        <v>67685</v>
      </c>
      <c r="G38">
        <v>60034</v>
      </c>
    </row>
    <row r="39" spans="1:7">
      <c r="A39">
        <v>108322</v>
      </c>
      <c r="B39">
        <v>101277</v>
      </c>
      <c r="C39">
        <v>88953</v>
      </c>
      <c r="D39">
        <v>98220</v>
      </c>
      <c r="E39">
        <v>90521</v>
      </c>
      <c r="F39">
        <v>86061</v>
      </c>
      <c r="G39">
        <v>77484</v>
      </c>
    </row>
    <row r="40" spans="1:7">
      <c r="A40">
        <v>96709</v>
      </c>
      <c r="B40">
        <v>91309</v>
      </c>
      <c r="C40">
        <v>83528</v>
      </c>
      <c r="D40">
        <v>89078</v>
      </c>
      <c r="E40">
        <v>84343</v>
      </c>
      <c r="F40">
        <v>81407</v>
      </c>
      <c r="G40">
        <v>74610</v>
      </c>
    </row>
    <row r="41" spans="1:7">
      <c r="A41">
        <v>66616</v>
      </c>
      <c r="B41">
        <v>63478</v>
      </c>
      <c r="C41">
        <v>59926</v>
      </c>
      <c r="D41">
        <v>62312</v>
      </c>
      <c r="E41">
        <v>60233</v>
      </c>
      <c r="F41">
        <v>58804</v>
      </c>
      <c r="G41">
        <v>54830</v>
      </c>
    </row>
    <row r="42" spans="1:7">
      <c r="A42">
        <v>35757</v>
      </c>
      <c r="B42">
        <v>34367</v>
      </c>
      <c r="C42">
        <v>33219</v>
      </c>
      <c r="D42">
        <v>33942</v>
      </c>
      <c r="E42">
        <v>33299</v>
      </c>
      <c r="F42">
        <v>32804</v>
      </c>
      <c r="G42">
        <v>31077</v>
      </c>
    </row>
    <row r="43" spans="1:7">
      <c r="A43">
        <v>14925</v>
      </c>
      <c r="B43">
        <v>14468</v>
      </c>
      <c r="C43">
        <v>14218</v>
      </c>
      <c r="D43">
        <v>14365</v>
      </c>
      <c r="E43">
        <v>14231</v>
      </c>
      <c r="F43">
        <v>14116</v>
      </c>
      <c r="G43">
        <v>13570</v>
      </c>
    </row>
    <row r="44" spans="1:7">
      <c r="A44">
        <v>4775</v>
      </c>
      <c r="B44">
        <v>4670</v>
      </c>
      <c r="C44">
        <v>4637</v>
      </c>
      <c r="D44">
        <v>4655</v>
      </c>
      <c r="E44">
        <v>4638</v>
      </c>
      <c r="F44">
        <v>4622</v>
      </c>
      <c r="G44">
        <v>4503</v>
      </c>
    </row>
    <row r="45" spans="1:7">
      <c r="A45">
        <v>1136</v>
      </c>
      <c r="B45">
        <v>1121</v>
      </c>
      <c r="C45">
        <v>1119</v>
      </c>
      <c r="D45">
        <v>1120</v>
      </c>
      <c r="E45">
        <v>1119</v>
      </c>
      <c r="F45">
        <v>1118</v>
      </c>
      <c r="G45">
        <v>1102</v>
      </c>
    </row>
    <row r="46" spans="1:7">
      <c r="A46">
        <v>190</v>
      </c>
      <c r="B46">
        <v>189</v>
      </c>
      <c r="C46">
        <v>189</v>
      </c>
      <c r="D46">
        <v>189</v>
      </c>
      <c r="E46">
        <v>189</v>
      </c>
      <c r="F46">
        <v>189</v>
      </c>
      <c r="G46">
        <v>188</v>
      </c>
    </row>
    <row r="47" spans="1:7">
      <c r="A47">
        <v>20</v>
      </c>
      <c r="B47">
        <v>20</v>
      </c>
      <c r="C47">
        <v>20</v>
      </c>
      <c r="D47">
        <v>20</v>
      </c>
      <c r="E47">
        <v>20</v>
      </c>
      <c r="F47">
        <v>20</v>
      </c>
      <c r="G47">
        <v>20</v>
      </c>
    </row>
    <row r="48" spans="1:7">
      <c r="A48">
        <v>1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</row>
    <row r="84" spans="1:7">
      <c r="A84" t="s">
        <v>2186</v>
      </c>
      <c r="B84" t="s">
        <v>2186</v>
      </c>
      <c r="C84" t="s">
        <v>2186</v>
      </c>
      <c r="D84" t="s">
        <v>2186</v>
      </c>
      <c r="E84" t="s">
        <v>2186</v>
      </c>
      <c r="F84" t="s">
        <v>2186</v>
      </c>
      <c r="G84" t="s">
        <v>2186</v>
      </c>
    </row>
    <row r="85" spans="1:7">
      <c r="A85" t="s">
        <v>148</v>
      </c>
      <c r="B85" t="s">
        <v>148</v>
      </c>
      <c r="C85" t="s">
        <v>148</v>
      </c>
      <c r="D85" t="s">
        <v>148</v>
      </c>
      <c r="E85" t="s">
        <v>148</v>
      </c>
      <c r="F85" t="s">
        <v>148</v>
      </c>
      <c r="G85" t="s">
        <v>148</v>
      </c>
    </row>
    <row r="86" spans="1:7">
      <c r="A86">
        <v>19735590</v>
      </c>
      <c r="B86">
        <v>21854695</v>
      </c>
      <c r="C86">
        <v>26176370</v>
      </c>
      <c r="D86">
        <v>28877975</v>
      </c>
      <c r="E86">
        <v>26416642</v>
      </c>
      <c r="F86">
        <v>19866124</v>
      </c>
      <c r="G86">
        <v>25769056</v>
      </c>
    </row>
    <row r="87" spans="1:7">
      <c r="A87">
        <v>1</v>
      </c>
      <c r="B87">
        <v>1</v>
      </c>
      <c r="C87">
        <v>1</v>
      </c>
      <c r="D87">
        <v>1</v>
      </c>
      <c r="E87">
        <v>1</v>
      </c>
      <c r="F87">
        <v>1</v>
      </c>
      <c r="G87">
        <v>1</v>
      </c>
    </row>
    <row r="88" spans="1:7">
      <c r="A88">
        <v>2</v>
      </c>
      <c r="B88">
        <v>2</v>
      </c>
      <c r="C88">
        <v>2</v>
      </c>
      <c r="D88">
        <v>2</v>
      </c>
      <c r="E88">
        <v>2</v>
      </c>
      <c r="F88">
        <v>2</v>
      </c>
      <c r="G88">
        <v>2</v>
      </c>
    </row>
    <row r="89" spans="1:7">
      <c r="A89">
        <v>4</v>
      </c>
      <c r="B89">
        <v>4</v>
      </c>
      <c r="C89">
        <v>4</v>
      </c>
      <c r="D89">
        <v>4</v>
      </c>
      <c r="E89">
        <v>4</v>
      </c>
      <c r="F89">
        <v>4</v>
      </c>
      <c r="G89">
        <v>4</v>
      </c>
    </row>
    <row r="90" spans="1:7">
      <c r="A90">
        <v>8</v>
      </c>
      <c r="B90">
        <v>8</v>
      </c>
      <c r="C90">
        <v>8</v>
      </c>
      <c r="D90">
        <v>8</v>
      </c>
      <c r="E90">
        <v>8</v>
      </c>
      <c r="F90">
        <v>8</v>
      </c>
      <c r="G90">
        <v>8</v>
      </c>
    </row>
    <row r="91" spans="1:7">
      <c r="A91">
        <v>16</v>
      </c>
      <c r="B91">
        <v>16</v>
      </c>
      <c r="C91">
        <v>16</v>
      </c>
      <c r="D91">
        <v>16</v>
      </c>
      <c r="E91">
        <v>16</v>
      </c>
      <c r="F91">
        <v>16</v>
      </c>
      <c r="G91">
        <v>16</v>
      </c>
    </row>
    <row r="92" spans="1:7">
      <c r="A92">
        <v>32</v>
      </c>
      <c r="B92">
        <v>32</v>
      </c>
      <c r="C92">
        <v>32</v>
      </c>
      <c r="D92">
        <v>32</v>
      </c>
      <c r="E92">
        <v>32</v>
      </c>
      <c r="F92">
        <v>32</v>
      </c>
      <c r="G92">
        <v>32</v>
      </c>
    </row>
    <row r="93" spans="1:7">
      <c r="A93">
        <v>64</v>
      </c>
      <c r="B93">
        <v>64</v>
      </c>
      <c r="C93">
        <v>56</v>
      </c>
      <c r="D93">
        <v>64</v>
      </c>
      <c r="E93">
        <v>64</v>
      </c>
      <c r="F93">
        <v>64</v>
      </c>
      <c r="G93">
        <v>64</v>
      </c>
    </row>
    <row r="94" spans="1:7">
      <c r="A94">
        <v>128</v>
      </c>
      <c r="B94">
        <v>128</v>
      </c>
      <c r="C94">
        <v>112</v>
      </c>
      <c r="D94">
        <v>128</v>
      </c>
      <c r="E94">
        <v>128</v>
      </c>
      <c r="F94">
        <v>96</v>
      </c>
      <c r="G94">
        <v>128</v>
      </c>
    </row>
    <row r="95" spans="1:7">
      <c r="A95">
        <v>256</v>
      </c>
      <c r="B95">
        <v>256</v>
      </c>
      <c r="C95">
        <v>224</v>
      </c>
      <c r="D95">
        <v>256</v>
      </c>
      <c r="E95">
        <v>248</v>
      </c>
      <c r="F95">
        <v>192</v>
      </c>
      <c r="G95">
        <v>256</v>
      </c>
    </row>
    <row r="96" spans="1:7">
      <c r="A96">
        <v>512</v>
      </c>
      <c r="B96">
        <v>448</v>
      </c>
      <c r="C96">
        <v>448</v>
      </c>
      <c r="D96">
        <v>512</v>
      </c>
      <c r="E96">
        <v>496</v>
      </c>
      <c r="F96">
        <v>384</v>
      </c>
      <c r="G96">
        <v>512</v>
      </c>
    </row>
    <row r="97" spans="1:7">
      <c r="A97">
        <v>768</v>
      </c>
      <c r="B97">
        <v>896</v>
      </c>
      <c r="C97">
        <v>868</v>
      </c>
      <c r="D97">
        <v>960</v>
      </c>
      <c r="E97">
        <v>936</v>
      </c>
      <c r="F97">
        <v>768</v>
      </c>
      <c r="G97">
        <v>1024</v>
      </c>
    </row>
    <row r="98" spans="1:7">
      <c r="A98">
        <v>1536</v>
      </c>
      <c r="B98">
        <v>1760</v>
      </c>
      <c r="C98">
        <v>1736</v>
      </c>
      <c r="D98">
        <v>1920</v>
      </c>
      <c r="E98">
        <v>1872</v>
      </c>
      <c r="F98">
        <v>1536</v>
      </c>
      <c r="G98">
        <v>1792</v>
      </c>
    </row>
    <row r="99" spans="1:7">
      <c r="A99">
        <v>3072</v>
      </c>
      <c r="B99">
        <v>3520</v>
      </c>
      <c r="C99">
        <v>3472</v>
      </c>
      <c r="D99">
        <v>3840</v>
      </c>
      <c r="E99">
        <v>3744</v>
      </c>
      <c r="F99">
        <v>3072</v>
      </c>
      <c r="G99">
        <v>3584</v>
      </c>
    </row>
    <row r="100" spans="1:7">
      <c r="A100">
        <v>6144</v>
      </c>
      <c r="B100">
        <v>6160</v>
      </c>
      <c r="C100">
        <v>6944</v>
      </c>
      <c r="D100">
        <v>7680</v>
      </c>
      <c r="E100">
        <v>7488</v>
      </c>
      <c r="F100">
        <v>6144</v>
      </c>
      <c r="G100">
        <v>7168</v>
      </c>
    </row>
    <row r="101" spans="1:7">
      <c r="A101">
        <v>12288</v>
      </c>
      <c r="B101">
        <v>12320</v>
      </c>
      <c r="C101">
        <v>13640</v>
      </c>
      <c r="D101">
        <v>13440</v>
      </c>
      <c r="E101">
        <v>14976</v>
      </c>
      <c r="F101">
        <v>9152</v>
      </c>
      <c r="G101">
        <v>14336</v>
      </c>
    </row>
    <row r="102" spans="1:7">
      <c r="A102">
        <v>23040</v>
      </c>
      <c r="B102">
        <v>18480</v>
      </c>
      <c r="C102">
        <v>27280</v>
      </c>
      <c r="D102">
        <v>26880</v>
      </c>
      <c r="E102">
        <v>29952</v>
      </c>
      <c r="F102">
        <v>18304</v>
      </c>
      <c r="G102">
        <v>21504</v>
      </c>
    </row>
    <row r="103" spans="1:7">
      <c r="A103">
        <v>41472</v>
      </c>
      <c r="B103">
        <v>35232</v>
      </c>
      <c r="C103">
        <v>54560</v>
      </c>
      <c r="D103">
        <v>50624</v>
      </c>
      <c r="E103">
        <v>44928</v>
      </c>
      <c r="F103">
        <v>32032</v>
      </c>
      <c r="G103">
        <v>43008</v>
      </c>
    </row>
    <row r="104" spans="1:7">
      <c r="A104">
        <v>82944</v>
      </c>
      <c r="B104">
        <v>70464</v>
      </c>
      <c r="C104">
        <v>109120</v>
      </c>
      <c r="D104">
        <v>90272</v>
      </c>
      <c r="E104">
        <v>79552</v>
      </c>
      <c r="F104">
        <v>64064</v>
      </c>
      <c r="G104">
        <v>75264</v>
      </c>
    </row>
    <row r="105" spans="1:7">
      <c r="A105">
        <v>162048</v>
      </c>
      <c r="B105">
        <v>140928</v>
      </c>
      <c r="C105">
        <v>215600</v>
      </c>
      <c r="D105">
        <v>179008</v>
      </c>
      <c r="E105">
        <v>155056</v>
      </c>
      <c r="F105">
        <v>127600</v>
      </c>
      <c r="G105">
        <v>146496</v>
      </c>
    </row>
    <row r="106" spans="1:7">
      <c r="A106">
        <v>313088</v>
      </c>
      <c r="B106">
        <v>281856</v>
      </c>
      <c r="C106">
        <v>326832</v>
      </c>
      <c r="D106">
        <v>334656</v>
      </c>
      <c r="E106">
        <v>292072</v>
      </c>
      <c r="F106">
        <v>239016</v>
      </c>
      <c r="G106">
        <v>279720</v>
      </c>
    </row>
    <row r="107" spans="1:7">
      <c r="A107">
        <v>547904</v>
      </c>
      <c r="B107">
        <v>537210</v>
      </c>
      <c r="C107">
        <v>644952</v>
      </c>
      <c r="D107">
        <v>604238</v>
      </c>
      <c r="E107">
        <v>567810</v>
      </c>
      <c r="F107">
        <v>478032</v>
      </c>
      <c r="G107">
        <v>547416</v>
      </c>
    </row>
    <row r="108" spans="1:7">
      <c r="A108">
        <v>946064</v>
      </c>
      <c r="B108">
        <v>779960</v>
      </c>
      <c r="C108">
        <v>1254644</v>
      </c>
      <c r="D108">
        <v>1200412</v>
      </c>
      <c r="E108">
        <v>1135620</v>
      </c>
      <c r="F108">
        <v>781916</v>
      </c>
      <c r="G108">
        <v>1094832</v>
      </c>
    </row>
    <row r="109" spans="1:7">
      <c r="A109">
        <v>1510768</v>
      </c>
      <c r="B109">
        <v>1438034</v>
      </c>
      <c r="C109">
        <v>2055412</v>
      </c>
      <c r="D109">
        <v>2146226</v>
      </c>
      <c r="E109">
        <v>2106234</v>
      </c>
      <c r="F109">
        <v>1395704</v>
      </c>
      <c r="G109">
        <v>2067048</v>
      </c>
    </row>
    <row r="110" spans="1:7">
      <c r="A110">
        <v>2670008</v>
      </c>
      <c r="B110">
        <v>2826397</v>
      </c>
      <c r="C110">
        <v>3732970</v>
      </c>
      <c r="D110">
        <v>3803960</v>
      </c>
      <c r="E110">
        <v>3940858</v>
      </c>
      <c r="F110">
        <v>2729824</v>
      </c>
      <c r="G110">
        <v>3935352</v>
      </c>
    </row>
    <row r="111" spans="1:7">
      <c r="A111">
        <v>4695244</v>
      </c>
      <c r="B111">
        <v>5625464</v>
      </c>
      <c r="C111">
        <v>6676440</v>
      </c>
      <c r="D111">
        <v>7147199</v>
      </c>
      <c r="E111">
        <v>7009728</v>
      </c>
      <c r="F111">
        <v>5315292</v>
      </c>
      <c r="G111">
        <v>7115962</v>
      </c>
    </row>
    <row r="112" spans="1:7">
      <c r="A112">
        <v>8718179</v>
      </c>
      <c r="B112">
        <v>10075055</v>
      </c>
      <c r="C112">
        <v>11050997</v>
      </c>
      <c r="D112">
        <v>13265637</v>
      </c>
      <c r="E112">
        <v>11024817</v>
      </c>
      <c r="F112">
        <v>8662869</v>
      </c>
      <c r="G112">
        <v>10413527</v>
      </c>
    </row>
    <row r="114" spans="1:7">
      <c r="A114">
        <v>2741</v>
      </c>
      <c r="B114">
        <v>2837</v>
      </c>
      <c r="C114">
        <v>3644</v>
      </c>
      <c r="D114">
        <v>3888</v>
      </c>
      <c r="E114">
        <v>3575</v>
      </c>
      <c r="F114">
        <v>2700</v>
      </c>
      <c r="G114">
        <v>3602</v>
      </c>
    </row>
    <row r="115" spans="1:7">
      <c r="A115">
        <v>8718179</v>
      </c>
      <c r="B115">
        <v>10075055</v>
      </c>
      <c r="C115">
        <v>11050997</v>
      </c>
      <c r="D115">
        <v>13265637</v>
      </c>
      <c r="E115">
        <v>11024817</v>
      </c>
      <c r="F115">
        <v>8662869</v>
      </c>
      <c r="G115">
        <v>10413527</v>
      </c>
    </row>
    <row r="116" spans="1:7">
      <c r="A116">
        <v>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</row>
    <row r="117" spans="1:7">
      <c r="A117">
        <v>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</row>
    <row r="118" spans="1:7">
      <c r="A118">
        <v>0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</row>
    <row r="119" spans="1:7">
      <c r="A119">
        <v>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</row>
    <row r="120" spans="1:7">
      <c r="A120">
        <v>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</row>
    <row r="121" spans="1:7">
      <c r="A121">
        <v>1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</row>
    <row r="122" spans="1:7">
      <c r="A122">
        <v>41</v>
      </c>
      <c r="B122">
        <v>0</v>
      </c>
      <c r="C122">
        <v>3</v>
      </c>
      <c r="D122">
        <v>22</v>
      </c>
      <c r="E122">
        <v>12</v>
      </c>
      <c r="F122">
        <v>3</v>
      </c>
      <c r="G122">
        <v>6</v>
      </c>
    </row>
    <row r="123" spans="1:7">
      <c r="A123">
        <v>711</v>
      </c>
      <c r="B123">
        <v>105</v>
      </c>
      <c r="C123">
        <v>285</v>
      </c>
      <c r="D123">
        <v>855</v>
      </c>
      <c r="E123">
        <v>566</v>
      </c>
      <c r="F123">
        <v>250</v>
      </c>
      <c r="G123">
        <v>418</v>
      </c>
    </row>
    <row r="124" spans="1:7">
      <c r="A124">
        <v>6842</v>
      </c>
      <c r="B124">
        <v>3450</v>
      </c>
      <c r="C124">
        <v>5468</v>
      </c>
      <c r="D124">
        <v>11612</v>
      </c>
      <c r="E124">
        <v>8435</v>
      </c>
      <c r="F124">
        <v>4120</v>
      </c>
      <c r="G124">
        <v>6597</v>
      </c>
    </row>
    <row r="125" spans="1:7">
      <c r="A125">
        <v>40407</v>
      </c>
      <c r="B125">
        <v>34414</v>
      </c>
      <c r="C125">
        <v>45527</v>
      </c>
      <c r="D125">
        <v>79057</v>
      </c>
      <c r="E125">
        <v>59652</v>
      </c>
      <c r="F125">
        <v>31175</v>
      </c>
      <c r="G125">
        <v>48386</v>
      </c>
    </row>
    <row r="126" spans="1:7">
      <c r="A126">
        <v>158377</v>
      </c>
      <c r="B126">
        <v>171977</v>
      </c>
      <c r="C126">
        <v>209160</v>
      </c>
      <c r="D126">
        <v>319071</v>
      </c>
      <c r="E126">
        <v>245608</v>
      </c>
      <c r="F126">
        <v>138620</v>
      </c>
      <c r="G126">
        <v>207483</v>
      </c>
    </row>
    <row r="127" spans="1:7">
      <c r="A127">
        <v>437327</v>
      </c>
      <c r="B127">
        <v>525766</v>
      </c>
      <c r="C127">
        <v>611329</v>
      </c>
      <c r="D127">
        <v>851986</v>
      </c>
      <c r="E127">
        <v>666444</v>
      </c>
      <c r="F127">
        <v>409420</v>
      </c>
      <c r="G127">
        <v>585326</v>
      </c>
    </row>
    <row r="128" spans="1:7">
      <c r="A128">
        <v>889270</v>
      </c>
      <c r="B128">
        <v>1098728</v>
      </c>
      <c r="C128">
        <v>1243526</v>
      </c>
      <c r="D128">
        <v>1621576</v>
      </c>
      <c r="E128">
        <v>1289541</v>
      </c>
      <c r="F128">
        <v>863856</v>
      </c>
      <c r="G128">
        <v>1170583</v>
      </c>
    </row>
    <row r="129" spans="1:7">
      <c r="A129">
        <v>1375908</v>
      </c>
      <c r="B129">
        <v>1681265</v>
      </c>
      <c r="C129">
        <v>1868297</v>
      </c>
      <c r="D129">
        <v>2315378</v>
      </c>
      <c r="E129">
        <v>1875015</v>
      </c>
      <c r="F129">
        <v>1364357</v>
      </c>
      <c r="G129">
        <v>1746833</v>
      </c>
    </row>
    <row r="130" spans="1:7">
      <c r="A130">
        <v>1659333</v>
      </c>
      <c r="B130">
        <v>1969673</v>
      </c>
      <c r="C130">
        <v>2158210</v>
      </c>
      <c r="D130">
        <v>2568705</v>
      </c>
      <c r="E130">
        <v>2122158</v>
      </c>
      <c r="F130">
        <v>1663950</v>
      </c>
      <c r="G130">
        <v>2016149</v>
      </c>
    </row>
    <row r="131" spans="1:7">
      <c r="A131">
        <v>1586976</v>
      </c>
      <c r="B131">
        <v>1818728</v>
      </c>
      <c r="C131">
        <v>1968988</v>
      </c>
      <c r="D131">
        <v>2266897</v>
      </c>
      <c r="E131">
        <v>1913662</v>
      </c>
      <c r="F131">
        <v>1600193</v>
      </c>
      <c r="G131">
        <v>1844586</v>
      </c>
    </row>
    <row r="132" spans="1:7">
      <c r="A132">
        <v>1217520</v>
      </c>
      <c r="B132">
        <v>1347712</v>
      </c>
      <c r="C132">
        <v>1442907</v>
      </c>
      <c r="D132">
        <v>1615137</v>
      </c>
      <c r="E132">
        <v>1394807</v>
      </c>
      <c r="F132">
        <v>1229979</v>
      </c>
      <c r="G132">
        <v>1358983</v>
      </c>
    </row>
    <row r="133" spans="1:7">
      <c r="A133">
        <v>753869</v>
      </c>
      <c r="B133">
        <v>809202</v>
      </c>
      <c r="C133">
        <v>857057</v>
      </c>
      <c r="D133">
        <v>936313</v>
      </c>
      <c r="E133">
        <v>827710</v>
      </c>
      <c r="F133">
        <v>761266</v>
      </c>
      <c r="G133">
        <v>812996</v>
      </c>
    </row>
    <row r="134" spans="1:7">
      <c r="A134">
        <v>377027</v>
      </c>
      <c r="B134">
        <v>394649</v>
      </c>
      <c r="C134">
        <v>413556</v>
      </c>
      <c r="D134">
        <v>442314</v>
      </c>
      <c r="E134">
        <v>400299</v>
      </c>
      <c r="F134">
        <v>380060</v>
      </c>
      <c r="G134">
        <v>395605</v>
      </c>
    </row>
    <row r="135" spans="1:7">
      <c r="A135">
        <v>151560</v>
      </c>
      <c r="B135">
        <v>155652</v>
      </c>
      <c r="C135">
        <v>161411</v>
      </c>
      <c r="D135">
        <v>169478</v>
      </c>
      <c r="E135">
        <v>156944</v>
      </c>
      <c r="F135">
        <v>152425</v>
      </c>
      <c r="G135">
        <v>155822</v>
      </c>
    </row>
    <row r="136" spans="1:7">
      <c r="A136">
        <v>48405</v>
      </c>
      <c r="B136">
        <v>49061</v>
      </c>
      <c r="C136">
        <v>50369</v>
      </c>
      <c r="D136">
        <v>52059</v>
      </c>
      <c r="E136">
        <v>49269</v>
      </c>
      <c r="F136">
        <v>48570</v>
      </c>
      <c r="G136">
        <v>49080</v>
      </c>
    </row>
    <row r="137" spans="1:7">
      <c r="A137">
        <v>12032</v>
      </c>
      <c r="B137">
        <v>12097</v>
      </c>
      <c r="C137">
        <v>12306</v>
      </c>
      <c r="D137">
        <v>12555</v>
      </c>
      <c r="E137">
        <v>12118</v>
      </c>
      <c r="F137">
        <v>12051</v>
      </c>
      <c r="G137">
        <v>12098</v>
      </c>
    </row>
    <row r="138" spans="1:7">
      <c r="A138">
        <v>2249</v>
      </c>
      <c r="B138">
        <v>2252</v>
      </c>
      <c r="C138">
        <v>2273</v>
      </c>
      <c r="D138">
        <v>2296</v>
      </c>
      <c r="E138">
        <v>2253</v>
      </c>
      <c r="F138">
        <v>2250</v>
      </c>
      <c r="G138">
        <v>2252</v>
      </c>
    </row>
    <row r="139" spans="1:7">
      <c r="A139">
        <v>298</v>
      </c>
      <c r="B139">
        <v>298</v>
      </c>
      <c r="C139">
        <v>299</v>
      </c>
      <c r="D139">
        <v>300</v>
      </c>
      <c r="E139">
        <v>298</v>
      </c>
      <c r="F139">
        <v>298</v>
      </c>
      <c r="G139">
        <v>298</v>
      </c>
    </row>
    <row r="140" spans="1:7">
      <c r="A140">
        <v>25</v>
      </c>
      <c r="B140">
        <v>25</v>
      </c>
      <c r="C140">
        <v>25</v>
      </c>
      <c r="D140">
        <v>25</v>
      </c>
      <c r="E140">
        <v>25</v>
      </c>
      <c r="F140">
        <v>25</v>
      </c>
      <c r="G140">
        <v>25</v>
      </c>
    </row>
    <row r="141" spans="1:7">
      <c r="A141">
        <v>1</v>
      </c>
      <c r="B141">
        <v>1</v>
      </c>
      <c r="C141">
        <v>1</v>
      </c>
      <c r="D141">
        <v>1</v>
      </c>
      <c r="E141">
        <v>1</v>
      </c>
      <c r="F141">
        <v>1</v>
      </c>
      <c r="G141">
        <v>1</v>
      </c>
    </row>
    <row r="167" spans="1:7">
      <c r="A167" t="s">
        <v>2194</v>
      </c>
      <c r="B167" t="s">
        <v>2194</v>
      </c>
      <c r="C167" t="s">
        <v>2194</v>
      </c>
      <c r="D167" t="s">
        <v>2194</v>
      </c>
      <c r="E167" t="s">
        <v>2194</v>
      </c>
      <c r="F167" t="s">
        <v>2194</v>
      </c>
      <c r="G167" t="s">
        <v>2194</v>
      </c>
    </row>
    <row r="168" spans="1:7">
      <c r="A168" t="s">
        <v>319</v>
      </c>
      <c r="B168" t="s">
        <v>319</v>
      </c>
      <c r="C168" t="s">
        <v>319</v>
      </c>
      <c r="D168" t="s">
        <v>319</v>
      </c>
      <c r="E168" t="s">
        <v>319</v>
      </c>
      <c r="F168" t="s">
        <v>319</v>
      </c>
      <c r="G168" t="s">
        <v>319</v>
      </c>
    </row>
    <row r="169" spans="1:7">
      <c r="A169">
        <v>718735612</v>
      </c>
      <c r="B169">
        <v>790093982</v>
      </c>
      <c r="C169">
        <v>652459363</v>
      </c>
      <c r="D169">
        <v>575146654</v>
      </c>
      <c r="E169">
        <v>667794201</v>
      </c>
      <c r="F169">
        <v>460342736</v>
      </c>
      <c r="G169">
        <v>487997487</v>
      </c>
    </row>
    <row r="170" spans="1:7">
      <c r="A170">
        <v>1</v>
      </c>
      <c r="B170">
        <v>1</v>
      </c>
      <c r="C170">
        <v>1</v>
      </c>
      <c r="D170">
        <v>1</v>
      </c>
      <c r="E170">
        <v>1</v>
      </c>
      <c r="F170">
        <v>1</v>
      </c>
      <c r="G170">
        <v>1</v>
      </c>
    </row>
    <row r="171" spans="1:7">
      <c r="A171">
        <v>2</v>
      </c>
      <c r="B171">
        <v>2</v>
      </c>
      <c r="C171">
        <v>2</v>
      </c>
      <c r="D171">
        <v>2</v>
      </c>
      <c r="E171">
        <v>2</v>
      </c>
      <c r="F171">
        <v>2</v>
      </c>
      <c r="G171">
        <v>2</v>
      </c>
    </row>
    <row r="172" spans="1:7">
      <c r="A172">
        <v>4</v>
      </c>
      <c r="B172">
        <v>4</v>
      </c>
      <c r="C172">
        <v>4</v>
      </c>
      <c r="D172">
        <v>4</v>
      </c>
      <c r="E172">
        <v>4</v>
      </c>
      <c r="F172">
        <v>4</v>
      </c>
      <c r="G172">
        <v>3</v>
      </c>
    </row>
    <row r="173" spans="1:7">
      <c r="A173">
        <v>8</v>
      </c>
      <c r="B173">
        <v>8</v>
      </c>
      <c r="C173">
        <v>8</v>
      </c>
      <c r="D173">
        <v>8</v>
      </c>
      <c r="E173">
        <v>8</v>
      </c>
      <c r="F173">
        <v>8</v>
      </c>
      <c r="G173">
        <v>6</v>
      </c>
    </row>
    <row r="174" spans="1:7">
      <c r="A174">
        <v>16</v>
      </c>
      <c r="B174">
        <v>16</v>
      </c>
      <c r="C174">
        <v>16</v>
      </c>
      <c r="D174">
        <v>16</v>
      </c>
      <c r="E174">
        <v>16</v>
      </c>
      <c r="F174">
        <v>16</v>
      </c>
      <c r="G174">
        <v>12</v>
      </c>
    </row>
    <row r="175" spans="1:7">
      <c r="A175">
        <v>32</v>
      </c>
      <c r="B175">
        <v>32</v>
      </c>
      <c r="C175">
        <v>32</v>
      </c>
      <c r="D175">
        <v>32</v>
      </c>
      <c r="E175">
        <v>32</v>
      </c>
      <c r="F175">
        <v>32</v>
      </c>
      <c r="G175">
        <v>24</v>
      </c>
    </row>
    <row r="176" spans="1:7">
      <c r="A176">
        <v>64</v>
      </c>
      <c r="B176">
        <v>64</v>
      </c>
      <c r="C176">
        <v>64</v>
      </c>
      <c r="D176">
        <v>64</v>
      </c>
      <c r="E176">
        <v>64</v>
      </c>
      <c r="F176">
        <v>64</v>
      </c>
      <c r="G176">
        <v>48</v>
      </c>
    </row>
    <row r="177" spans="1:7">
      <c r="A177">
        <v>128</v>
      </c>
      <c r="B177">
        <v>128</v>
      </c>
      <c r="C177">
        <v>120</v>
      </c>
      <c r="D177">
        <v>128</v>
      </c>
      <c r="E177">
        <v>128</v>
      </c>
      <c r="F177">
        <v>128</v>
      </c>
      <c r="G177">
        <v>96</v>
      </c>
    </row>
    <row r="178" spans="1:7">
      <c r="A178">
        <v>256</v>
      </c>
      <c r="B178">
        <v>256</v>
      </c>
      <c r="C178">
        <v>180</v>
      </c>
      <c r="D178">
        <v>256</v>
      </c>
      <c r="E178">
        <v>256</v>
      </c>
      <c r="F178">
        <v>256</v>
      </c>
      <c r="G178">
        <v>192</v>
      </c>
    </row>
    <row r="179" spans="1:7">
      <c r="A179">
        <v>512</v>
      </c>
      <c r="B179">
        <v>512</v>
      </c>
      <c r="C179">
        <v>360</v>
      </c>
      <c r="D179">
        <v>512</v>
      </c>
      <c r="E179">
        <v>512</v>
      </c>
      <c r="F179">
        <v>512</v>
      </c>
      <c r="G179">
        <v>384</v>
      </c>
    </row>
    <row r="180" spans="1:7">
      <c r="A180">
        <v>1024</v>
      </c>
      <c r="B180">
        <v>1024</v>
      </c>
      <c r="C180">
        <v>720</v>
      </c>
      <c r="D180">
        <v>1024</v>
      </c>
      <c r="E180">
        <v>1024</v>
      </c>
      <c r="F180">
        <v>1024</v>
      </c>
      <c r="G180">
        <v>768</v>
      </c>
    </row>
    <row r="181" spans="1:7">
      <c r="A181">
        <v>2048</v>
      </c>
      <c r="B181">
        <v>1984</v>
      </c>
      <c r="C181">
        <v>1440</v>
      </c>
      <c r="D181">
        <v>1920</v>
      </c>
      <c r="E181">
        <v>2048</v>
      </c>
      <c r="F181">
        <v>2048</v>
      </c>
      <c r="G181">
        <v>1536</v>
      </c>
    </row>
    <row r="182" spans="1:7">
      <c r="A182">
        <v>4096</v>
      </c>
      <c r="B182">
        <v>3920</v>
      </c>
      <c r="C182">
        <v>2880</v>
      </c>
      <c r="D182">
        <v>3840</v>
      </c>
      <c r="E182">
        <v>4096</v>
      </c>
      <c r="F182">
        <v>4096</v>
      </c>
      <c r="G182">
        <v>3072</v>
      </c>
    </row>
    <row r="183" spans="1:7">
      <c r="A183">
        <v>8192</v>
      </c>
      <c r="B183">
        <v>7840</v>
      </c>
      <c r="C183">
        <v>5760</v>
      </c>
      <c r="D183">
        <v>6720</v>
      </c>
      <c r="E183">
        <v>8192</v>
      </c>
      <c r="F183">
        <v>6144</v>
      </c>
      <c r="G183">
        <v>6144</v>
      </c>
    </row>
    <row r="184" spans="1:7">
      <c r="A184">
        <v>16384</v>
      </c>
      <c r="B184">
        <v>15680</v>
      </c>
      <c r="C184">
        <v>11520</v>
      </c>
      <c r="D184">
        <v>13440</v>
      </c>
      <c r="E184">
        <v>16384</v>
      </c>
      <c r="F184">
        <v>12288</v>
      </c>
      <c r="G184">
        <v>10752</v>
      </c>
    </row>
    <row r="185" spans="1:7">
      <c r="A185">
        <v>32640</v>
      </c>
      <c r="B185">
        <v>31360</v>
      </c>
      <c r="C185">
        <v>23040</v>
      </c>
      <c r="D185">
        <v>26880</v>
      </c>
      <c r="E185">
        <v>30720</v>
      </c>
      <c r="F185">
        <v>24576</v>
      </c>
      <c r="G185">
        <v>16128</v>
      </c>
    </row>
    <row r="186" spans="1:7">
      <c r="A186">
        <v>63248</v>
      </c>
      <c r="B186">
        <v>62720</v>
      </c>
      <c r="C186">
        <v>46080</v>
      </c>
      <c r="D186">
        <v>42240</v>
      </c>
      <c r="E186">
        <v>53760</v>
      </c>
      <c r="F186">
        <v>49152</v>
      </c>
      <c r="G186">
        <v>27648</v>
      </c>
    </row>
    <row r="187" spans="1:7">
      <c r="A187">
        <v>118590</v>
      </c>
      <c r="B187">
        <v>125440</v>
      </c>
      <c r="C187">
        <v>92160</v>
      </c>
      <c r="D187">
        <v>84480</v>
      </c>
      <c r="E187">
        <v>101280</v>
      </c>
      <c r="F187">
        <v>98304</v>
      </c>
      <c r="G187">
        <v>55296</v>
      </c>
    </row>
    <row r="188" spans="1:7">
      <c r="A188">
        <v>237180</v>
      </c>
      <c r="B188">
        <v>243968</v>
      </c>
      <c r="C188">
        <v>184320</v>
      </c>
      <c r="D188">
        <v>168960</v>
      </c>
      <c r="E188">
        <v>202560</v>
      </c>
      <c r="F188">
        <v>196608</v>
      </c>
      <c r="G188">
        <v>96648</v>
      </c>
    </row>
    <row r="189" spans="1:7">
      <c r="A189">
        <v>466454</v>
      </c>
      <c r="B189">
        <v>477952</v>
      </c>
      <c r="C189">
        <v>368640</v>
      </c>
      <c r="D189">
        <v>337920</v>
      </c>
      <c r="E189">
        <v>405120</v>
      </c>
      <c r="F189">
        <v>368640</v>
      </c>
      <c r="G189">
        <v>193296</v>
      </c>
    </row>
    <row r="190" spans="1:7">
      <c r="A190">
        <v>820406</v>
      </c>
      <c r="B190">
        <v>930176</v>
      </c>
      <c r="C190">
        <v>691200</v>
      </c>
      <c r="D190">
        <v>591360</v>
      </c>
      <c r="E190">
        <v>810240</v>
      </c>
      <c r="F190">
        <v>725760</v>
      </c>
      <c r="G190">
        <v>377964</v>
      </c>
    </row>
    <row r="191" spans="1:7">
      <c r="A191">
        <v>1514464</v>
      </c>
      <c r="B191">
        <v>1752704</v>
      </c>
      <c r="C191">
        <v>1339200</v>
      </c>
      <c r="D191">
        <v>1132032</v>
      </c>
      <c r="E191">
        <v>1620480</v>
      </c>
      <c r="F191">
        <v>1266432</v>
      </c>
      <c r="G191">
        <v>755928</v>
      </c>
    </row>
    <row r="192" spans="1:7">
      <c r="A192">
        <v>2479673</v>
      </c>
      <c r="B192">
        <v>3505408</v>
      </c>
      <c r="C192">
        <v>2354400</v>
      </c>
      <c r="D192">
        <v>2264064</v>
      </c>
      <c r="E192">
        <v>3050496</v>
      </c>
      <c r="F192">
        <v>2134656</v>
      </c>
      <c r="G192">
        <v>1325788</v>
      </c>
    </row>
    <row r="193" spans="1:7">
      <c r="A193">
        <v>4842701</v>
      </c>
      <c r="B193">
        <v>6399648</v>
      </c>
      <c r="C193">
        <v>4708800</v>
      </c>
      <c r="D193">
        <v>4528128</v>
      </c>
      <c r="E193">
        <v>6100992</v>
      </c>
      <c r="F193">
        <v>3201984</v>
      </c>
      <c r="G193">
        <v>2651576</v>
      </c>
    </row>
    <row r="194" spans="1:7">
      <c r="A194">
        <v>9443447</v>
      </c>
      <c r="B194">
        <v>11222368</v>
      </c>
      <c r="C194">
        <v>8877600</v>
      </c>
      <c r="D194">
        <v>9056256</v>
      </c>
      <c r="E194">
        <v>10594816</v>
      </c>
      <c r="F194">
        <v>5518368</v>
      </c>
      <c r="G194">
        <v>5191340</v>
      </c>
    </row>
    <row r="195" spans="1:7">
      <c r="A195">
        <v>17262995</v>
      </c>
      <c r="B195">
        <v>16720366</v>
      </c>
      <c r="C195">
        <v>15844320</v>
      </c>
      <c r="D195">
        <v>13392896</v>
      </c>
      <c r="E195">
        <v>19432784</v>
      </c>
      <c r="F195">
        <v>11036736</v>
      </c>
      <c r="G195">
        <v>10382680</v>
      </c>
    </row>
    <row r="196" spans="1:7">
      <c r="A196">
        <v>31512459</v>
      </c>
      <c r="B196">
        <v>33292066</v>
      </c>
      <c r="C196">
        <v>26349768</v>
      </c>
      <c r="D196">
        <v>26214144</v>
      </c>
      <c r="E196">
        <v>26406376</v>
      </c>
      <c r="F196">
        <v>20958336</v>
      </c>
      <c r="G196">
        <v>20765360</v>
      </c>
    </row>
    <row r="197" spans="1:7">
      <c r="A197">
        <v>49781958</v>
      </c>
      <c r="B197">
        <v>64216377</v>
      </c>
      <c r="C197">
        <v>49183622</v>
      </c>
      <c r="D197">
        <v>46054752</v>
      </c>
      <c r="E197">
        <v>50856832</v>
      </c>
      <c r="F197">
        <v>38325984</v>
      </c>
      <c r="G197">
        <v>39601168</v>
      </c>
    </row>
    <row r="198" spans="1:7">
      <c r="A198">
        <v>97617684</v>
      </c>
      <c r="B198">
        <v>110233388</v>
      </c>
      <c r="C198">
        <v>94889258</v>
      </c>
      <c r="D198">
        <v>70239992</v>
      </c>
      <c r="E198">
        <v>87895024</v>
      </c>
      <c r="F198">
        <v>72406176</v>
      </c>
      <c r="G198">
        <v>76201336</v>
      </c>
    </row>
    <row r="199" spans="1:7">
      <c r="A199">
        <v>180252229</v>
      </c>
      <c r="B199">
        <v>193600155</v>
      </c>
      <c r="C199">
        <v>170265223</v>
      </c>
      <c r="D199">
        <v>137109696</v>
      </c>
      <c r="E199">
        <v>161517483</v>
      </c>
      <c r="F199">
        <v>122521846</v>
      </c>
      <c r="G199">
        <v>132617886</v>
      </c>
    </row>
    <row r="200" spans="1:7">
      <c r="A200">
        <v>322256717</v>
      </c>
      <c r="B200">
        <v>347248415</v>
      </c>
      <c r="C200">
        <v>277218625</v>
      </c>
      <c r="D200">
        <v>263874887</v>
      </c>
      <c r="E200">
        <v>298682471</v>
      </c>
      <c r="F200">
        <v>181482555</v>
      </c>
      <c r="G200">
        <v>197714405</v>
      </c>
    </row>
    <row r="202" spans="1:7">
      <c r="A202">
        <v>104083</v>
      </c>
      <c r="B202">
        <v>123518</v>
      </c>
      <c r="C202">
        <v>98723</v>
      </c>
      <c r="D202">
        <v>82664</v>
      </c>
      <c r="E202">
        <v>97895</v>
      </c>
      <c r="F202">
        <v>73012</v>
      </c>
      <c r="G202">
        <v>77869</v>
      </c>
    </row>
    <row r="203" spans="1:7">
      <c r="A203">
        <v>322256717</v>
      </c>
      <c r="B203">
        <v>347248415</v>
      </c>
      <c r="C203">
        <v>277218625</v>
      </c>
      <c r="D203">
        <v>263874887</v>
      </c>
      <c r="E203">
        <v>298682471</v>
      </c>
      <c r="F203">
        <v>181482555</v>
      </c>
      <c r="G203">
        <v>197714405</v>
      </c>
    </row>
    <row r="204" spans="1:7">
      <c r="A204">
        <v>0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</row>
    <row r="205" spans="1:7">
      <c r="A205">
        <v>0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</row>
    <row r="206" spans="1:7">
      <c r="A206">
        <v>0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</row>
    <row r="207" spans="1:7">
      <c r="A207">
        <v>0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</row>
    <row r="208" spans="1:7">
      <c r="A208">
        <v>0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</row>
    <row r="209" spans="1:7">
      <c r="A209">
        <v>0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</row>
    <row r="210" spans="1:7">
      <c r="A210">
        <v>1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</row>
    <row r="211" spans="1:7">
      <c r="A211">
        <v>81</v>
      </c>
      <c r="B211">
        <v>5</v>
      </c>
      <c r="C211">
        <v>0</v>
      </c>
      <c r="D211">
        <v>44</v>
      </c>
      <c r="E211">
        <v>4</v>
      </c>
      <c r="F211">
        <v>4</v>
      </c>
      <c r="G211">
        <v>0</v>
      </c>
    </row>
    <row r="212" spans="1:7">
      <c r="A212">
        <v>1903</v>
      </c>
      <c r="B212">
        <v>554</v>
      </c>
      <c r="C212">
        <v>101</v>
      </c>
      <c r="D212">
        <v>1762</v>
      </c>
      <c r="E212">
        <v>394</v>
      </c>
      <c r="F212">
        <v>136</v>
      </c>
      <c r="G212">
        <v>64</v>
      </c>
    </row>
    <row r="213" spans="1:7">
      <c r="A213">
        <v>25323</v>
      </c>
      <c r="B213">
        <v>15314</v>
      </c>
      <c r="C213">
        <v>4632</v>
      </c>
      <c r="D213">
        <v>25322</v>
      </c>
      <c r="E213">
        <v>10487</v>
      </c>
      <c r="F213">
        <v>2681</v>
      </c>
      <c r="G213">
        <v>2364</v>
      </c>
    </row>
    <row r="214" spans="1:7">
      <c r="A214">
        <v>209177</v>
      </c>
      <c r="B214">
        <v>177736</v>
      </c>
      <c r="C214">
        <v>71849</v>
      </c>
      <c r="D214">
        <v>198678</v>
      </c>
      <c r="E214">
        <v>121727</v>
      </c>
      <c r="F214">
        <v>30858</v>
      </c>
      <c r="G214">
        <v>35565</v>
      </c>
    </row>
    <row r="215" spans="1:7">
      <c r="A215">
        <v>1140055</v>
      </c>
      <c r="B215">
        <v>1142861</v>
      </c>
      <c r="C215">
        <v>555175</v>
      </c>
      <c r="D215">
        <v>1005821</v>
      </c>
      <c r="E215">
        <v>796170</v>
      </c>
      <c r="F215">
        <v>222713</v>
      </c>
      <c r="G215">
        <v>284686</v>
      </c>
    </row>
    <row r="216" spans="1:7">
      <c r="A216">
        <v>4328308</v>
      </c>
      <c r="B216">
        <v>4682230</v>
      </c>
      <c r="C216">
        <v>2594152</v>
      </c>
      <c r="D216">
        <v>3589600</v>
      </c>
      <c r="E216">
        <v>3358241</v>
      </c>
      <c r="F216">
        <v>1078220</v>
      </c>
      <c r="G216">
        <v>1403191</v>
      </c>
    </row>
    <row r="217" spans="1:7">
      <c r="A217">
        <v>11975723</v>
      </c>
      <c r="B217">
        <v>13332156</v>
      </c>
      <c r="C217">
        <v>8192855</v>
      </c>
      <c r="D217">
        <v>9539947</v>
      </c>
      <c r="E217">
        <v>9920285</v>
      </c>
      <c r="F217">
        <v>3688812</v>
      </c>
      <c r="G217">
        <v>4688702</v>
      </c>
    </row>
    <row r="218" spans="1:7">
      <c r="A218">
        <v>25065516</v>
      </c>
      <c r="B218">
        <v>28018516</v>
      </c>
      <c r="C218">
        <v>18771341</v>
      </c>
      <c r="D218">
        <v>19596396</v>
      </c>
      <c r="E218">
        <v>21701205</v>
      </c>
      <c r="F218">
        <v>9297131</v>
      </c>
      <c r="G218">
        <v>11355941</v>
      </c>
    </row>
    <row r="219" spans="1:7">
      <c r="A219">
        <v>40918882</v>
      </c>
      <c r="B219">
        <v>45379882</v>
      </c>
      <c r="C219">
        <v>32737343</v>
      </c>
      <c r="D219">
        <v>31957132</v>
      </c>
      <c r="E219">
        <v>36591778</v>
      </c>
      <c r="F219">
        <v>17856340</v>
      </c>
      <c r="G219">
        <v>20899472</v>
      </c>
    </row>
    <row r="220" spans="1:7">
      <c r="A220">
        <v>53395957</v>
      </c>
      <c r="B220">
        <v>58453501</v>
      </c>
      <c r="C220">
        <v>44951487</v>
      </c>
      <c r="D220">
        <v>42204889</v>
      </c>
      <c r="E220">
        <v>48974664</v>
      </c>
      <c r="F220">
        <v>26857372</v>
      </c>
      <c r="G220">
        <v>30227424</v>
      </c>
    </row>
    <row r="221" spans="1:7">
      <c r="A221">
        <v>56772828</v>
      </c>
      <c r="B221">
        <v>61259247</v>
      </c>
      <c r="C221">
        <v>49776446</v>
      </c>
      <c r="D221">
        <v>45813760</v>
      </c>
      <c r="E221">
        <v>53158884</v>
      </c>
      <c r="F221">
        <v>32319301</v>
      </c>
      <c r="G221">
        <v>35190933</v>
      </c>
    </row>
    <row r="222" spans="1:7">
      <c r="A222">
        <v>49891525</v>
      </c>
      <c r="B222">
        <v>53081478</v>
      </c>
      <c r="C222">
        <v>45208393</v>
      </c>
      <c r="D222">
        <v>41315772</v>
      </c>
      <c r="E222">
        <v>47520036</v>
      </c>
      <c r="F222">
        <v>31623540</v>
      </c>
      <c r="G222">
        <v>33535691</v>
      </c>
    </row>
    <row r="223" spans="1:7">
      <c r="A223">
        <v>36600947</v>
      </c>
      <c r="B223">
        <v>38442738</v>
      </c>
      <c r="C223">
        <v>34062666</v>
      </c>
      <c r="D223">
        <v>31176281</v>
      </c>
      <c r="E223">
        <v>35352078</v>
      </c>
      <c r="F223">
        <v>25451238</v>
      </c>
      <c r="G223">
        <v>26452915</v>
      </c>
    </row>
    <row r="224" spans="1:7">
      <c r="A224">
        <v>22550124</v>
      </c>
      <c r="B224">
        <v>23417511</v>
      </c>
      <c r="C224">
        <v>21438514</v>
      </c>
      <c r="D224">
        <v>19760994</v>
      </c>
      <c r="E224">
        <v>22025025</v>
      </c>
      <c r="F224">
        <v>16972437</v>
      </c>
      <c r="G224">
        <v>17384735</v>
      </c>
    </row>
    <row r="225" spans="1:7">
      <c r="A225">
        <v>11694747</v>
      </c>
      <c r="B225">
        <v>12026872</v>
      </c>
      <c r="C225">
        <v>11304217</v>
      </c>
      <c r="D225">
        <v>10529120</v>
      </c>
      <c r="E225">
        <v>11520469</v>
      </c>
      <c r="F225">
        <v>9410790</v>
      </c>
      <c r="G225">
        <v>9542864</v>
      </c>
    </row>
    <row r="226" spans="1:7">
      <c r="A226">
        <v>5098012</v>
      </c>
      <c r="B226">
        <v>5200242</v>
      </c>
      <c r="C226">
        <v>4989425</v>
      </c>
      <c r="D226">
        <v>4704297</v>
      </c>
      <c r="E226">
        <v>5053269</v>
      </c>
      <c r="F226">
        <v>4337330</v>
      </c>
      <c r="G226">
        <v>4369609</v>
      </c>
    </row>
    <row r="227" spans="1:7">
      <c r="A227">
        <v>1857973</v>
      </c>
      <c r="B227">
        <v>1882734</v>
      </c>
      <c r="C227">
        <v>1834604</v>
      </c>
      <c r="D227">
        <v>1751806</v>
      </c>
      <c r="E227">
        <v>1849385</v>
      </c>
      <c r="F227">
        <v>1654490</v>
      </c>
      <c r="G227">
        <v>1660303</v>
      </c>
    </row>
    <row r="228" spans="1:7">
      <c r="A228">
        <v>560484</v>
      </c>
      <c r="B228">
        <v>565037</v>
      </c>
      <c r="C228">
        <v>556729</v>
      </c>
      <c r="D228">
        <v>538108</v>
      </c>
      <c r="E228">
        <v>559322</v>
      </c>
      <c r="F228">
        <v>517686</v>
      </c>
      <c r="G228">
        <v>518412</v>
      </c>
    </row>
    <row r="229" spans="1:7">
      <c r="A229">
        <v>137742</v>
      </c>
      <c r="B229">
        <v>138340</v>
      </c>
      <c r="C229">
        <v>137318</v>
      </c>
      <c r="D229">
        <v>134182</v>
      </c>
      <c r="E229">
        <v>137643</v>
      </c>
      <c r="F229">
        <v>130907</v>
      </c>
      <c r="G229">
        <v>130963</v>
      </c>
    </row>
    <row r="230" spans="1:7">
      <c r="A230">
        <v>26916</v>
      </c>
      <c r="B230">
        <v>26966</v>
      </c>
      <c r="C230">
        <v>26886</v>
      </c>
      <c r="D230">
        <v>26513</v>
      </c>
      <c r="E230">
        <v>26912</v>
      </c>
      <c r="F230">
        <v>26135</v>
      </c>
      <c r="G230">
        <v>26137</v>
      </c>
    </row>
    <row r="231" spans="1:7">
      <c r="A231">
        <v>4028</v>
      </c>
      <c r="B231">
        <v>4030</v>
      </c>
      <c r="C231">
        <v>4027</v>
      </c>
      <c r="D231">
        <v>3999</v>
      </c>
      <c r="E231">
        <v>4028</v>
      </c>
      <c r="F231">
        <v>3971</v>
      </c>
      <c r="G231">
        <v>3971</v>
      </c>
    </row>
    <row r="232" spans="1:7">
      <c r="A232">
        <v>434</v>
      </c>
      <c r="B232">
        <v>434</v>
      </c>
      <c r="C232">
        <v>434</v>
      </c>
      <c r="D232">
        <v>433</v>
      </c>
      <c r="E232">
        <v>434</v>
      </c>
      <c r="F232">
        <v>432</v>
      </c>
      <c r="G232">
        <v>432</v>
      </c>
    </row>
    <row r="233" spans="1:7">
      <c r="A233">
        <v>30</v>
      </c>
      <c r="B233">
        <v>30</v>
      </c>
      <c r="C233">
        <v>30</v>
      </c>
      <c r="D233">
        <v>30</v>
      </c>
      <c r="E233">
        <v>30</v>
      </c>
      <c r="F233">
        <v>30</v>
      </c>
      <c r="G233">
        <v>30</v>
      </c>
    </row>
    <row r="234" spans="1:7">
      <c r="A234">
        <v>1</v>
      </c>
      <c r="B234">
        <v>1</v>
      </c>
      <c r="C234">
        <v>1</v>
      </c>
      <c r="D234">
        <v>1</v>
      </c>
      <c r="E234">
        <v>1</v>
      </c>
      <c r="F234">
        <v>1</v>
      </c>
      <c r="G234">
        <v>1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76"/>
  <sheetViews>
    <sheetView topLeftCell="A150" workbookViewId="0">
      <selection activeCell="I170" sqref="I170"/>
    </sheetView>
  </sheetViews>
  <sheetFormatPr baseColWidth="10" defaultColWidth="12.7109375" defaultRowHeight="20"/>
  <sheetData>
    <row r="1" spans="1:11">
      <c r="A1" t="s">
        <v>519</v>
      </c>
      <c r="B1" t="s">
        <v>520</v>
      </c>
      <c r="C1" t="s">
        <v>521</v>
      </c>
      <c r="D1" t="s">
        <v>519</v>
      </c>
      <c r="E1" t="s">
        <v>520</v>
      </c>
      <c r="F1" t="s">
        <v>522</v>
      </c>
      <c r="G1" t="s">
        <v>523</v>
      </c>
      <c r="H1" t="s">
        <v>520</v>
      </c>
      <c r="I1" t="s">
        <v>520</v>
      </c>
      <c r="J1" t="s">
        <v>519</v>
      </c>
    </row>
    <row r="2" spans="1:11">
      <c r="A2" t="s">
        <v>524</v>
      </c>
      <c r="B2" t="s">
        <v>525</v>
      </c>
      <c r="C2" t="s">
        <v>525</v>
      </c>
      <c r="D2" t="s">
        <v>524</v>
      </c>
      <c r="E2" t="s">
        <v>524</v>
      </c>
      <c r="F2" t="s">
        <v>524</v>
      </c>
      <c r="G2" t="s">
        <v>524</v>
      </c>
      <c r="H2" t="s">
        <v>525</v>
      </c>
      <c r="I2" t="s">
        <v>525</v>
      </c>
      <c r="J2" t="s">
        <v>524</v>
      </c>
    </row>
    <row r="3" spans="1:11">
      <c r="A3" t="s">
        <v>2</v>
      </c>
      <c r="B3" t="s">
        <v>2</v>
      </c>
      <c r="C3" t="s">
        <v>2</v>
      </c>
      <c r="D3" t="s">
        <v>2</v>
      </c>
      <c r="E3" t="s">
        <v>2</v>
      </c>
      <c r="F3" t="s">
        <v>2</v>
      </c>
      <c r="G3" t="s">
        <v>2</v>
      </c>
      <c r="H3" t="s">
        <v>2</v>
      </c>
      <c r="I3" t="s">
        <v>2</v>
      </c>
      <c r="J3" t="s">
        <v>2</v>
      </c>
    </row>
    <row r="4" spans="1:11">
      <c r="A4">
        <v>149</v>
      </c>
      <c r="B4">
        <v>132</v>
      </c>
      <c r="C4">
        <v>136</v>
      </c>
      <c r="D4">
        <v>161</v>
      </c>
      <c r="E4">
        <v>164</v>
      </c>
      <c r="F4">
        <v>164</v>
      </c>
      <c r="G4">
        <v>156</v>
      </c>
      <c r="H4">
        <v>212</v>
      </c>
      <c r="I4">
        <v>151</v>
      </c>
      <c r="J4">
        <v>152</v>
      </c>
      <c r="K4">
        <f>AVERAGE(A4:J4)</f>
        <v>157.69999999999999</v>
      </c>
    </row>
    <row r="5" spans="1:11">
      <c r="A5">
        <v>951219</v>
      </c>
      <c r="B5">
        <v>909137</v>
      </c>
      <c r="C5">
        <v>944821</v>
      </c>
      <c r="D5">
        <v>982131</v>
      </c>
      <c r="E5">
        <v>974849</v>
      </c>
      <c r="F5">
        <v>961451</v>
      </c>
      <c r="G5">
        <v>983961</v>
      </c>
      <c r="H5">
        <v>972417</v>
      </c>
      <c r="I5">
        <v>955889</v>
      </c>
      <c r="J5">
        <v>956575</v>
      </c>
      <c r="K5">
        <f t="shared" ref="K5:K68" si="0">AVERAGE(A5:J5)</f>
        <v>959245</v>
      </c>
    </row>
    <row r="6" spans="1:11">
      <c r="A6" t="s">
        <v>3</v>
      </c>
      <c r="B6" t="s">
        <v>3</v>
      </c>
      <c r="C6" t="s">
        <v>3</v>
      </c>
      <c r="D6" t="s">
        <v>3</v>
      </c>
      <c r="E6" t="s">
        <v>3</v>
      </c>
      <c r="F6" t="s">
        <v>3</v>
      </c>
      <c r="G6" t="s">
        <v>3</v>
      </c>
      <c r="H6" t="s">
        <v>3</v>
      </c>
      <c r="I6" t="s">
        <v>3</v>
      </c>
      <c r="J6" t="s">
        <v>3</v>
      </c>
      <c r="K6" t="e">
        <f t="shared" si="0"/>
        <v>#DIV/0!</v>
      </c>
    </row>
    <row r="7" spans="1:11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f t="shared" si="0"/>
        <v>0</v>
      </c>
    </row>
    <row r="8" spans="1:11">
      <c r="A8">
        <v>0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0</v>
      </c>
      <c r="K8">
        <f t="shared" si="0"/>
        <v>0.8</v>
      </c>
    </row>
    <row r="9" spans="1:11">
      <c r="A9">
        <v>13</v>
      </c>
      <c r="B9">
        <v>25</v>
      </c>
      <c r="C9">
        <v>25</v>
      </c>
      <c r="D9">
        <v>24</v>
      </c>
      <c r="E9">
        <v>27</v>
      </c>
      <c r="F9">
        <v>23</v>
      </c>
      <c r="G9">
        <v>25</v>
      </c>
      <c r="H9">
        <v>26</v>
      </c>
      <c r="I9">
        <v>25</v>
      </c>
      <c r="J9">
        <v>12</v>
      </c>
      <c r="K9">
        <f t="shared" si="0"/>
        <v>22.5</v>
      </c>
    </row>
    <row r="10" spans="1:11">
      <c r="A10">
        <v>205</v>
      </c>
      <c r="B10">
        <v>268</v>
      </c>
      <c r="C10">
        <v>277</v>
      </c>
      <c r="D10">
        <v>277</v>
      </c>
      <c r="E10">
        <v>309</v>
      </c>
      <c r="F10">
        <v>269</v>
      </c>
      <c r="G10">
        <v>314</v>
      </c>
      <c r="H10">
        <v>292</v>
      </c>
      <c r="I10">
        <v>276</v>
      </c>
      <c r="J10">
        <v>212</v>
      </c>
      <c r="K10">
        <f t="shared" si="0"/>
        <v>269.89999999999998</v>
      </c>
    </row>
    <row r="11" spans="1:11">
      <c r="A11">
        <v>1620</v>
      </c>
      <c r="B11">
        <v>1700</v>
      </c>
      <c r="C11">
        <v>1806</v>
      </c>
      <c r="D11">
        <v>1926</v>
      </c>
      <c r="E11">
        <v>2028</v>
      </c>
      <c r="F11">
        <v>1816</v>
      </c>
      <c r="G11">
        <v>2120</v>
      </c>
      <c r="H11">
        <v>1923</v>
      </c>
      <c r="I11">
        <v>1802</v>
      </c>
      <c r="J11">
        <v>1675</v>
      </c>
      <c r="K11">
        <f t="shared" si="0"/>
        <v>1841.6</v>
      </c>
    </row>
    <row r="12" spans="1:11">
      <c r="A12">
        <v>7733</v>
      </c>
      <c r="B12">
        <v>7284</v>
      </c>
      <c r="C12">
        <v>7867</v>
      </c>
      <c r="D12">
        <v>8689</v>
      </c>
      <c r="E12">
        <v>8758</v>
      </c>
      <c r="F12">
        <v>8069</v>
      </c>
      <c r="G12">
        <v>9175</v>
      </c>
      <c r="H12">
        <v>8430</v>
      </c>
      <c r="I12">
        <v>7888</v>
      </c>
      <c r="J12">
        <v>7972</v>
      </c>
      <c r="K12">
        <f t="shared" si="0"/>
        <v>8186.5</v>
      </c>
    </row>
    <row r="13" spans="1:11">
      <c r="A13">
        <v>24996</v>
      </c>
      <c r="B13">
        <v>22641</v>
      </c>
      <c r="C13">
        <v>24592</v>
      </c>
      <c r="D13">
        <v>27313</v>
      </c>
      <c r="E13">
        <v>26944</v>
      </c>
      <c r="F13">
        <v>25436</v>
      </c>
      <c r="G13">
        <v>28038</v>
      </c>
      <c r="H13">
        <v>26346</v>
      </c>
      <c r="I13">
        <v>24805</v>
      </c>
      <c r="J13">
        <v>25618</v>
      </c>
      <c r="K13">
        <f t="shared" si="0"/>
        <v>25672.9</v>
      </c>
    </row>
    <row r="14" spans="1:11">
      <c r="A14">
        <v>59012</v>
      </c>
      <c r="B14">
        <v>53318</v>
      </c>
      <c r="C14">
        <v>57709</v>
      </c>
      <c r="D14">
        <v>63332</v>
      </c>
      <c r="E14">
        <v>62093</v>
      </c>
      <c r="F14">
        <v>59716</v>
      </c>
      <c r="G14">
        <v>63982</v>
      </c>
      <c r="H14">
        <v>61420</v>
      </c>
      <c r="I14">
        <v>58496</v>
      </c>
      <c r="J14">
        <v>60080</v>
      </c>
      <c r="K14">
        <f t="shared" si="0"/>
        <v>59915.8</v>
      </c>
    </row>
    <row r="15" spans="1:11">
      <c r="A15">
        <v>106702</v>
      </c>
      <c r="B15">
        <v>97834</v>
      </c>
      <c r="C15">
        <v>104811</v>
      </c>
      <c r="D15">
        <v>112799</v>
      </c>
      <c r="E15">
        <v>110832</v>
      </c>
      <c r="F15">
        <v>108015</v>
      </c>
      <c r="G15">
        <v>113064</v>
      </c>
      <c r="H15">
        <v>110363</v>
      </c>
      <c r="I15">
        <v>106527</v>
      </c>
      <c r="J15">
        <v>107975</v>
      </c>
      <c r="K15">
        <f t="shared" si="0"/>
        <v>107892.2</v>
      </c>
    </row>
    <row r="16" spans="1:11">
      <c r="A16">
        <v>152237</v>
      </c>
      <c r="B16">
        <v>142512</v>
      </c>
      <c r="C16">
        <v>150542</v>
      </c>
      <c r="D16">
        <v>158720</v>
      </c>
      <c r="E16">
        <v>156787</v>
      </c>
      <c r="F16">
        <v>154221</v>
      </c>
      <c r="G16">
        <v>158616</v>
      </c>
      <c r="H16">
        <v>156593</v>
      </c>
      <c r="I16">
        <v>153036</v>
      </c>
      <c r="J16">
        <v>153315</v>
      </c>
      <c r="K16">
        <f t="shared" si="0"/>
        <v>153657.9</v>
      </c>
    </row>
    <row r="17" spans="1:11">
      <c r="A17">
        <v>174640</v>
      </c>
      <c r="B17">
        <v>166861</v>
      </c>
      <c r="C17">
        <v>173639</v>
      </c>
      <c r="D17">
        <v>179840</v>
      </c>
      <c r="E17">
        <v>178586</v>
      </c>
      <c r="F17">
        <v>176794</v>
      </c>
      <c r="G17">
        <v>179624</v>
      </c>
      <c r="H17">
        <v>178543</v>
      </c>
      <c r="I17">
        <v>176181</v>
      </c>
      <c r="J17">
        <v>175290</v>
      </c>
      <c r="K17">
        <f t="shared" si="0"/>
        <v>175999.8</v>
      </c>
    </row>
    <row r="18" spans="1:11">
      <c r="A18">
        <v>162842</v>
      </c>
      <c r="B18">
        <v>158245</v>
      </c>
      <c r="C18">
        <v>162449</v>
      </c>
      <c r="D18">
        <v>165985</v>
      </c>
      <c r="E18">
        <v>165441</v>
      </c>
      <c r="F18">
        <v>164505</v>
      </c>
      <c r="G18">
        <v>165842</v>
      </c>
      <c r="H18">
        <v>165437</v>
      </c>
      <c r="I18">
        <v>164306</v>
      </c>
      <c r="J18">
        <v>163116</v>
      </c>
      <c r="K18">
        <f t="shared" si="0"/>
        <v>163816.79999999999</v>
      </c>
    </row>
    <row r="19" spans="1:11">
      <c r="A19">
        <v>123966</v>
      </c>
      <c r="B19">
        <v>121968</v>
      </c>
      <c r="C19">
        <v>123866</v>
      </c>
      <c r="D19">
        <v>125384</v>
      </c>
      <c r="E19">
        <v>125230</v>
      </c>
      <c r="F19">
        <v>124878</v>
      </c>
      <c r="G19">
        <v>125331</v>
      </c>
      <c r="H19">
        <v>125230</v>
      </c>
      <c r="I19">
        <v>124841</v>
      </c>
      <c r="J19">
        <v>124043</v>
      </c>
      <c r="K19">
        <f t="shared" si="0"/>
        <v>124473.7</v>
      </c>
    </row>
    <row r="20" spans="1:11">
      <c r="A20">
        <v>76932</v>
      </c>
      <c r="B20">
        <v>76309</v>
      </c>
      <c r="C20">
        <v>76917</v>
      </c>
      <c r="D20">
        <v>77398</v>
      </c>
      <c r="E20">
        <v>77372</v>
      </c>
      <c r="F20">
        <v>77282</v>
      </c>
      <c r="G20">
        <v>77387</v>
      </c>
      <c r="H20">
        <v>77372</v>
      </c>
      <c r="I20">
        <v>77279</v>
      </c>
      <c r="J20">
        <v>76945</v>
      </c>
      <c r="K20">
        <f t="shared" si="0"/>
        <v>77119.3</v>
      </c>
    </row>
    <row r="21" spans="1:11">
      <c r="A21">
        <v>38638</v>
      </c>
      <c r="B21">
        <v>38506</v>
      </c>
      <c r="C21">
        <v>38637</v>
      </c>
      <c r="D21">
        <v>38744</v>
      </c>
      <c r="E21">
        <v>38742</v>
      </c>
      <c r="F21">
        <v>38728</v>
      </c>
      <c r="G21">
        <v>38743</v>
      </c>
      <c r="H21">
        <v>38742</v>
      </c>
      <c r="I21">
        <v>38728</v>
      </c>
      <c r="J21">
        <v>38639</v>
      </c>
      <c r="K21">
        <f t="shared" si="0"/>
        <v>38684.699999999997</v>
      </c>
    </row>
    <row r="22" spans="1:11">
      <c r="A22">
        <v>15488</v>
      </c>
      <c r="B22">
        <v>15471</v>
      </c>
      <c r="C22">
        <v>15488</v>
      </c>
      <c r="D22">
        <v>15503</v>
      </c>
      <c r="E22">
        <v>15503</v>
      </c>
      <c r="F22">
        <v>15502</v>
      </c>
      <c r="G22">
        <v>15503</v>
      </c>
      <c r="H22">
        <v>15503</v>
      </c>
      <c r="I22">
        <v>15502</v>
      </c>
      <c r="J22">
        <v>15488</v>
      </c>
      <c r="K22">
        <f t="shared" si="0"/>
        <v>15495.1</v>
      </c>
    </row>
    <row r="23" spans="1:11">
      <c r="A23">
        <v>4844</v>
      </c>
      <c r="B23">
        <v>4843</v>
      </c>
      <c r="C23">
        <v>4844</v>
      </c>
      <c r="D23">
        <v>4845</v>
      </c>
      <c r="E23">
        <v>4845</v>
      </c>
      <c r="F23">
        <v>4845</v>
      </c>
      <c r="G23">
        <v>4845</v>
      </c>
      <c r="H23">
        <v>4845</v>
      </c>
      <c r="I23">
        <v>4845</v>
      </c>
      <c r="J23">
        <v>4844</v>
      </c>
      <c r="K23">
        <f t="shared" si="0"/>
        <v>4844.5</v>
      </c>
    </row>
    <row r="24" spans="1:11">
      <c r="A24">
        <v>1140</v>
      </c>
      <c r="B24">
        <v>1140</v>
      </c>
      <c r="C24">
        <v>1140</v>
      </c>
      <c r="D24">
        <v>1140</v>
      </c>
      <c r="E24">
        <v>1140</v>
      </c>
      <c r="F24">
        <v>1140</v>
      </c>
      <c r="G24">
        <v>1140</v>
      </c>
      <c r="H24">
        <v>1140</v>
      </c>
      <c r="I24">
        <v>1140</v>
      </c>
      <c r="J24">
        <v>1140</v>
      </c>
      <c r="K24">
        <f t="shared" si="0"/>
        <v>1140</v>
      </c>
    </row>
    <row r="25" spans="1:11">
      <c r="A25">
        <v>190</v>
      </c>
      <c r="B25">
        <v>190</v>
      </c>
      <c r="C25">
        <v>190</v>
      </c>
      <c r="D25">
        <v>190</v>
      </c>
      <c r="E25">
        <v>190</v>
      </c>
      <c r="F25">
        <v>190</v>
      </c>
      <c r="G25">
        <v>190</v>
      </c>
      <c r="H25">
        <v>190</v>
      </c>
      <c r="I25">
        <v>190</v>
      </c>
      <c r="J25">
        <v>190</v>
      </c>
      <c r="K25">
        <f t="shared" si="0"/>
        <v>190</v>
      </c>
    </row>
    <row r="26" spans="1:11">
      <c r="A26">
        <v>20</v>
      </c>
      <c r="B26">
        <v>20</v>
      </c>
      <c r="C26">
        <v>20</v>
      </c>
      <c r="D26">
        <v>20</v>
      </c>
      <c r="E26">
        <v>20</v>
      </c>
      <c r="F26">
        <v>20</v>
      </c>
      <c r="G26">
        <v>20</v>
      </c>
      <c r="H26">
        <v>20</v>
      </c>
      <c r="I26">
        <v>20</v>
      </c>
      <c r="J26">
        <v>20</v>
      </c>
      <c r="K26">
        <f t="shared" si="0"/>
        <v>20</v>
      </c>
    </row>
    <row r="27" spans="1:11">
      <c r="A27">
        <v>1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f t="shared" si="0"/>
        <v>1</v>
      </c>
    </row>
    <row r="28" spans="1:11">
      <c r="A28" t="s">
        <v>4</v>
      </c>
      <c r="B28" t="s">
        <v>4</v>
      </c>
      <c r="C28" t="s">
        <v>4</v>
      </c>
      <c r="D28" t="s">
        <v>4</v>
      </c>
      <c r="E28" t="s">
        <v>4</v>
      </c>
      <c r="F28" t="s">
        <v>4</v>
      </c>
      <c r="G28" t="s">
        <v>4</v>
      </c>
      <c r="H28" t="s">
        <v>4</v>
      </c>
      <c r="I28" t="s">
        <v>4</v>
      </c>
      <c r="J28" t="s">
        <v>4</v>
      </c>
      <c r="K28" t="e">
        <f t="shared" si="0"/>
        <v>#DIV/0!</v>
      </c>
    </row>
    <row r="29" spans="1:11">
      <c r="A29" t="s">
        <v>526</v>
      </c>
      <c r="B29" t="s">
        <v>527</v>
      </c>
      <c r="C29" t="s">
        <v>528</v>
      </c>
      <c r="D29" t="s">
        <v>529</v>
      </c>
      <c r="E29" t="s">
        <v>530</v>
      </c>
      <c r="F29" t="s">
        <v>531</v>
      </c>
      <c r="G29" t="s">
        <v>532</v>
      </c>
      <c r="H29" t="s">
        <v>533</v>
      </c>
      <c r="I29" t="s">
        <v>534</v>
      </c>
      <c r="J29" t="s">
        <v>535</v>
      </c>
      <c r="K29" t="e">
        <f t="shared" si="0"/>
        <v>#DIV/0!</v>
      </c>
    </row>
    <row r="30" spans="1:11">
      <c r="A30" t="s">
        <v>536</v>
      </c>
      <c r="B30" t="s">
        <v>528</v>
      </c>
      <c r="C30" t="s">
        <v>537</v>
      </c>
      <c r="D30" t="s">
        <v>538</v>
      </c>
      <c r="E30" t="s">
        <v>539</v>
      </c>
      <c r="F30" t="s">
        <v>540</v>
      </c>
      <c r="G30" t="s">
        <v>541</v>
      </c>
      <c r="H30" t="s">
        <v>542</v>
      </c>
      <c r="I30" t="s">
        <v>543</v>
      </c>
      <c r="J30" t="s">
        <v>544</v>
      </c>
      <c r="K30" t="e">
        <f t="shared" si="0"/>
        <v>#DIV/0!</v>
      </c>
    </row>
    <row r="31" spans="1:11">
      <c r="A31" t="s">
        <v>545</v>
      </c>
      <c r="B31" t="s">
        <v>546</v>
      </c>
      <c r="C31" t="s">
        <v>547</v>
      </c>
      <c r="D31" t="s">
        <v>548</v>
      </c>
      <c r="E31" t="s">
        <v>549</v>
      </c>
      <c r="F31" t="s">
        <v>550</v>
      </c>
      <c r="G31" t="s">
        <v>551</v>
      </c>
      <c r="H31" t="s">
        <v>552</v>
      </c>
      <c r="I31" t="s">
        <v>553</v>
      </c>
      <c r="J31" t="s">
        <v>554</v>
      </c>
      <c r="K31" t="e">
        <f t="shared" si="0"/>
        <v>#DIV/0!</v>
      </c>
    </row>
    <row r="32" spans="1:11">
      <c r="A32" t="s">
        <v>555</v>
      </c>
      <c r="B32" t="s">
        <v>556</v>
      </c>
      <c r="C32" t="s">
        <v>557</v>
      </c>
      <c r="D32" t="s">
        <v>558</v>
      </c>
      <c r="E32" t="s">
        <v>549</v>
      </c>
      <c r="F32" t="s">
        <v>559</v>
      </c>
      <c r="G32" t="s">
        <v>560</v>
      </c>
      <c r="H32" t="s">
        <v>561</v>
      </c>
      <c r="I32" t="s">
        <v>562</v>
      </c>
      <c r="J32" t="s">
        <v>563</v>
      </c>
      <c r="K32" t="e">
        <f t="shared" si="0"/>
        <v>#DIV/0!</v>
      </c>
    </row>
    <row r="33" spans="1:11">
      <c r="A33" t="s">
        <v>564</v>
      </c>
      <c r="B33" t="s">
        <v>565</v>
      </c>
      <c r="C33" t="s">
        <v>566</v>
      </c>
      <c r="D33" t="s">
        <v>567</v>
      </c>
      <c r="E33" t="s">
        <v>568</v>
      </c>
      <c r="F33" t="s">
        <v>569</v>
      </c>
      <c r="G33" t="s">
        <v>570</v>
      </c>
      <c r="H33" t="s">
        <v>571</v>
      </c>
      <c r="I33" t="s">
        <v>572</v>
      </c>
      <c r="J33" t="s">
        <v>573</v>
      </c>
      <c r="K33" t="e">
        <f t="shared" si="0"/>
        <v>#DIV/0!</v>
      </c>
    </row>
    <row r="34" spans="1:11">
      <c r="A34" t="s">
        <v>574</v>
      </c>
      <c r="B34" t="s">
        <v>575</v>
      </c>
      <c r="C34" t="s">
        <v>576</v>
      </c>
      <c r="D34" t="s">
        <v>577</v>
      </c>
      <c r="E34" t="s">
        <v>578</v>
      </c>
      <c r="F34" t="s">
        <v>579</v>
      </c>
      <c r="G34" t="s">
        <v>580</v>
      </c>
      <c r="H34" t="s">
        <v>581</v>
      </c>
      <c r="I34" t="s">
        <v>582</v>
      </c>
      <c r="J34" t="s">
        <v>583</v>
      </c>
      <c r="K34" t="e">
        <f t="shared" si="0"/>
        <v>#DIV/0!</v>
      </c>
    </row>
    <row r="35" spans="1:11">
      <c r="A35" t="s">
        <v>584</v>
      </c>
      <c r="B35" t="s">
        <v>585</v>
      </c>
      <c r="C35" t="s">
        <v>586</v>
      </c>
      <c r="D35" t="s">
        <v>587</v>
      </c>
      <c r="E35" t="s">
        <v>588</v>
      </c>
      <c r="F35" t="s">
        <v>589</v>
      </c>
      <c r="G35" t="s">
        <v>590</v>
      </c>
      <c r="H35" t="s">
        <v>591</v>
      </c>
      <c r="I35" t="s">
        <v>592</v>
      </c>
      <c r="J35" t="s">
        <v>593</v>
      </c>
      <c r="K35" t="e">
        <f t="shared" si="0"/>
        <v>#DIV/0!</v>
      </c>
    </row>
    <row r="36" spans="1:11">
      <c r="A36" t="s">
        <v>594</v>
      </c>
      <c r="B36" t="s">
        <v>595</v>
      </c>
      <c r="C36" t="s">
        <v>596</v>
      </c>
      <c r="D36" t="s">
        <v>597</v>
      </c>
      <c r="E36" t="s">
        <v>598</v>
      </c>
      <c r="F36" t="s">
        <v>599</v>
      </c>
      <c r="G36" t="s">
        <v>600</v>
      </c>
      <c r="H36" t="s">
        <v>601</v>
      </c>
      <c r="I36" t="s">
        <v>602</v>
      </c>
      <c r="J36" t="s">
        <v>603</v>
      </c>
      <c r="K36" t="e">
        <f t="shared" si="0"/>
        <v>#DIV/0!</v>
      </c>
    </row>
    <row r="37" spans="1:11">
      <c r="A37" t="s">
        <v>604</v>
      </c>
      <c r="B37" t="s">
        <v>605</v>
      </c>
      <c r="C37" t="s">
        <v>606</v>
      </c>
      <c r="D37" t="s">
        <v>607</v>
      </c>
      <c r="E37" t="s">
        <v>608</v>
      </c>
      <c r="F37" t="s">
        <v>609</v>
      </c>
      <c r="G37" t="s">
        <v>610</v>
      </c>
      <c r="H37" t="s">
        <v>611</v>
      </c>
      <c r="I37" t="s">
        <v>612</v>
      </c>
      <c r="J37" t="s">
        <v>613</v>
      </c>
      <c r="K37" t="e">
        <f t="shared" si="0"/>
        <v>#DIV/0!</v>
      </c>
    </row>
    <row r="38" spans="1:11">
      <c r="A38" t="s">
        <v>614</v>
      </c>
      <c r="B38" t="s">
        <v>615</v>
      </c>
      <c r="C38" t="s">
        <v>616</v>
      </c>
      <c r="D38" t="s">
        <v>617</v>
      </c>
      <c r="E38" t="s">
        <v>618</v>
      </c>
      <c r="F38" t="s">
        <v>619</v>
      </c>
      <c r="G38" t="s">
        <v>620</v>
      </c>
      <c r="H38" t="s">
        <v>621</v>
      </c>
      <c r="I38" t="s">
        <v>622</v>
      </c>
      <c r="J38" t="s">
        <v>623</v>
      </c>
      <c r="K38" t="e">
        <f t="shared" si="0"/>
        <v>#DIV/0!</v>
      </c>
    </row>
    <row r="39" spans="1:11">
      <c r="A39" t="s">
        <v>624</v>
      </c>
      <c r="B39" t="s">
        <v>625</v>
      </c>
      <c r="C39" t="s">
        <v>626</v>
      </c>
      <c r="D39" t="s">
        <v>627</v>
      </c>
      <c r="E39" t="s">
        <v>628</v>
      </c>
      <c r="F39" t="s">
        <v>629</v>
      </c>
      <c r="G39" t="s">
        <v>630</v>
      </c>
      <c r="H39" t="s">
        <v>631</v>
      </c>
      <c r="I39" t="s">
        <v>632</v>
      </c>
      <c r="J39" t="s">
        <v>633</v>
      </c>
      <c r="K39" t="e">
        <f t="shared" si="0"/>
        <v>#DIV/0!</v>
      </c>
    </row>
    <row r="40" spans="1:11">
      <c r="A40" t="s">
        <v>634</v>
      </c>
      <c r="B40" t="s">
        <v>635</v>
      </c>
      <c r="C40" t="s">
        <v>635</v>
      </c>
      <c r="D40" t="s">
        <v>636</v>
      </c>
      <c r="E40" t="s">
        <v>637</v>
      </c>
      <c r="F40" t="s">
        <v>638</v>
      </c>
      <c r="G40" t="s">
        <v>639</v>
      </c>
      <c r="H40" t="s">
        <v>640</v>
      </c>
      <c r="I40" t="s">
        <v>641</v>
      </c>
      <c r="J40" t="s">
        <v>642</v>
      </c>
      <c r="K40" t="e">
        <f t="shared" si="0"/>
        <v>#DIV/0!</v>
      </c>
    </row>
    <row r="41" spans="1:11">
      <c r="A41" t="s">
        <v>643</v>
      </c>
      <c r="B41" t="s">
        <v>644</v>
      </c>
      <c r="C41" t="s">
        <v>644</v>
      </c>
      <c r="D41" t="s">
        <v>645</v>
      </c>
      <c r="E41" t="s">
        <v>646</v>
      </c>
      <c r="F41" t="s">
        <v>647</v>
      </c>
      <c r="G41" t="s">
        <v>648</v>
      </c>
      <c r="H41" t="s">
        <v>649</v>
      </c>
      <c r="I41" t="s">
        <v>644</v>
      </c>
      <c r="J41" t="s">
        <v>650</v>
      </c>
      <c r="K41" t="e">
        <f t="shared" si="0"/>
        <v>#DIV/0!</v>
      </c>
    </row>
    <row r="42" spans="1:11">
      <c r="A42" t="s">
        <v>651</v>
      </c>
      <c r="B42" t="s">
        <v>652</v>
      </c>
      <c r="C42" t="s">
        <v>653</v>
      </c>
      <c r="D42" t="s">
        <v>654</v>
      </c>
      <c r="E42" t="s">
        <v>655</v>
      </c>
      <c r="F42" t="s">
        <v>656</v>
      </c>
      <c r="G42" t="s">
        <v>657</v>
      </c>
      <c r="H42" t="s">
        <v>658</v>
      </c>
      <c r="I42" t="s">
        <v>659</v>
      </c>
      <c r="J42" t="s">
        <v>660</v>
      </c>
      <c r="K42" t="e">
        <f t="shared" si="0"/>
        <v>#DIV/0!</v>
      </c>
    </row>
    <row r="43" spans="1:11">
      <c r="A43" t="s">
        <v>661</v>
      </c>
      <c r="B43" t="s">
        <v>662</v>
      </c>
      <c r="C43" t="s">
        <v>663</v>
      </c>
      <c r="D43" t="s">
        <v>664</v>
      </c>
      <c r="E43" t="s">
        <v>665</v>
      </c>
      <c r="F43" t="s">
        <v>647</v>
      </c>
      <c r="G43" t="s">
        <v>666</v>
      </c>
      <c r="H43" t="s">
        <v>666</v>
      </c>
      <c r="I43" t="s">
        <v>667</v>
      </c>
      <c r="J43" t="s">
        <v>668</v>
      </c>
      <c r="K43" t="e">
        <f t="shared" si="0"/>
        <v>#DIV/0!</v>
      </c>
    </row>
    <row r="44" spans="1:11">
      <c r="A44" t="s">
        <v>669</v>
      </c>
      <c r="B44" t="s">
        <v>670</v>
      </c>
      <c r="C44" t="s">
        <v>671</v>
      </c>
      <c r="D44" t="s">
        <v>672</v>
      </c>
      <c r="E44" t="s">
        <v>673</v>
      </c>
      <c r="F44" t="s">
        <v>672</v>
      </c>
      <c r="G44" t="s">
        <v>674</v>
      </c>
      <c r="H44" t="s">
        <v>675</v>
      </c>
      <c r="I44" t="s">
        <v>676</v>
      </c>
      <c r="J44" t="s">
        <v>677</v>
      </c>
      <c r="K44" t="e">
        <f t="shared" si="0"/>
        <v>#DIV/0!</v>
      </c>
    </row>
    <row r="45" spans="1:11">
      <c r="A45" t="s">
        <v>678</v>
      </c>
      <c r="B45" t="s">
        <v>679</v>
      </c>
      <c r="C45" t="s">
        <v>680</v>
      </c>
      <c r="D45" t="s">
        <v>681</v>
      </c>
      <c r="E45" t="s">
        <v>682</v>
      </c>
      <c r="F45" t="s">
        <v>683</v>
      </c>
      <c r="G45" t="s">
        <v>684</v>
      </c>
      <c r="H45" t="s">
        <v>685</v>
      </c>
      <c r="I45" t="s">
        <v>686</v>
      </c>
      <c r="J45" t="s">
        <v>687</v>
      </c>
      <c r="K45" t="e">
        <f t="shared" si="0"/>
        <v>#DIV/0!</v>
      </c>
    </row>
    <row r="46" spans="1:11">
      <c r="A46" t="s">
        <v>688</v>
      </c>
      <c r="B46" t="s">
        <v>689</v>
      </c>
      <c r="C46" t="s">
        <v>690</v>
      </c>
      <c r="D46" t="s">
        <v>691</v>
      </c>
      <c r="E46" t="s">
        <v>692</v>
      </c>
      <c r="F46" t="s">
        <v>693</v>
      </c>
      <c r="G46" t="s">
        <v>694</v>
      </c>
      <c r="H46" t="s">
        <v>695</v>
      </c>
      <c r="I46" t="s">
        <v>696</v>
      </c>
      <c r="J46" t="s">
        <v>697</v>
      </c>
      <c r="K46" t="e">
        <f t="shared" si="0"/>
        <v>#DIV/0!</v>
      </c>
    </row>
    <row r="47" spans="1:11">
      <c r="A47" t="s">
        <v>698</v>
      </c>
      <c r="B47" t="s">
        <v>699</v>
      </c>
      <c r="C47" t="s">
        <v>700</v>
      </c>
      <c r="D47" t="s">
        <v>701</v>
      </c>
      <c r="E47" t="s">
        <v>702</v>
      </c>
      <c r="F47" t="s">
        <v>703</v>
      </c>
      <c r="G47" t="s">
        <v>704</v>
      </c>
      <c r="H47" t="s">
        <v>705</v>
      </c>
      <c r="I47" t="s">
        <v>706</v>
      </c>
      <c r="J47" t="s">
        <v>707</v>
      </c>
      <c r="K47" t="e">
        <f t="shared" si="0"/>
        <v>#DIV/0!</v>
      </c>
    </row>
    <row r="48" spans="1:11">
      <c r="A48" t="s">
        <v>708</v>
      </c>
      <c r="B48" t="s">
        <v>709</v>
      </c>
      <c r="C48" t="s">
        <v>710</v>
      </c>
      <c r="D48" t="s">
        <v>711</v>
      </c>
      <c r="E48" t="s">
        <v>712</v>
      </c>
      <c r="F48" t="s">
        <v>713</v>
      </c>
      <c r="G48" t="s">
        <v>714</v>
      </c>
      <c r="H48" t="s">
        <v>715</v>
      </c>
      <c r="I48" t="s">
        <v>716</v>
      </c>
      <c r="J48" t="s">
        <v>717</v>
      </c>
      <c r="K48" t="e">
        <f t="shared" si="0"/>
        <v>#DIV/0!</v>
      </c>
    </row>
    <row r="49" spans="1:11">
      <c r="A49" t="s">
        <v>718</v>
      </c>
      <c r="B49" t="s">
        <v>719</v>
      </c>
      <c r="C49" t="s">
        <v>720</v>
      </c>
      <c r="D49" t="s">
        <v>721</v>
      </c>
      <c r="E49" t="s">
        <v>722</v>
      </c>
      <c r="F49" t="s">
        <v>723</v>
      </c>
      <c r="G49" t="s">
        <v>724</v>
      </c>
      <c r="H49" t="s">
        <v>725</v>
      </c>
      <c r="I49" t="s">
        <v>726</v>
      </c>
      <c r="J49" t="s">
        <v>727</v>
      </c>
      <c r="K49" t="e">
        <f t="shared" si="0"/>
        <v>#DIV/0!</v>
      </c>
    </row>
    <row r="50" spans="1:11">
      <c r="A50" t="s">
        <v>145</v>
      </c>
      <c r="B50" t="s">
        <v>145</v>
      </c>
      <c r="C50" t="s">
        <v>145</v>
      </c>
      <c r="D50" t="s">
        <v>145</v>
      </c>
      <c r="E50" t="s">
        <v>145</v>
      </c>
      <c r="F50" t="s">
        <v>145</v>
      </c>
      <c r="G50" t="s">
        <v>145</v>
      </c>
      <c r="H50" t="s">
        <v>145</v>
      </c>
      <c r="I50" t="s">
        <v>145</v>
      </c>
      <c r="J50" t="s">
        <v>145</v>
      </c>
      <c r="K50" t="e">
        <f t="shared" si="0"/>
        <v>#DIV/0!</v>
      </c>
    </row>
    <row r="51" spans="1:11">
      <c r="A51" t="s">
        <v>146</v>
      </c>
      <c r="B51" t="s">
        <v>146</v>
      </c>
      <c r="C51" t="s">
        <v>146</v>
      </c>
      <c r="D51" t="s">
        <v>146</v>
      </c>
      <c r="E51" t="s">
        <v>146</v>
      </c>
      <c r="F51" t="s">
        <v>146</v>
      </c>
      <c r="G51" t="s">
        <v>146</v>
      </c>
      <c r="H51" t="s">
        <v>146</v>
      </c>
      <c r="I51" t="s">
        <v>146</v>
      </c>
      <c r="J51" t="s">
        <v>146</v>
      </c>
      <c r="K51" t="e">
        <f t="shared" si="0"/>
        <v>#DIV/0!</v>
      </c>
    </row>
    <row r="52" spans="1:11">
      <c r="K52" t="e">
        <f t="shared" si="0"/>
        <v>#DIV/0!</v>
      </c>
    </row>
    <row r="53" spans="1:11">
      <c r="K53" t="e">
        <f t="shared" si="0"/>
        <v>#DIV/0!</v>
      </c>
    </row>
    <row r="54" spans="1:11">
      <c r="K54" t="e">
        <f t="shared" si="0"/>
        <v>#DIV/0!</v>
      </c>
    </row>
    <row r="55" spans="1:11">
      <c r="K55" t="e">
        <f t="shared" si="0"/>
        <v>#DIV/0!</v>
      </c>
    </row>
    <row r="56" spans="1:11">
      <c r="K56" t="e">
        <f t="shared" si="0"/>
        <v>#DIV/0!</v>
      </c>
    </row>
    <row r="57" spans="1:11">
      <c r="K57" t="e">
        <f t="shared" si="0"/>
        <v>#DIV/0!</v>
      </c>
    </row>
    <row r="58" spans="1:11">
      <c r="K58" t="e">
        <f t="shared" si="0"/>
        <v>#DIV/0!</v>
      </c>
    </row>
    <row r="59" spans="1:11">
      <c r="K59" t="e">
        <f t="shared" si="0"/>
        <v>#DIV/0!</v>
      </c>
    </row>
    <row r="60" spans="1:11">
      <c r="K60" t="e">
        <f t="shared" si="0"/>
        <v>#DIV/0!</v>
      </c>
    </row>
    <row r="61" spans="1:11">
      <c r="K61" t="e">
        <f t="shared" si="0"/>
        <v>#DIV/0!</v>
      </c>
    </row>
    <row r="62" spans="1:11">
      <c r="K62" t="e">
        <f t="shared" si="0"/>
        <v>#DIV/0!</v>
      </c>
    </row>
    <row r="63" spans="1:11">
      <c r="K63" t="e">
        <f t="shared" si="0"/>
        <v>#DIV/0!</v>
      </c>
    </row>
    <row r="64" spans="1:11">
      <c r="K64" t="e">
        <f t="shared" si="0"/>
        <v>#DIV/0!</v>
      </c>
    </row>
    <row r="65" spans="11:11">
      <c r="K65" t="e">
        <f t="shared" si="0"/>
        <v>#DIV/0!</v>
      </c>
    </row>
    <row r="66" spans="11:11">
      <c r="K66" t="e">
        <f t="shared" si="0"/>
        <v>#DIV/0!</v>
      </c>
    </row>
    <row r="67" spans="11:11">
      <c r="K67" t="e">
        <f t="shared" si="0"/>
        <v>#DIV/0!</v>
      </c>
    </row>
    <row r="68" spans="11:11">
      <c r="K68" t="e">
        <f t="shared" si="0"/>
        <v>#DIV/0!</v>
      </c>
    </row>
    <row r="69" spans="11:11">
      <c r="K69" t="e">
        <f t="shared" ref="K69:K132" si="1">AVERAGE(A69:J69)</f>
        <v>#DIV/0!</v>
      </c>
    </row>
    <row r="70" spans="11:11">
      <c r="K70" t="e">
        <f t="shared" si="1"/>
        <v>#DIV/0!</v>
      </c>
    </row>
    <row r="71" spans="11:11">
      <c r="K71" t="e">
        <f t="shared" si="1"/>
        <v>#DIV/0!</v>
      </c>
    </row>
    <row r="72" spans="11:11">
      <c r="K72" t="e">
        <f t="shared" si="1"/>
        <v>#DIV/0!</v>
      </c>
    </row>
    <row r="73" spans="11:11">
      <c r="K73" t="e">
        <f t="shared" si="1"/>
        <v>#DIV/0!</v>
      </c>
    </row>
    <row r="74" spans="11:11">
      <c r="K74" t="e">
        <f t="shared" si="1"/>
        <v>#DIV/0!</v>
      </c>
    </row>
    <row r="75" spans="11:11">
      <c r="K75" t="e">
        <f t="shared" si="1"/>
        <v>#DIV/0!</v>
      </c>
    </row>
    <row r="76" spans="11:11">
      <c r="K76" t="e">
        <f t="shared" si="1"/>
        <v>#DIV/0!</v>
      </c>
    </row>
    <row r="77" spans="11:11">
      <c r="K77" t="e">
        <f t="shared" si="1"/>
        <v>#DIV/0!</v>
      </c>
    </row>
    <row r="78" spans="11:11">
      <c r="K78" t="e">
        <f t="shared" si="1"/>
        <v>#DIV/0!</v>
      </c>
    </row>
    <row r="79" spans="11:11">
      <c r="K79" t="e">
        <f t="shared" si="1"/>
        <v>#DIV/0!</v>
      </c>
    </row>
    <row r="80" spans="11:11">
      <c r="K80" t="e">
        <f t="shared" si="1"/>
        <v>#DIV/0!</v>
      </c>
    </row>
    <row r="81" spans="1:11">
      <c r="K81" t="e">
        <f t="shared" si="1"/>
        <v>#DIV/0!</v>
      </c>
    </row>
    <row r="82" spans="1:11">
      <c r="K82" t="e">
        <f t="shared" si="1"/>
        <v>#DIV/0!</v>
      </c>
    </row>
    <row r="83" spans="1:11">
      <c r="K83" t="e">
        <f t="shared" si="1"/>
        <v>#DIV/0!</v>
      </c>
    </row>
    <row r="84" spans="1:11">
      <c r="A84" t="s">
        <v>728</v>
      </c>
      <c r="B84" t="s">
        <v>729</v>
      </c>
      <c r="C84" t="s">
        <v>729</v>
      </c>
      <c r="D84" t="s">
        <v>730</v>
      </c>
      <c r="E84" t="s">
        <v>731</v>
      </c>
      <c r="F84" t="s">
        <v>732</v>
      </c>
      <c r="G84" t="s">
        <v>733</v>
      </c>
      <c r="H84" t="s">
        <v>734</v>
      </c>
      <c r="I84" t="s">
        <v>729</v>
      </c>
      <c r="J84" t="s">
        <v>728</v>
      </c>
      <c r="K84" t="e">
        <f t="shared" si="1"/>
        <v>#DIV/0!</v>
      </c>
    </row>
    <row r="85" spans="1:11">
      <c r="A85" t="s">
        <v>735</v>
      </c>
      <c r="B85" t="s">
        <v>736</v>
      </c>
      <c r="C85" t="s">
        <v>736</v>
      </c>
      <c r="D85" t="s">
        <v>735</v>
      </c>
      <c r="E85" t="s">
        <v>735</v>
      </c>
      <c r="F85" t="s">
        <v>735</v>
      </c>
      <c r="G85" t="s">
        <v>735</v>
      </c>
      <c r="H85" t="s">
        <v>735</v>
      </c>
      <c r="I85" t="s">
        <v>735</v>
      </c>
      <c r="J85" t="s">
        <v>735</v>
      </c>
      <c r="K85" t="e">
        <f t="shared" si="1"/>
        <v>#DIV/0!</v>
      </c>
    </row>
    <row r="86" spans="1:11">
      <c r="A86" t="s">
        <v>148</v>
      </c>
      <c r="B86" t="s">
        <v>148</v>
      </c>
      <c r="C86" t="s">
        <v>148</v>
      </c>
      <c r="D86" t="s">
        <v>148</v>
      </c>
      <c r="E86" t="s">
        <v>148</v>
      </c>
      <c r="F86" t="s">
        <v>148</v>
      </c>
      <c r="G86" t="s">
        <v>148</v>
      </c>
      <c r="H86" t="s">
        <v>148</v>
      </c>
      <c r="I86" t="s">
        <v>148</v>
      </c>
      <c r="J86" t="s">
        <v>148</v>
      </c>
      <c r="K86" t="e">
        <f t="shared" si="1"/>
        <v>#DIV/0!</v>
      </c>
    </row>
    <row r="87" spans="1:11">
      <c r="A87">
        <v>5891</v>
      </c>
      <c r="B87">
        <v>5062</v>
      </c>
      <c r="C87">
        <v>5061</v>
      </c>
      <c r="D87">
        <v>5737</v>
      </c>
      <c r="E87">
        <v>5941</v>
      </c>
      <c r="F87">
        <v>5342</v>
      </c>
      <c r="G87">
        <v>5165</v>
      </c>
      <c r="H87">
        <v>5940</v>
      </c>
      <c r="I87">
        <v>4586</v>
      </c>
      <c r="J87">
        <v>6355</v>
      </c>
      <c r="K87">
        <f t="shared" si="1"/>
        <v>5508</v>
      </c>
    </row>
    <row r="88" spans="1:11">
      <c r="A88">
        <v>31918649</v>
      </c>
      <c r="B88">
        <v>31460605</v>
      </c>
      <c r="C88">
        <v>31539017</v>
      </c>
      <c r="D88">
        <v>31948151</v>
      </c>
      <c r="E88">
        <v>32374297</v>
      </c>
      <c r="F88">
        <v>31685029</v>
      </c>
      <c r="G88">
        <v>31466607</v>
      </c>
      <c r="H88">
        <v>32360201</v>
      </c>
      <c r="I88">
        <v>30443345</v>
      </c>
      <c r="J88">
        <v>32602801</v>
      </c>
      <c r="K88">
        <f t="shared" si="1"/>
        <v>31779870.199999999</v>
      </c>
    </row>
    <row r="89" spans="1:11">
      <c r="A89" t="s">
        <v>3</v>
      </c>
      <c r="B89" t="s">
        <v>3</v>
      </c>
      <c r="C89" t="s">
        <v>3</v>
      </c>
      <c r="D89" t="s">
        <v>3</v>
      </c>
      <c r="E89" t="s">
        <v>3</v>
      </c>
      <c r="F89" t="s">
        <v>3</v>
      </c>
      <c r="G89" t="s">
        <v>3</v>
      </c>
      <c r="H89" t="s">
        <v>3</v>
      </c>
      <c r="I89" t="s">
        <v>3</v>
      </c>
      <c r="J89" t="s">
        <v>3</v>
      </c>
      <c r="K89" t="e">
        <f t="shared" si="1"/>
        <v>#DIV/0!</v>
      </c>
    </row>
    <row r="90" spans="1:11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f t="shared" si="1"/>
        <v>0</v>
      </c>
    </row>
    <row r="91" spans="1:11">
      <c r="A91">
        <v>1</v>
      </c>
      <c r="B91">
        <v>1</v>
      </c>
      <c r="C91">
        <v>1</v>
      </c>
      <c r="D91">
        <v>0</v>
      </c>
      <c r="E91">
        <v>0</v>
      </c>
      <c r="F91">
        <v>1</v>
      </c>
      <c r="G91">
        <v>1</v>
      </c>
      <c r="H91">
        <v>0</v>
      </c>
      <c r="I91">
        <v>0</v>
      </c>
      <c r="J91">
        <v>0</v>
      </c>
      <c r="K91">
        <f t="shared" si="1"/>
        <v>0.5</v>
      </c>
    </row>
    <row r="92" spans="1:11">
      <c r="A92">
        <v>29</v>
      </c>
      <c r="B92">
        <v>35</v>
      </c>
      <c r="C92">
        <v>28</v>
      </c>
      <c r="D92">
        <v>8</v>
      </c>
      <c r="E92">
        <v>23</v>
      </c>
      <c r="F92">
        <v>30</v>
      </c>
      <c r="G92">
        <v>28</v>
      </c>
      <c r="H92">
        <v>16</v>
      </c>
      <c r="I92">
        <v>23</v>
      </c>
      <c r="J92">
        <v>6</v>
      </c>
      <c r="K92">
        <f t="shared" si="1"/>
        <v>22.6</v>
      </c>
    </row>
    <row r="93" spans="1:11">
      <c r="A93">
        <v>423</v>
      </c>
      <c r="B93">
        <v>502</v>
      </c>
      <c r="C93">
        <v>401</v>
      </c>
      <c r="D93">
        <v>267</v>
      </c>
      <c r="E93">
        <v>450</v>
      </c>
      <c r="F93">
        <v>425</v>
      </c>
      <c r="G93">
        <v>407</v>
      </c>
      <c r="H93">
        <v>387</v>
      </c>
      <c r="I93">
        <v>412</v>
      </c>
      <c r="J93">
        <v>326</v>
      </c>
      <c r="K93">
        <f t="shared" si="1"/>
        <v>400</v>
      </c>
    </row>
    <row r="94" spans="1:11">
      <c r="A94">
        <v>3792</v>
      </c>
      <c r="B94">
        <v>4216</v>
      </c>
      <c r="C94">
        <v>3570</v>
      </c>
      <c r="D94">
        <v>3185</v>
      </c>
      <c r="E94">
        <v>4272</v>
      </c>
      <c r="F94">
        <v>3724</v>
      </c>
      <c r="G94">
        <v>3590</v>
      </c>
      <c r="H94">
        <v>4025</v>
      </c>
      <c r="I94">
        <v>3661</v>
      </c>
      <c r="J94">
        <v>4082</v>
      </c>
      <c r="K94">
        <f t="shared" si="1"/>
        <v>3811.7</v>
      </c>
    </row>
    <row r="95" spans="1:11">
      <c r="A95">
        <v>22909</v>
      </c>
      <c r="B95">
        <v>23991</v>
      </c>
      <c r="C95">
        <v>21584</v>
      </c>
      <c r="D95">
        <v>21652</v>
      </c>
      <c r="E95">
        <v>25733</v>
      </c>
      <c r="F95">
        <v>22463</v>
      </c>
      <c r="G95">
        <v>21502</v>
      </c>
      <c r="H95">
        <v>25164</v>
      </c>
      <c r="I95">
        <v>21293</v>
      </c>
      <c r="J95">
        <v>26891</v>
      </c>
      <c r="K95">
        <f t="shared" si="1"/>
        <v>23318.2</v>
      </c>
    </row>
    <row r="96" spans="1:11">
      <c r="A96">
        <v>99655</v>
      </c>
      <c r="B96">
        <v>100040</v>
      </c>
      <c r="C96">
        <v>94334</v>
      </c>
      <c r="D96">
        <v>98471</v>
      </c>
      <c r="E96">
        <v>109820</v>
      </c>
      <c r="F96">
        <v>98013</v>
      </c>
      <c r="G96">
        <v>93525</v>
      </c>
      <c r="H96">
        <v>108951</v>
      </c>
      <c r="I96">
        <v>90119</v>
      </c>
      <c r="J96">
        <v>116937</v>
      </c>
      <c r="K96">
        <f t="shared" si="1"/>
        <v>100986.5</v>
      </c>
    </row>
    <row r="97" spans="1:11">
      <c r="A97">
        <v>327556</v>
      </c>
      <c r="B97">
        <v>320781</v>
      </c>
      <c r="C97">
        <v>312234</v>
      </c>
      <c r="D97">
        <v>328322</v>
      </c>
      <c r="E97">
        <v>353357</v>
      </c>
      <c r="F97">
        <v>322592</v>
      </c>
      <c r="G97">
        <v>309200</v>
      </c>
      <c r="H97">
        <v>352416</v>
      </c>
      <c r="I97">
        <v>292956</v>
      </c>
      <c r="J97">
        <v>373425</v>
      </c>
      <c r="K97">
        <f t="shared" si="1"/>
        <v>329283.90000000002</v>
      </c>
    </row>
    <row r="98" spans="1:11">
      <c r="A98">
        <v>843271</v>
      </c>
      <c r="B98">
        <v>816840</v>
      </c>
      <c r="C98">
        <v>810372</v>
      </c>
      <c r="D98">
        <v>847617</v>
      </c>
      <c r="E98">
        <v>892524</v>
      </c>
      <c r="F98">
        <v>830698</v>
      </c>
      <c r="G98">
        <v>803325</v>
      </c>
      <c r="H98">
        <v>891713</v>
      </c>
      <c r="I98">
        <v>755775</v>
      </c>
      <c r="J98">
        <v>929419</v>
      </c>
      <c r="K98">
        <f t="shared" si="1"/>
        <v>842155.4</v>
      </c>
    </row>
    <row r="99" spans="1:11">
      <c r="A99">
        <v>1747020</v>
      </c>
      <c r="B99">
        <v>1689655</v>
      </c>
      <c r="C99">
        <v>1692911</v>
      </c>
      <c r="D99">
        <v>1754490</v>
      </c>
      <c r="E99">
        <v>1820251</v>
      </c>
      <c r="F99">
        <v>1722010</v>
      </c>
      <c r="G99">
        <v>1681315</v>
      </c>
      <c r="H99">
        <v>1819408</v>
      </c>
      <c r="I99">
        <v>1582221</v>
      </c>
      <c r="J99">
        <v>1868955</v>
      </c>
      <c r="K99">
        <f t="shared" si="1"/>
        <v>1737823.6</v>
      </c>
    </row>
    <row r="100" spans="1:11">
      <c r="A100">
        <v>2972529</v>
      </c>
      <c r="B100">
        <v>2886208</v>
      </c>
      <c r="C100">
        <v>2903036</v>
      </c>
      <c r="D100">
        <v>2980649</v>
      </c>
      <c r="E100">
        <v>3058996</v>
      </c>
      <c r="F100">
        <v>2934235</v>
      </c>
      <c r="G100">
        <v>2888603</v>
      </c>
      <c r="H100">
        <v>3057606</v>
      </c>
      <c r="I100">
        <v>2732160</v>
      </c>
      <c r="J100">
        <v>3106915</v>
      </c>
      <c r="K100">
        <f t="shared" si="1"/>
        <v>2952093.7</v>
      </c>
    </row>
    <row r="101" spans="1:11">
      <c r="A101">
        <v>4217071</v>
      </c>
      <c r="B101">
        <v>4120452</v>
      </c>
      <c r="C101">
        <v>4146312</v>
      </c>
      <c r="D101">
        <v>4223357</v>
      </c>
      <c r="E101">
        <v>4298868</v>
      </c>
      <c r="F101">
        <v>4171568</v>
      </c>
      <c r="G101">
        <v>4132267</v>
      </c>
      <c r="H101">
        <v>4296665</v>
      </c>
      <c r="I101">
        <v>3939070</v>
      </c>
      <c r="J101">
        <v>4334464</v>
      </c>
      <c r="K101">
        <f t="shared" si="1"/>
        <v>4188009.4</v>
      </c>
    </row>
    <row r="102" spans="1:11">
      <c r="A102">
        <v>5042115</v>
      </c>
      <c r="B102">
        <v>4958972</v>
      </c>
      <c r="C102">
        <v>4984248</v>
      </c>
      <c r="D102">
        <v>5045713</v>
      </c>
      <c r="E102">
        <v>5104128</v>
      </c>
      <c r="F102">
        <v>4999604</v>
      </c>
      <c r="G102">
        <v>4973470</v>
      </c>
      <c r="H102">
        <v>5101606</v>
      </c>
      <c r="I102">
        <v>4783657</v>
      </c>
      <c r="J102">
        <v>5124072</v>
      </c>
      <c r="K102">
        <f t="shared" si="1"/>
        <v>5011758.5</v>
      </c>
    </row>
    <row r="103" spans="1:11">
      <c r="A103">
        <v>5116243</v>
      </c>
      <c r="B103">
        <v>5060257</v>
      </c>
      <c r="C103">
        <v>5077853</v>
      </c>
      <c r="D103">
        <v>5117779</v>
      </c>
      <c r="E103">
        <v>5153651</v>
      </c>
      <c r="F103">
        <v>5084753</v>
      </c>
      <c r="G103">
        <v>5071403</v>
      </c>
      <c r="H103">
        <v>5151650</v>
      </c>
      <c r="I103">
        <v>4921942</v>
      </c>
      <c r="J103">
        <v>5161974</v>
      </c>
      <c r="K103">
        <f t="shared" si="1"/>
        <v>5091750.5</v>
      </c>
    </row>
    <row r="104" spans="1:11">
      <c r="A104">
        <v>4421785</v>
      </c>
      <c r="B104">
        <v>4392053</v>
      </c>
      <c r="C104">
        <v>4401051</v>
      </c>
      <c r="D104">
        <v>4422268</v>
      </c>
      <c r="E104">
        <v>4439482</v>
      </c>
      <c r="F104">
        <v>4403275</v>
      </c>
      <c r="G104">
        <v>4398118</v>
      </c>
      <c r="H104">
        <v>4438383</v>
      </c>
      <c r="I104">
        <v>4303767</v>
      </c>
      <c r="J104">
        <v>4441999</v>
      </c>
      <c r="K104">
        <f t="shared" si="1"/>
        <v>4406218.0999999996</v>
      </c>
    </row>
    <row r="105" spans="1:11">
      <c r="A105">
        <v>3256992</v>
      </c>
      <c r="B105">
        <v>3244561</v>
      </c>
      <c r="C105">
        <v>3247941</v>
      </c>
      <c r="D105">
        <v>3257099</v>
      </c>
      <c r="E105">
        <v>3263407</v>
      </c>
      <c r="F105">
        <v>3248428</v>
      </c>
      <c r="G105">
        <v>3246967</v>
      </c>
      <c r="H105">
        <v>3262994</v>
      </c>
      <c r="I105">
        <v>3199492</v>
      </c>
      <c r="J105">
        <v>3263930</v>
      </c>
      <c r="K105">
        <f t="shared" si="1"/>
        <v>3249181.1</v>
      </c>
    </row>
    <row r="106" spans="1:11">
      <c r="A106">
        <v>2040051</v>
      </c>
      <c r="B106">
        <v>2036014</v>
      </c>
      <c r="C106">
        <v>2036926</v>
      </c>
      <c r="D106">
        <v>2040066</v>
      </c>
      <c r="E106">
        <v>2041769</v>
      </c>
      <c r="F106">
        <v>2036991</v>
      </c>
      <c r="G106">
        <v>2036704</v>
      </c>
      <c r="H106">
        <v>2041667</v>
      </c>
      <c r="I106">
        <v>2017897</v>
      </c>
      <c r="J106">
        <v>2041836</v>
      </c>
      <c r="K106">
        <f t="shared" si="1"/>
        <v>2036992.1</v>
      </c>
    </row>
    <row r="107" spans="1:11">
      <c r="A107">
        <v>1081061</v>
      </c>
      <c r="B107">
        <v>1080073</v>
      </c>
      <c r="C107">
        <v>1080241</v>
      </c>
      <c r="D107">
        <v>1081062</v>
      </c>
      <c r="E107">
        <v>1081381</v>
      </c>
      <c r="F107">
        <v>1080245</v>
      </c>
      <c r="G107">
        <v>1080210</v>
      </c>
      <c r="H107">
        <v>1081366</v>
      </c>
      <c r="I107">
        <v>1074466</v>
      </c>
      <c r="J107">
        <v>1081385</v>
      </c>
      <c r="K107">
        <f t="shared" si="1"/>
        <v>1080149</v>
      </c>
    </row>
    <row r="108" spans="1:11">
      <c r="A108">
        <v>480643</v>
      </c>
      <c r="B108">
        <v>480471</v>
      </c>
      <c r="C108">
        <v>480490</v>
      </c>
      <c r="D108">
        <v>480643</v>
      </c>
      <c r="E108">
        <v>480680</v>
      </c>
      <c r="F108">
        <v>480490</v>
      </c>
      <c r="G108">
        <v>480488</v>
      </c>
      <c r="H108">
        <v>480679</v>
      </c>
      <c r="I108">
        <v>479181</v>
      </c>
      <c r="J108">
        <v>480680</v>
      </c>
      <c r="K108">
        <f t="shared" si="1"/>
        <v>480444.5</v>
      </c>
    </row>
    <row r="109" spans="1:11">
      <c r="A109">
        <v>177097</v>
      </c>
      <c r="B109">
        <v>177078</v>
      </c>
      <c r="C109">
        <v>177079</v>
      </c>
      <c r="D109">
        <v>177097</v>
      </c>
      <c r="E109">
        <v>177099</v>
      </c>
      <c r="F109">
        <v>177079</v>
      </c>
      <c r="G109">
        <v>177079</v>
      </c>
      <c r="H109">
        <v>177099</v>
      </c>
      <c r="I109">
        <v>176870</v>
      </c>
      <c r="J109">
        <v>177099</v>
      </c>
      <c r="K109">
        <f t="shared" si="1"/>
        <v>177067.6</v>
      </c>
    </row>
    <row r="110" spans="1:11">
      <c r="A110">
        <v>53130</v>
      </c>
      <c r="B110">
        <v>53129</v>
      </c>
      <c r="C110">
        <v>53129</v>
      </c>
      <c r="D110">
        <v>53130</v>
      </c>
      <c r="E110">
        <v>53130</v>
      </c>
      <c r="F110">
        <v>53129</v>
      </c>
      <c r="G110">
        <v>53129</v>
      </c>
      <c r="H110">
        <v>53130</v>
      </c>
      <c r="I110">
        <v>53108</v>
      </c>
      <c r="J110">
        <v>53130</v>
      </c>
      <c r="K110">
        <f t="shared" si="1"/>
        <v>53127.4</v>
      </c>
    </row>
    <row r="111" spans="1:11">
      <c r="A111">
        <v>12650</v>
      </c>
      <c r="B111">
        <v>12650</v>
      </c>
      <c r="C111">
        <v>12650</v>
      </c>
      <c r="D111">
        <v>12650</v>
      </c>
      <c r="E111">
        <v>12650</v>
      </c>
      <c r="F111">
        <v>12650</v>
      </c>
      <c r="G111">
        <v>12650</v>
      </c>
      <c r="H111">
        <v>12650</v>
      </c>
      <c r="I111">
        <v>12649</v>
      </c>
      <c r="J111">
        <v>12650</v>
      </c>
      <c r="K111">
        <f t="shared" si="1"/>
        <v>12649.9</v>
      </c>
    </row>
    <row r="112" spans="1:11">
      <c r="A112">
        <v>2300</v>
      </c>
      <c r="B112">
        <v>2300</v>
      </c>
      <c r="C112">
        <v>2300</v>
      </c>
      <c r="D112">
        <v>2300</v>
      </c>
      <c r="E112">
        <v>2300</v>
      </c>
      <c r="F112">
        <v>2300</v>
      </c>
      <c r="G112">
        <v>2300</v>
      </c>
      <c r="H112">
        <v>2300</v>
      </c>
      <c r="I112">
        <v>2300</v>
      </c>
      <c r="J112">
        <v>2300</v>
      </c>
      <c r="K112">
        <f t="shared" si="1"/>
        <v>2300</v>
      </c>
    </row>
    <row r="113" spans="1:11">
      <c r="A113">
        <v>300</v>
      </c>
      <c r="B113">
        <v>300</v>
      </c>
      <c r="C113">
        <v>300</v>
      </c>
      <c r="D113">
        <v>300</v>
      </c>
      <c r="E113">
        <v>300</v>
      </c>
      <c r="F113">
        <v>300</v>
      </c>
      <c r="G113">
        <v>300</v>
      </c>
      <c r="H113">
        <v>300</v>
      </c>
      <c r="I113">
        <v>300</v>
      </c>
      <c r="J113">
        <v>300</v>
      </c>
      <c r="K113">
        <f t="shared" si="1"/>
        <v>300</v>
      </c>
    </row>
    <row r="114" spans="1:11">
      <c r="A114">
        <v>25</v>
      </c>
      <c r="B114">
        <v>25</v>
      </c>
      <c r="C114">
        <v>25</v>
      </c>
      <c r="D114">
        <v>25</v>
      </c>
      <c r="E114">
        <v>25</v>
      </c>
      <c r="F114">
        <v>25</v>
      </c>
      <c r="G114">
        <v>25</v>
      </c>
      <c r="H114">
        <v>25</v>
      </c>
      <c r="I114">
        <v>25</v>
      </c>
      <c r="J114">
        <v>25</v>
      </c>
      <c r="K114">
        <f t="shared" si="1"/>
        <v>25</v>
      </c>
    </row>
    <row r="115" spans="1:11">
      <c r="A115">
        <v>1</v>
      </c>
      <c r="B115">
        <v>1</v>
      </c>
      <c r="C115">
        <v>1</v>
      </c>
      <c r="D115">
        <v>1</v>
      </c>
      <c r="E115">
        <v>1</v>
      </c>
      <c r="F115">
        <v>1</v>
      </c>
      <c r="G115">
        <v>1</v>
      </c>
      <c r="H115">
        <v>1</v>
      </c>
      <c r="I115">
        <v>1</v>
      </c>
      <c r="J115">
        <v>1</v>
      </c>
      <c r="K115">
        <f t="shared" si="1"/>
        <v>1</v>
      </c>
    </row>
    <row r="116" spans="1:11">
      <c r="A116" t="s">
        <v>4</v>
      </c>
      <c r="B116" t="s">
        <v>4</v>
      </c>
      <c r="C116" t="s">
        <v>4</v>
      </c>
      <c r="D116" t="s">
        <v>4</v>
      </c>
      <c r="E116" t="s">
        <v>4</v>
      </c>
      <c r="F116" t="s">
        <v>4</v>
      </c>
      <c r="G116" t="s">
        <v>4</v>
      </c>
      <c r="H116" t="s">
        <v>4</v>
      </c>
      <c r="I116" t="s">
        <v>4</v>
      </c>
      <c r="J116" t="s">
        <v>4</v>
      </c>
      <c r="K116" t="e">
        <f t="shared" si="1"/>
        <v>#DIV/0!</v>
      </c>
    </row>
    <row r="117" spans="1:11">
      <c r="A117" t="s">
        <v>737</v>
      </c>
      <c r="B117" t="s">
        <v>738</v>
      </c>
      <c r="C117" t="s">
        <v>739</v>
      </c>
      <c r="D117" t="s">
        <v>740</v>
      </c>
      <c r="E117" t="s">
        <v>741</v>
      </c>
      <c r="F117" t="s">
        <v>742</v>
      </c>
      <c r="G117" t="s">
        <v>743</v>
      </c>
      <c r="H117" t="s">
        <v>744</v>
      </c>
      <c r="I117" t="s">
        <v>125</v>
      </c>
      <c r="J117" t="s">
        <v>745</v>
      </c>
      <c r="K117" t="e">
        <f t="shared" si="1"/>
        <v>#DIV/0!</v>
      </c>
    </row>
    <row r="118" spans="1:11">
      <c r="A118" t="s">
        <v>746</v>
      </c>
      <c r="B118" t="s">
        <v>747</v>
      </c>
      <c r="C118" t="s">
        <v>748</v>
      </c>
      <c r="D118" t="s">
        <v>749</v>
      </c>
      <c r="E118" t="s">
        <v>750</v>
      </c>
      <c r="F118" t="s">
        <v>751</v>
      </c>
      <c r="G118" t="s">
        <v>752</v>
      </c>
      <c r="H118" t="s">
        <v>753</v>
      </c>
      <c r="I118" t="s">
        <v>754</v>
      </c>
      <c r="J118" t="s">
        <v>755</v>
      </c>
      <c r="K118" t="e">
        <f t="shared" si="1"/>
        <v>#DIV/0!</v>
      </c>
    </row>
    <row r="119" spans="1:11">
      <c r="A119" t="s">
        <v>756</v>
      </c>
      <c r="B119" t="s">
        <v>757</v>
      </c>
      <c r="C119" t="s">
        <v>758</v>
      </c>
      <c r="D119" t="s">
        <v>759</v>
      </c>
      <c r="E119" t="s">
        <v>760</v>
      </c>
      <c r="F119" t="s">
        <v>761</v>
      </c>
      <c r="G119" t="s">
        <v>762</v>
      </c>
      <c r="H119" t="s">
        <v>763</v>
      </c>
      <c r="I119" t="s">
        <v>764</v>
      </c>
      <c r="J119" t="s">
        <v>765</v>
      </c>
      <c r="K119" t="e">
        <f t="shared" si="1"/>
        <v>#DIV/0!</v>
      </c>
    </row>
    <row r="120" spans="1:11">
      <c r="A120" t="s">
        <v>766</v>
      </c>
      <c r="B120" t="s">
        <v>767</v>
      </c>
      <c r="C120" t="s">
        <v>768</v>
      </c>
      <c r="D120" t="s">
        <v>769</v>
      </c>
      <c r="E120" t="s">
        <v>770</v>
      </c>
      <c r="F120" t="s">
        <v>771</v>
      </c>
      <c r="G120" t="s">
        <v>772</v>
      </c>
      <c r="H120" t="s">
        <v>773</v>
      </c>
      <c r="I120" t="s">
        <v>774</v>
      </c>
      <c r="J120" t="s">
        <v>775</v>
      </c>
      <c r="K120" t="e">
        <f t="shared" si="1"/>
        <v>#DIV/0!</v>
      </c>
    </row>
    <row r="121" spans="1:11">
      <c r="A121" t="s">
        <v>776</v>
      </c>
      <c r="B121" t="s">
        <v>777</v>
      </c>
      <c r="C121" t="s">
        <v>778</v>
      </c>
      <c r="D121" t="s">
        <v>779</v>
      </c>
      <c r="E121" t="s">
        <v>780</v>
      </c>
      <c r="F121" t="s">
        <v>781</v>
      </c>
      <c r="G121" t="s">
        <v>782</v>
      </c>
      <c r="H121" t="s">
        <v>783</v>
      </c>
      <c r="I121" t="s">
        <v>784</v>
      </c>
      <c r="J121" t="s">
        <v>785</v>
      </c>
      <c r="K121" t="e">
        <f t="shared" si="1"/>
        <v>#DIV/0!</v>
      </c>
    </row>
    <row r="122" spans="1:11">
      <c r="A122" t="s">
        <v>786</v>
      </c>
      <c r="B122" t="s">
        <v>596</v>
      </c>
      <c r="C122" t="s">
        <v>787</v>
      </c>
      <c r="D122" t="s">
        <v>788</v>
      </c>
      <c r="E122" t="s">
        <v>789</v>
      </c>
      <c r="F122" t="s">
        <v>790</v>
      </c>
      <c r="G122" t="s">
        <v>791</v>
      </c>
      <c r="H122" t="s">
        <v>792</v>
      </c>
      <c r="I122" t="s">
        <v>793</v>
      </c>
      <c r="J122" t="s">
        <v>794</v>
      </c>
      <c r="K122" t="e">
        <f t="shared" si="1"/>
        <v>#DIV/0!</v>
      </c>
    </row>
    <row r="123" spans="1:11">
      <c r="A123" t="s">
        <v>795</v>
      </c>
      <c r="B123" t="s">
        <v>595</v>
      </c>
      <c r="C123" t="s">
        <v>796</v>
      </c>
      <c r="D123" t="s">
        <v>797</v>
      </c>
      <c r="E123" t="s">
        <v>798</v>
      </c>
      <c r="F123" t="s">
        <v>799</v>
      </c>
      <c r="G123" t="s">
        <v>800</v>
      </c>
      <c r="H123" t="s">
        <v>801</v>
      </c>
      <c r="I123" t="s">
        <v>802</v>
      </c>
      <c r="J123" t="s">
        <v>803</v>
      </c>
      <c r="K123" t="e">
        <f t="shared" si="1"/>
        <v>#DIV/0!</v>
      </c>
    </row>
    <row r="124" spans="1:11">
      <c r="A124" t="s">
        <v>804</v>
      </c>
      <c r="B124" t="s">
        <v>805</v>
      </c>
      <c r="C124" t="s">
        <v>806</v>
      </c>
      <c r="D124" t="s">
        <v>807</v>
      </c>
      <c r="E124" t="s">
        <v>808</v>
      </c>
      <c r="F124" t="s">
        <v>809</v>
      </c>
      <c r="G124" t="s">
        <v>810</v>
      </c>
      <c r="H124" t="s">
        <v>811</v>
      </c>
      <c r="I124" t="s">
        <v>812</v>
      </c>
      <c r="J124" t="s">
        <v>813</v>
      </c>
      <c r="K124" t="e">
        <f t="shared" si="1"/>
        <v>#DIV/0!</v>
      </c>
    </row>
    <row r="125" spans="1:11">
      <c r="A125" t="s">
        <v>814</v>
      </c>
      <c r="B125" t="s">
        <v>815</v>
      </c>
      <c r="C125" t="s">
        <v>816</v>
      </c>
      <c r="D125" t="s">
        <v>817</v>
      </c>
      <c r="E125" t="s">
        <v>818</v>
      </c>
      <c r="F125" t="s">
        <v>819</v>
      </c>
      <c r="G125" t="s">
        <v>820</v>
      </c>
      <c r="H125" t="s">
        <v>821</v>
      </c>
      <c r="I125" t="s">
        <v>822</v>
      </c>
      <c r="J125" t="s">
        <v>823</v>
      </c>
      <c r="K125" t="e">
        <f t="shared" si="1"/>
        <v>#DIV/0!</v>
      </c>
    </row>
    <row r="126" spans="1:11">
      <c r="A126" t="s">
        <v>824</v>
      </c>
      <c r="B126" t="s">
        <v>825</v>
      </c>
      <c r="C126" t="s">
        <v>826</v>
      </c>
      <c r="D126" t="s">
        <v>827</v>
      </c>
      <c r="E126" t="s">
        <v>828</v>
      </c>
      <c r="F126" t="s">
        <v>829</v>
      </c>
      <c r="G126" t="s">
        <v>830</v>
      </c>
      <c r="H126" t="s">
        <v>831</v>
      </c>
      <c r="I126" t="s">
        <v>832</v>
      </c>
      <c r="J126" t="s">
        <v>833</v>
      </c>
      <c r="K126" t="e">
        <f t="shared" si="1"/>
        <v>#DIV/0!</v>
      </c>
    </row>
    <row r="127" spans="1:11">
      <c r="A127" t="s">
        <v>834</v>
      </c>
      <c r="B127" t="s">
        <v>835</v>
      </c>
      <c r="C127" t="s">
        <v>836</v>
      </c>
      <c r="D127" t="s">
        <v>837</v>
      </c>
      <c r="E127" t="s">
        <v>838</v>
      </c>
      <c r="F127" t="s">
        <v>839</v>
      </c>
      <c r="G127" t="s">
        <v>840</v>
      </c>
      <c r="H127" t="s">
        <v>841</v>
      </c>
      <c r="I127" t="s">
        <v>842</v>
      </c>
      <c r="J127" t="s">
        <v>843</v>
      </c>
      <c r="K127" t="e">
        <f t="shared" si="1"/>
        <v>#DIV/0!</v>
      </c>
    </row>
    <row r="128" spans="1:11">
      <c r="A128" t="s">
        <v>844</v>
      </c>
      <c r="B128" t="s">
        <v>845</v>
      </c>
      <c r="C128" t="s">
        <v>846</v>
      </c>
      <c r="D128" t="s">
        <v>847</v>
      </c>
      <c r="E128" t="s">
        <v>848</v>
      </c>
      <c r="F128" t="s">
        <v>849</v>
      </c>
      <c r="G128" t="s">
        <v>850</v>
      </c>
      <c r="H128" t="s">
        <v>851</v>
      </c>
      <c r="I128" t="s">
        <v>852</v>
      </c>
      <c r="J128" t="s">
        <v>853</v>
      </c>
      <c r="K128" t="e">
        <f t="shared" si="1"/>
        <v>#DIV/0!</v>
      </c>
    </row>
    <row r="129" spans="1:11">
      <c r="A129" t="s">
        <v>854</v>
      </c>
      <c r="B129" t="s">
        <v>855</v>
      </c>
      <c r="C129" t="s">
        <v>856</v>
      </c>
      <c r="D129" t="s">
        <v>857</v>
      </c>
      <c r="E129" t="s">
        <v>858</v>
      </c>
      <c r="F129" t="s">
        <v>859</v>
      </c>
      <c r="G129" t="s">
        <v>860</v>
      </c>
      <c r="H129" t="s">
        <v>861</v>
      </c>
      <c r="I129" t="s">
        <v>862</v>
      </c>
      <c r="J129" t="s">
        <v>863</v>
      </c>
      <c r="K129" t="e">
        <f t="shared" si="1"/>
        <v>#DIV/0!</v>
      </c>
    </row>
    <row r="130" spans="1:11">
      <c r="A130" t="s">
        <v>864</v>
      </c>
      <c r="B130" t="s">
        <v>865</v>
      </c>
      <c r="C130" t="s">
        <v>866</v>
      </c>
      <c r="D130" t="s">
        <v>867</v>
      </c>
      <c r="E130" t="s">
        <v>868</v>
      </c>
      <c r="F130" t="s">
        <v>869</v>
      </c>
      <c r="G130" t="s">
        <v>870</v>
      </c>
      <c r="H130" t="s">
        <v>871</v>
      </c>
      <c r="I130" t="s">
        <v>872</v>
      </c>
      <c r="J130" t="s">
        <v>873</v>
      </c>
      <c r="K130" t="e">
        <f t="shared" si="1"/>
        <v>#DIV/0!</v>
      </c>
    </row>
    <row r="131" spans="1:11">
      <c r="A131" t="s">
        <v>874</v>
      </c>
      <c r="B131" t="s">
        <v>875</v>
      </c>
      <c r="C131" t="s">
        <v>876</v>
      </c>
      <c r="D131" t="s">
        <v>877</v>
      </c>
      <c r="E131" t="s">
        <v>878</v>
      </c>
      <c r="F131" t="s">
        <v>879</v>
      </c>
      <c r="G131" t="s">
        <v>880</v>
      </c>
      <c r="H131" t="s">
        <v>881</v>
      </c>
      <c r="I131" t="s">
        <v>882</v>
      </c>
      <c r="J131" t="s">
        <v>883</v>
      </c>
      <c r="K131" t="e">
        <f t="shared" si="1"/>
        <v>#DIV/0!</v>
      </c>
    </row>
    <row r="132" spans="1:11">
      <c r="A132" t="s">
        <v>884</v>
      </c>
      <c r="B132" t="s">
        <v>885</v>
      </c>
      <c r="C132" t="s">
        <v>885</v>
      </c>
      <c r="D132" t="s">
        <v>886</v>
      </c>
      <c r="E132" t="s">
        <v>887</v>
      </c>
      <c r="F132" t="s">
        <v>888</v>
      </c>
      <c r="G132" t="s">
        <v>889</v>
      </c>
      <c r="H132" t="s">
        <v>890</v>
      </c>
      <c r="I132" t="s">
        <v>891</v>
      </c>
      <c r="J132" t="s">
        <v>892</v>
      </c>
      <c r="K132" t="e">
        <f t="shared" si="1"/>
        <v>#DIV/0!</v>
      </c>
    </row>
    <row r="133" spans="1:11">
      <c r="A133" t="s">
        <v>893</v>
      </c>
      <c r="B133" t="s">
        <v>894</v>
      </c>
      <c r="C133" t="s">
        <v>895</v>
      </c>
      <c r="D133" t="s">
        <v>896</v>
      </c>
      <c r="E133" t="s">
        <v>897</v>
      </c>
      <c r="F133" t="s">
        <v>898</v>
      </c>
      <c r="G133" t="s">
        <v>899</v>
      </c>
      <c r="H133" t="s">
        <v>900</v>
      </c>
      <c r="I133" t="s">
        <v>901</v>
      </c>
      <c r="J133" t="s">
        <v>902</v>
      </c>
      <c r="K133" t="e">
        <f t="shared" ref="K133:K196" si="2">AVERAGE(A133:J133)</f>
        <v>#DIV/0!</v>
      </c>
    </row>
    <row r="134" spans="1:11">
      <c r="A134" t="s">
        <v>903</v>
      </c>
      <c r="B134" t="s">
        <v>904</v>
      </c>
      <c r="C134" t="s">
        <v>905</v>
      </c>
      <c r="D134" t="s">
        <v>906</v>
      </c>
      <c r="E134" t="s">
        <v>907</v>
      </c>
      <c r="F134" t="s">
        <v>908</v>
      </c>
      <c r="G134" t="s">
        <v>909</v>
      </c>
      <c r="H134" t="s">
        <v>910</v>
      </c>
      <c r="I134" t="s">
        <v>911</v>
      </c>
      <c r="J134" t="s">
        <v>912</v>
      </c>
      <c r="K134" t="e">
        <f t="shared" si="2"/>
        <v>#DIV/0!</v>
      </c>
    </row>
    <row r="135" spans="1:11">
      <c r="A135" t="s">
        <v>913</v>
      </c>
      <c r="B135" t="s">
        <v>914</v>
      </c>
      <c r="C135" t="s">
        <v>915</v>
      </c>
      <c r="D135" t="s">
        <v>916</v>
      </c>
      <c r="E135" t="s">
        <v>917</v>
      </c>
      <c r="F135" t="s">
        <v>918</v>
      </c>
      <c r="G135" t="s">
        <v>919</v>
      </c>
      <c r="H135" t="s">
        <v>920</v>
      </c>
      <c r="I135" t="s">
        <v>921</v>
      </c>
      <c r="J135" t="s">
        <v>922</v>
      </c>
      <c r="K135" t="e">
        <f t="shared" si="2"/>
        <v>#DIV/0!</v>
      </c>
    </row>
    <row r="136" spans="1:11">
      <c r="A136" t="s">
        <v>923</v>
      </c>
      <c r="B136" t="s">
        <v>924</v>
      </c>
      <c r="C136" t="s">
        <v>925</v>
      </c>
      <c r="D136" t="s">
        <v>926</v>
      </c>
      <c r="E136" t="s">
        <v>927</v>
      </c>
      <c r="F136" t="s">
        <v>928</v>
      </c>
      <c r="G136" t="s">
        <v>929</v>
      </c>
      <c r="H136" t="s">
        <v>930</v>
      </c>
      <c r="I136" t="s">
        <v>931</v>
      </c>
      <c r="J136" t="s">
        <v>932</v>
      </c>
      <c r="K136" t="e">
        <f t="shared" si="2"/>
        <v>#DIV/0!</v>
      </c>
    </row>
    <row r="137" spans="1:11">
      <c r="A137" t="s">
        <v>933</v>
      </c>
      <c r="B137" t="s">
        <v>934</v>
      </c>
      <c r="C137" t="s">
        <v>935</v>
      </c>
      <c r="D137" t="s">
        <v>936</v>
      </c>
      <c r="E137" t="s">
        <v>937</v>
      </c>
      <c r="F137" t="s">
        <v>938</v>
      </c>
      <c r="G137" t="s">
        <v>933</v>
      </c>
      <c r="H137" t="s">
        <v>939</v>
      </c>
      <c r="I137" t="s">
        <v>940</v>
      </c>
      <c r="J137" t="s">
        <v>941</v>
      </c>
      <c r="K137" t="e">
        <f t="shared" si="2"/>
        <v>#DIV/0!</v>
      </c>
    </row>
    <row r="138" spans="1:11">
      <c r="A138" t="s">
        <v>942</v>
      </c>
      <c r="B138" t="s">
        <v>943</v>
      </c>
      <c r="C138" t="s">
        <v>944</v>
      </c>
      <c r="D138" t="s">
        <v>945</v>
      </c>
      <c r="E138" t="s">
        <v>946</v>
      </c>
      <c r="F138" t="s">
        <v>947</v>
      </c>
      <c r="G138" t="s">
        <v>948</v>
      </c>
      <c r="H138" t="s">
        <v>949</v>
      </c>
      <c r="I138" t="s">
        <v>950</v>
      </c>
      <c r="J138" t="s">
        <v>951</v>
      </c>
      <c r="K138" t="e">
        <f t="shared" si="2"/>
        <v>#DIV/0!</v>
      </c>
    </row>
    <row r="139" spans="1:11">
      <c r="A139" t="s">
        <v>952</v>
      </c>
      <c r="B139" t="s">
        <v>953</v>
      </c>
      <c r="C139" t="s">
        <v>954</v>
      </c>
      <c r="D139" t="s">
        <v>955</v>
      </c>
      <c r="E139" t="s">
        <v>956</v>
      </c>
      <c r="F139" t="s">
        <v>957</v>
      </c>
      <c r="G139" t="s">
        <v>958</v>
      </c>
      <c r="H139" t="s">
        <v>959</v>
      </c>
      <c r="I139" t="s">
        <v>960</v>
      </c>
      <c r="J139" t="s">
        <v>961</v>
      </c>
      <c r="K139" t="e">
        <f t="shared" si="2"/>
        <v>#DIV/0!</v>
      </c>
    </row>
    <row r="140" spans="1:11">
      <c r="A140" t="s">
        <v>962</v>
      </c>
      <c r="B140" t="s">
        <v>963</v>
      </c>
      <c r="C140" t="s">
        <v>964</v>
      </c>
      <c r="D140" t="s">
        <v>965</v>
      </c>
      <c r="E140" t="s">
        <v>966</v>
      </c>
      <c r="F140" t="s">
        <v>967</v>
      </c>
      <c r="G140" t="s">
        <v>968</v>
      </c>
      <c r="H140" t="s">
        <v>969</v>
      </c>
      <c r="I140" t="s">
        <v>970</v>
      </c>
      <c r="J140" t="s">
        <v>971</v>
      </c>
      <c r="K140" t="e">
        <f t="shared" si="2"/>
        <v>#DIV/0!</v>
      </c>
    </row>
    <row r="141" spans="1:11">
      <c r="A141" t="s">
        <v>972</v>
      </c>
      <c r="B141" t="s">
        <v>973</v>
      </c>
      <c r="C141" t="s">
        <v>974</v>
      </c>
      <c r="D141" t="s">
        <v>975</v>
      </c>
      <c r="E141" t="s">
        <v>976</v>
      </c>
      <c r="F141" t="s">
        <v>977</v>
      </c>
      <c r="G141" t="s">
        <v>978</v>
      </c>
      <c r="H141" t="s">
        <v>979</v>
      </c>
      <c r="I141" t="s">
        <v>980</v>
      </c>
      <c r="J141" t="s">
        <v>981</v>
      </c>
      <c r="K141" t="e">
        <f t="shared" si="2"/>
        <v>#DIV/0!</v>
      </c>
    </row>
    <row r="142" spans="1:11">
      <c r="A142" t="s">
        <v>982</v>
      </c>
      <c r="B142" t="s">
        <v>983</v>
      </c>
      <c r="C142" t="s">
        <v>984</v>
      </c>
      <c r="D142" t="s">
        <v>985</v>
      </c>
      <c r="E142" t="s">
        <v>986</v>
      </c>
      <c r="F142" t="s">
        <v>987</v>
      </c>
      <c r="G142" t="s">
        <v>988</v>
      </c>
      <c r="H142" t="s">
        <v>989</v>
      </c>
      <c r="I142" t="s">
        <v>990</v>
      </c>
      <c r="J142" t="s">
        <v>991</v>
      </c>
      <c r="K142" t="e">
        <f t="shared" si="2"/>
        <v>#DIV/0!</v>
      </c>
    </row>
    <row r="143" spans="1:11">
      <c r="A143" t="s">
        <v>317</v>
      </c>
      <c r="B143" t="s">
        <v>317</v>
      </c>
      <c r="C143" t="s">
        <v>317</v>
      </c>
      <c r="D143" t="s">
        <v>317</v>
      </c>
      <c r="E143" t="s">
        <v>317</v>
      </c>
      <c r="F143" t="s">
        <v>317</v>
      </c>
      <c r="G143" t="s">
        <v>317</v>
      </c>
      <c r="H143" t="s">
        <v>317</v>
      </c>
      <c r="I143" t="s">
        <v>317</v>
      </c>
      <c r="J143" t="s">
        <v>317</v>
      </c>
      <c r="K143" t="e">
        <f t="shared" si="2"/>
        <v>#DIV/0!</v>
      </c>
    </row>
    <row r="144" spans="1:11">
      <c r="A144" t="s">
        <v>146</v>
      </c>
      <c r="B144" t="s">
        <v>146</v>
      </c>
      <c r="C144" t="s">
        <v>146</v>
      </c>
      <c r="D144" t="s">
        <v>146</v>
      </c>
      <c r="E144" t="s">
        <v>146</v>
      </c>
      <c r="F144" t="s">
        <v>146</v>
      </c>
      <c r="G144" t="s">
        <v>146</v>
      </c>
      <c r="H144" t="s">
        <v>146</v>
      </c>
      <c r="I144" t="s">
        <v>146</v>
      </c>
      <c r="J144" t="s">
        <v>146</v>
      </c>
      <c r="K144" t="e">
        <f t="shared" si="2"/>
        <v>#DIV/0!</v>
      </c>
    </row>
    <row r="145" spans="11:11">
      <c r="K145" t="e">
        <f t="shared" si="2"/>
        <v>#DIV/0!</v>
      </c>
    </row>
    <row r="146" spans="11:11">
      <c r="K146" t="e">
        <f t="shared" si="2"/>
        <v>#DIV/0!</v>
      </c>
    </row>
    <row r="147" spans="11:11">
      <c r="K147" t="e">
        <f t="shared" si="2"/>
        <v>#DIV/0!</v>
      </c>
    </row>
    <row r="148" spans="11:11">
      <c r="K148" t="e">
        <f t="shared" si="2"/>
        <v>#DIV/0!</v>
      </c>
    </row>
    <row r="149" spans="11:11">
      <c r="K149" t="e">
        <f t="shared" si="2"/>
        <v>#DIV/0!</v>
      </c>
    </row>
    <row r="150" spans="11:11">
      <c r="K150" t="e">
        <f t="shared" si="2"/>
        <v>#DIV/0!</v>
      </c>
    </row>
    <row r="151" spans="11:11">
      <c r="K151" t="e">
        <f t="shared" si="2"/>
        <v>#DIV/0!</v>
      </c>
    </row>
    <row r="152" spans="11:11">
      <c r="K152" t="e">
        <f t="shared" si="2"/>
        <v>#DIV/0!</v>
      </c>
    </row>
    <row r="153" spans="11:11">
      <c r="K153" t="e">
        <f t="shared" si="2"/>
        <v>#DIV/0!</v>
      </c>
    </row>
    <row r="154" spans="11:11">
      <c r="K154" t="e">
        <f t="shared" si="2"/>
        <v>#DIV/0!</v>
      </c>
    </row>
    <row r="155" spans="11:11">
      <c r="K155" t="e">
        <f t="shared" si="2"/>
        <v>#DIV/0!</v>
      </c>
    </row>
    <row r="156" spans="11:11">
      <c r="K156" t="e">
        <f t="shared" si="2"/>
        <v>#DIV/0!</v>
      </c>
    </row>
    <row r="157" spans="11:11">
      <c r="K157" t="e">
        <f t="shared" si="2"/>
        <v>#DIV/0!</v>
      </c>
    </row>
    <row r="158" spans="11:11">
      <c r="K158" t="e">
        <f t="shared" si="2"/>
        <v>#DIV/0!</v>
      </c>
    </row>
    <row r="159" spans="11:11">
      <c r="K159" t="e">
        <f t="shared" si="2"/>
        <v>#DIV/0!</v>
      </c>
    </row>
    <row r="160" spans="11:11">
      <c r="K160" t="e">
        <f t="shared" si="2"/>
        <v>#DIV/0!</v>
      </c>
    </row>
    <row r="161" spans="1:11">
      <c r="K161" t="e">
        <f t="shared" si="2"/>
        <v>#DIV/0!</v>
      </c>
    </row>
    <row r="162" spans="1:11">
      <c r="K162" t="e">
        <f t="shared" si="2"/>
        <v>#DIV/0!</v>
      </c>
    </row>
    <row r="163" spans="1:11">
      <c r="K163" t="e">
        <f t="shared" si="2"/>
        <v>#DIV/0!</v>
      </c>
    </row>
    <row r="164" spans="1:11">
      <c r="K164" t="e">
        <f t="shared" si="2"/>
        <v>#DIV/0!</v>
      </c>
    </row>
    <row r="165" spans="1:11">
      <c r="K165" t="e">
        <f t="shared" si="2"/>
        <v>#DIV/0!</v>
      </c>
    </row>
    <row r="166" spans="1:11">
      <c r="K166" t="e">
        <f t="shared" si="2"/>
        <v>#DIV/0!</v>
      </c>
    </row>
    <row r="167" spans="1:11">
      <c r="A167" t="s">
        <v>992</v>
      </c>
      <c r="B167" t="s">
        <v>993</v>
      </c>
      <c r="C167" t="s">
        <v>993</v>
      </c>
      <c r="D167" t="s">
        <v>994</v>
      </c>
      <c r="E167" t="s">
        <v>993</v>
      </c>
      <c r="F167" t="s">
        <v>994</v>
      </c>
      <c r="G167" t="s">
        <v>995</v>
      </c>
      <c r="H167" t="s">
        <v>996</v>
      </c>
      <c r="I167" t="s">
        <v>996</v>
      </c>
      <c r="J167" t="s">
        <v>994</v>
      </c>
      <c r="K167" t="e">
        <f t="shared" si="2"/>
        <v>#DIV/0!</v>
      </c>
    </row>
    <row r="168" spans="1:11">
      <c r="A168" t="s">
        <v>736</v>
      </c>
      <c r="B168" t="s">
        <v>997</v>
      </c>
      <c r="C168" t="s">
        <v>997</v>
      </c>
      <c r="D168" t="s">
        <v>736</v>
      </c>
      <c r="E168" t="s">
        <v>997</v>
      </c>
      <c r="F168" t="s">
        <v>736</v>
      </c>
      <c r="G168" t="s">
        <v>998</v>
      </c>
      <c r="H168" t="s">
        <v>736</v>
      </c>
      <c r="I168" t="s">
        <v>998</v>
      </c>
      <c r="J168" t="s">
        <v>998</v>
      </c>
      <c r="K168" t="e">
        <f t="shared" si="2"/>
        <v>#DIV/0!</v>
      </c>
    </row>
    <row r="169" spans="1:11">
      <c r="A169" t="s">
        <v>319</v>
      </c>
      <c r="B169" t="s">
        <v>319</v>
      </c>
      <c r="C169" t="s">
        <v>319</v>
      </c>
      <c r="D169" t="s">
        <v>319</v>
      </c>
      <c r="E169" t="s">
        <v>319</v>
      </c>
      <c r="F169" t="s">
        <v>319</v>
      </c>
      <c r="G169" t="s">
        <v>319</v>
      </c>
      <c r="H169" t="s">
        <v>319</v>
      </c>
      <c r="I169" t="s">
        <v>319</v>
      </c>
      <c r="J169" t="s">
        <v>319</v>
      </c>
      <c r="K169" t="e">
        <f t="shared" si="2"/>
        <v>#DIV/0!</v>
      </c>
    </row>
    <row r="170" spans="1:11">
      <c r="A170">
        <v>193305</v>
      </c>
      <c r="B170">
        <v>143839</v>
      </c>
      <c r="C170">
        <v>173641</v>
      </c>
      <c r="D170">
        <v>251613</v>
      </c>
      <c r="E170">
        <v>186355</v>
      </c>
      <c r="F170">
        <v>205599</v>
      </c>
      <c r="G170">
        <v>210384</v>
      </c>
      <c r="H170">
        <v>206835</v>
      </c>
      <c r="I170">
        <v>167600</v>
      </c>
      <c r="J170">
        <v>229079</v>
      </c>
      <c r="K170">
        <f t="shared" si="2"/>
        <v>196825</v>
      </c>
    </row>
    <row r="171" spans="1:11">
      <c r="A171">
        <v>1040649581</v>
      </c>
      <c r="B171">
        <v>970805425</v>
      </c>
      <c r="C171">
        <v>1022232257</v>
      </c>
      <c r="D171">
        <v>1061510181</v>
      </c>
      <c r="E171">
        <v>1034956529</v>
      </c>
      <c r="F171">
        <v>1047253525</v>
      </c>
      <c r="G171">
        <v>1052166867</v>
      </c>
      <c r="H171">
        <v>1051218553</v>
      </c>
      <c r="I171">
        <v>1014421553</v>
      </c>
      <c r="J171">
        <v>1058526749</v>
      </c>
      <c r="K171">
        <f t="shared" si="2"/>
        <v>1035374122</v>
      </c>
    </row>
    <row r="172" spans="1:11">
      <c r="A172" t="s">
        <v>3</v>
      </c>
      <c r="B172" t="s">
        <v>3</v>
      </c>
      <c r="C172" t="s">
        <v>3</v>
      </c>
      <c r="D172" t="s">
        <v>3</v>
      </c>
      <c r="E172" t="s">
        <v>3</v>
      </c>
      <c r="F172" t="s">
        <v>3</v>
      </c>
      <c r="G172" t="s">
        <v>3</v>
      </c>
      <c r="H172" t="s">
        <v>3</v>
      </c>
      <c r="I172" t="s">
        <v>3</v>
      </c>
      <c r="J172" t="s">
        <v>3</v>
      </c>
      <c r="K172" t="e">
        <f t="shared" si="2"/>
        <v>#DIV/0!</v>
      </c>
    </row>
    <row r="173" spans="1:11">
      <c r="A173">
        <v>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f t="shared" si="2"/>
        <v>0</v>
      </c>
    </row>
    <row r="174" spans="1:11">
      <c r="A174">
        <v>0</v>
      </c>
      <c r="B174">
        <v>1</v>
      </c>
      <c r="C174">
        <v>1</v>
      </c>
      <c r="D174">
        <v>1</v>
      </c>
      <c r="E174">
        <v>1</v>
      </c>
      <c r="F174">
        <v>0</v>
      </c>
      <c r="G174">
        <v>1</v>
      </c>
      <c r="H174">
        <v>1</v>
      </c>
      <c r="I174">
        <v>1</v>
      </c>
      <c r="J174">
        <v>0</v>
      </c>
      <c r="K174">
        <f t="shared" si="2"/>
        <v>0.7</v>
      </c>
    </row>
    <row r="175" spans="1:11">
      <c r="A175">
        <v>19</v>
      </c>
      <c r="B175">
        <v>33</v>
      </c>
      <c r="C175">
        <v>38</v>
      </c>
      <c r="D175">
        <v>38</v>
      </c>
      <c r="E175">
        <v>37</v>
      </c>
      <c r="F175">
        <v>18</v>
      </c>
      <c r="G175">
        <v>35</v>
      </c>
      <c r="H175">
        <v>41</v>
      </c>
      <c r="I175">
        <v>34</v>
      </c>
      <c r="J175">
        <v>26</v>
      </c>
      <c r="K175">
        <f t="shared" si="2"/>
        <v>31.9</v>
      </c>
    </row>
    <row r="176" spans="1:11">
      <c r="A176">
        <v>517</v>
      </c>
      <c r="B176">
        <v>536</v>
      </c>
      <c r="C176">
        <v>691</v>
      </c>
      <c r="D176">
        <v>740</v>
      </c>
      <c r="E176">
        <v>640</v>
      </c>
      <c r="F176">
        <v>556</v>
      </c>
      <c r="G176">
        <v>665</v>
      </c>
      <c r="H176">
        <v>745</v>
      </c>
      <c r="I176">
        <v>568</v>
      </c>
      <c r="J176">
        <v>668</v>
      </c>
      <c r="K176">
        <f t="shared" si="2"/>
        <v>632.6</v>
      </c>
    </row>
    <row r="177" spans="1:11">
      <c r="A177">
        <v>6547</v>
      </c>
      <c r="B177">
        <v>5519</v>
      </c>
      <c r="C177">
        <v>7441</v>
      </c>
      <c r="D177">
        <v>8681</v>
      </c>
      <c r="E177">
        <v>6864</v>
      </c>
      <c r="F177">
        <v>7269</v>
      </c>
      <c r="G177">
        <v>7626</v>
      </c>
      <c r="H177">
        <v>8164</v>
      </c>
      <c r="I177">
        <v>6016</v>
      </c>
      <c r="J177">
        <v>8344</v>
      </c>
      <c r="K177">
        <f t="shared" si="2"/>
        <v>7247.1</v>
      </c>
    </row>
    <row r="178" spans="1:11">
      <c r="A178">
        <v>51936</v>
      </c>
      <c r="B178">
        <v>40050</v>
      </c>
      <c r="C178">
        <v>54064</v>
      </c>
      <c r="D178">
        <v>66335</v>
      </c>
      <c r="E178">
        <v>50956</v>
      </c>
      <c r="F178">
        <v>57976</v>
      </c>
      <c r="G178">
        <v>58430</v>
      </c>
      <c r="H178">
        <v>60534</v>
      </c>
      <c r="I178">
        <v>44716</v>
      </c>
      <c r="J178">
        <v>65082</v>
      </c>
      <c r="K178">
        <f t="shared" si="2"/>
        <v>55007.9</v>
      </c>
    </row>
    <row r="179" spans="1:11">
      <c r="A179">
        <v>291388</v>
      </c>
      <c r="B179">
        <v>217948</v>
      </c>
      <c r="C179">
        <v>287972</v>
      </c>
      <c r="D179">
        <v>359280</v>
      </c>
      <c r="E179">
        <v>279214</v>
      </c>
      <c r="F179">
        <v>321936</v>
      </c>
      <c r="G179">
        <v>321668</v>
      </c>
      <c r="H179">
        <v>326696</v>
      </c>
      <c r="I179">
        <v>247353</v>
      </c>
      <c r="J179">
        <v>355130</v>
      </c>
      <c r="K179">
        <f t="shared" si="2"/>
        <v>300858.5</v>
      </c>
    </row>
    <row r="180" spans="1:11">
      <c r="A180">
        <v>1236616</v>
      </c>
      <c r="B180">
        <v>926913</v>
      </c>
      <c r="C180">
        <v>1186771</v>
      </c>
      <c r="D180">
        <v>1471888</v>
      </c>
      <c r="E180">
        <v>1180287</v>
      </c>
      <c r="F180">
        <v>1342459</v>
      </c>
      <c r="G180">
        <v>1344262</v>
      </c>
      <c r="H180">
        <v>1351016</v>
      </c>
      <c r="I180">
        <v>1060000</v>
      </c>
      <c r="J180">
        <v>1458084</v>
      </c>
      <c r="K180">
        <f t="shared" si="2"/>
        <v>1255829.6000000001</v>
      </c>
    </row>
    <row r="181" spans="1:11">
      <c r="A181">
        <v>4145775</v>
      </c>
      <c r="B181">
        <v>3171945</v>
      </c>
      <c r="C181">
        <v>3923691</v>
      </c>
      <c r="D181">
        <v>4771939</v>
      </c>
      <c r="E181">
        <v>3975684</v>
      </c>
      <c r="F181">
        <v>4416867</v>
      </c>
      <c r="G181">
        <v>4442272</v>
      </c>
      <c r="H181">
        <v>4442625</v>
      </c>
      <c r="I181">
        <v>3625175</v>
      </c>
      <c r="J181">
        <v>4728653</v>
      </c>
      <c r="K181">
        <f t="shared" si="2"/>
        <v>4164462.6</v>
      </c>
    </row>
    <row r="182" spans="1:11">
      <c r="A182">
        <v>11315166</v>
      </c>
      <c r="B182">
        <v>8923103</v>
      </c>
      <c r="C182">
        <v>10672715</v>
      </c>
      <c r="D182">
        <v>12633963</v>
      </c>
      <c r="E182">
        <v>10936254</v>
      </c>
      <c r="F182">
        <v>11853243</v>
      </c>
      <c r="G182">
        <v>11961505</v>
      </c>
      <c r="H182">
        <v>11938621</v>
      </c>
      <c r="I182">
        <v>10123662</v>
      </c>
      <c r="J182">
        <v>12520276</v>
      </c>
      <c r="K182">
        <f t="shared" si="2"/>
        <v>11287850.800000001</v>
      </c>
    </row>
    <row r="183" spans="1:11">
      <c r="A183">
        <v>25694814</v>
      </c>
      <c r="B183">
        <v>20972105</v>
      </c>
      <c r="C183">
        <v>24319035</v>
      </c>
      <c r="D183">
        <v>27936972</v>
      </c>
      <c r="E183">
        <v>25038468</v>
      </c>
      <c r="F183">
        <v>26546995</v>
      </c>
      <c r="G183">
        <v>26830401</v>
      </c>
      <c r="H183">
        <v>26764262</v>
      </c>
      <c r="I183">
        <v>23506545</v>
      </c>
      <c r="J183">
        <v>27699306</v>
      </c>
      <c r="K183">
        <f t="shared" si="2"/>
        <v>25530890.300000001</v>
      </c>
    </row>
    <row r="184" spans="1:11">
      <c r="A184">
        <v>49336410</v>
      </c>
      <c r="B184">
        <v>41699134</v>
      </c>
      <c r="C184">
        <v>47040197</v>
      </c>
      <c r="D184">
        <v>52455420</v>
      </c>
      <c r="E184">
        <v>48427396</v>
      </c>
      <c r="F184">
        <v>50433010</v>
      </c>
      <c r="G184">
        <v>50967481</v>
      </c>
      <c r="H184">
        <v>50847450</v>
      </c>
      <c r="I184">
        <v>46041525</v>
      </c>
      <c r="J184">
        <v>52062186</v>
      </c>
      <c r="K184">
        <f t="shared" si="2"/>
        <v>48931020.899999999</v>
      </c>
    </row>
    <row r="185" spans="1:11">
      <c r="A185">
        <v>81076808</v>
      </c>
      <c r="B185">
        <v>70826495</v>
      </c>
      <c r="C185">
        <v>78010118</v>
      </c>
      <c r="D185">
        <v>84659986</v>
      </c>
      <c r="E185">
        <v>80053940</v>
      </c>
      <c r="F185">
        <v>82236241</v>
      </c>
      <c r="G185">
        <v>83012881</v>
      </c>
      <c r="H185">
        <v>82848711</v>
      </c>
      <c r="I185">
        <v>76949796</v>
      </c>
      <c r="J185">
        <v>84141140</v>
      </c>
      <c r="K185">
        <f t="shared" si="2"/>
        <v>80381611.599999994</v>
      </c>
    </row>
    <row r="186" spans="1:11">
      <c r="A186">
        <v>115072568</v>
      </c>
      <c r="B186">
        <v>103545839</v>
      </c>
      <c r="C186">
        <v>111745418</v>
      </c>
      <c r="D186">
        <v>118493105</v>
      </c>
      <c r="E186">
        <v>114128614</v>
      </c>
      <c r="F186">
        <v>116086442</v>
      </c>
      <c r="G186">
        <v>116986848</v>
      </c>
      <c r="H186">
        <v>116807465</v>
      </c>
      <c r="I186">
        <v>110729704</v>
      </c>
      <c r="J186">
        <v>117942697</v>
      </c>
      <c r="K186">
        <f t="shared" si="2"/>
        <v>114153870</v>
      </c>
    </row>
    <row r="187" spans="1:11">
      <c r="A187">
        <v>141986117</v>
      </c>
      <c r="B187">
        <v>131051636</v>
      </c>
      <c r="C187">
        <v>139028121</v>
      </c>
      <c r="D187">
        <v>144708798</v>
      </c>
      <c r="E187">
        <v>141268162</v>
      </c>
      <c r="F187">
        <v>142721745</v>
      </c>
      <c r="G187">
        <v>143570762</v>
      </c>
      <c r="H187">
        <v>143410115</v>
      </c>
      <c r="I187">
        <v>138122775</v>
      </c>
      <c r="J187">
        <v>144236803</v>
      </c>
      <c r="K187">
        <f t="shared" si="2"/>
        <v>141010503.40000001</v>
      </c>
    </row>
    <row r="188" spans="1:11">
      <c r="A188">
        <v>152983272</v>
      </c>
      <c r="B188">
        <v>144193505</v>
      </c>
      <c r="C188">
        <v>150819209</v>
      </c>
      <c r="D188">
        <v>154791881</v>
      </c>
      <c r="E188">
        <v>152532746</v>
      </c>
      <c r="F188">
        <v>153426245</v>
      </c>
      <c r="G188">
        <v>154083737</v>
      </c>
      <c r="H188">
        <v>153964605</v>
      </c>
      <c r="I188">
        <v>150069502</v>
      </c>
      <c r="J188">
        <v>154464069</v>
      </c>
      <c r="K188">
        <f t="shared" si="2"/>
        <v>152132877.09999999</v>
      </c>
    </row>
    <row r="189" spans="1:11">
      <c r="A189">
        <v>144303346</v>
      </c>
      <c r="B189">
        <v>138302241</v>
      </c>
      <c r="C189">
        <v>143000085</v>
      </c>
      <c r="D189">
        <v>145303999</v>
      </c>
      <c r="E189">
        <v>144070829</v>
      </c>
      <c r="F189">
        <v>144524073</v>
      </c>
      <c r="G189">
        <v>144943490</v>
      </c>
      <c r="H189">
        <v>144870381</v>
      </c>
      <c r="I189">
        <v>142441005</v>
      </c>
      <c r="J189">
        <v>145119963</v>
      </c>
      <c r="K189">
        <f t="shared" si="2"/>
        <v>143687941.19999999</v>
      </c>
    </row>
    <row r="190" spans="1:11">
      <c r="A190">
        <v>119267350</v>
      </c>
      <c r="B190">
        <v>115788185</v>
      </c>
      <c r="C190">
        <v>118623601</v>
      </c>
      <c r="D190">
        <v>119726030</v>
      </c>
      <c r="E190">
        <v>119169466</v>
      </c>
      <c r="F190">
        <v>119357722</v>
      </c>
      <c r="G190">
        <v>119577495</v>
      </c>
      <c r="H190">
        <v>119540732</v>
      </c>
      <c r="I190">
        <v>118262609</v>
      </c>
      <c r="J190">
        <v>119643061</v>
      </c>
      <c r="K190">
        <f t="shared" si="2"/>
        <v>118895625.09999999</v>
      </c>
    </row>
    <row r="191" spans="1:11">
      <c r="A191">
        <v>86313414</v>
      </c>
      <c r="B191">
        <v>84605853</v>
      </c>
      <c r="C191">
        <v>86054717</v>
      </c>
      <c r="D191">
        <v>86485949</v>
      </c>
      <c r="E191">
        <v>86280295</v>
      </c>
      <c r="F191">
        <v>86343432</v>
      </c>
      <c r="G191">
        <v>86437234</v>
      </c>
      <c r="H191">
        <v>86422360</v>
      </c>
      <c r="I191">
        <v>85859406</v>
      </c>
      <c r="J191">
        <v>86456292</v>
      </c>
      <c r="K191">
        <f t="shared" si="2"/>
        <v>86125895.200000003</v>
      </c>
    </row>
    <row r="192" spans="1:11">
      <c r="A192">
        <v>54573737</v>
      </c>
      <c r="B192">
        <v>53868887</v>
      </c>
      <c r="C192">
        <v>54490332</v>
      </c>
      <c r="D192">
        <v>54626187</v>
      </c>
      <c r="E192">
        <v>54564940</v>
      </c>
      <c r="F192">
        <v>54581656</v>
      </c>
      <c r="G192">
        <v>54613784</v>
      </c>
      <c r="H192">
        <v>54609072</v>
      </c>
      <c r="I192">
        <v>54403990</v>
      </c>
      <c r="J192">
        <v>54617962</v>
      </c>
      <c r="K192">
        <f t="shared" si="2"/>
        <v>54495054.700000003</v>
      </c>
    </row>
    <row r="193" spans="1:11">
      <c r="A193">
        <v>30032322</v>
      </c>
      <c r="B193">
        <v>29790271</v>
      </c>
      <c r="C193">
        <v>30011224</v>
      </c>
      <c r="D193">
        <v>30044907</v>
      </c>
      <c r="E193">
        <v>30030554</v>
      </c>
      <c r="F193">
        <v>30033924</v>
      </c>
      <c r="G193">
        <v>30042549</v>
      </c>
      <c r="H193">
        <v>30041426</v>
      </c>
      <c r="I193">
        <v>29980734</v>
      </c>
      <c r="J193">
        <v>30043199</v>
      </c>
      <c r="K193">
        <f t="shared" si="2"/>
        <v>30005111</v>
      </c>
    </row>
    <row r="194" spans="1:11">
      <c r="A194">
        <v>14304848</v>
      </c>
      <c r="B194">
        <v>14236840</v>
      </c>
      <c r="C194">
        <v>14300807</v>
      </c>
      <c r="D194">
        <v>14307145</v>
      </c>
      <c r="E194">
        <v>14304595</v>
      </c>
      <c r="F194">
        <v>14305082</v>
      </c>
      <c r="G194">
        <v>14306831</v>
      </c>
      <c r="H194">
        <v>14306642</v>
      </c>
      <c r="I194">
        <v>14292429</v>
      </c>
      <c r="J194">
        <v>14306895</v>
      </c>
      <c r="K194">
        <f t="shared" si="2"/>
        <v>14297211.4</v>
      </c>
    </row>
    <row r="195" spans="1:11">
      <c r="A195">
        <v>5852625</v>
      </c>
      <c r="B195">
        <v>5837378</v>
      </c>
      <c r="C195">
        <v>5852073</v>
      </c>
      <c r="D195">
        <v>5852925</v>
      </c>
      <c r="E195">
        <v>5852602</v>
      </c>
      <c r="F195">
        <v>5852647</v>
      </c>
      <c r="G195">
        <v>5852899</v>
      </c>
      <c r="H195">
        <v>5852879</v>
      </c>
      <c r="I195">
        <v>5850347</v>
      </c>
      <c r="J195">
        <v>5852902</v>
      </c>
      <c r="K195">
        <f t="shared" si="2"/>
        <v>5850927.7000000002</v>
      </c>
    </row>
    <row r="196" spans="1:11">
      <c r="A196">
        <v>2035775</v>
      </c>
      <c r="B196">
        <v>2033150</v>
      </c>
      <c r="C196">
        <v>2035727</v>
      </c>
      <c r="D196">
        <v>2035800</v>
      </c>
      <c r="E196">
        <v>2035774</v>
      </c>
      <c r="F196">
        <v>2035776</v>
      </c>
      <c r="G196">
        <v>2035799</v>
      </c>
      <c r="H196">
        <v>2035798</v>
      </c>
      <c r="I196">
        <v>2035476</v>
      </c>
      <c r="J196">
        <v>2035799</v>
      </c>
      <c r="K196">
        <f t="shared" si="2"/>
        <v>2035487.4</v>
      </c>
    </row>
    <row r="197" spans="1:11">
      <c r="A197">
        <v>593774</v>
      </c>
      <c r="B197">
        <v>593448</v>
      </c>
      <c r="C197">
        <v>593772</v>
      </c>
      <c r="D197">
        <v>593775</v>
      </c>
      <c r="E197">
        <v>593774</v>
      </c>
      <c r="F197">
        <v>593774</v>
      </c>
      <c r="G197">
        <v>593775</v>
      </c>
      <c r="H197">
        <v>593775</v>
      </c>
      <c r="I197">
        <v>593749</v>
      </c>
      <c r="J197">
        <v>593775</v>
      </c>
      <c r="K197">
        <f t="shared" ref="K197:K260" si="3">AVERAGE(A197:J197)</f>
        <v>593739.1</v>
      </c>
    </row>
    <row r="198" spans="1:11">
      <c r="A198">
        <v>142506</v>
      </c>
      <c r="B198">
        <v>142480</v>
      </c>
      <c r="C198">
        <v>142506</v>
      </c>
      <c r="D198">
        <v>142506</v>
      </c>
      <c r="E198">
        <v>142506</v>
      </c>
      <c r="F198">
        <v>142506</v>
      </c>
      <c r="G198">
        <v>142506</v>
      </c>
      <c r="H198">
        <v>142506</v>
      </c>
      <c r="I198">
        <v>142505</v>
      </c>
      <c r="J198">
        <v>142506</v>
      </c>
      <c r="K198">
        <f t="shared" si="3"/>
        <v>142503.29999999999</v>
      </c>
    </row>
    <row r="199" spans="1:11">
      <c r="A199">
        <v>27405</v>
      </c>
      <c r="B199">
        <v>27404</v>
      </c>
      <c r="C199">
        <v>27405</v>
      </c>
      <c r="D199">
        <v>27405</v>
      </c>
      <c r="E199">
        <v>27405</v>
      </c>
      <c r="F199">
        <v>27405</v>
      </c>
      <c r="G199">
        <v>27405</v>
      </c>
      <c r="H199">
        <v>27405</v>
      </c>
      <c r="I199">
        <v>27405</v>
      </c>
      <c r="J199">
        <v>27405</v>
      </c>
      <c r="K199">
        <f t="shared" si="3"/>
        <v>27404.9</v>
      </c>
    </row>
    <row r="200" spans="1:11">
      <c r="A200">
        <v>4060</v>
      </c>
      <c r="B200">
        <v>4060</v>
      </c>
      <c r="C200">
        <v>4060</v>
      </c>
      <c r="D200">
        <v>4060</v>
      </c>
      <c r="E200">
        <v>4060</v>
      </c>
      <c r="F200">
        <v>4060</v>
      </c>
      <c r="G200">
        <v>4060</v>
      </c>
      <c r="H200">
        <v>4060</v>
      </c>
      <c r="I200">
        <v>4060</v>
      </c>
      <c r="J200">
        <v>4060</v>
      </c>
      <c r="K200">
        <f t="shared" si="3"/>
        <v>4060</v>
      </c>
    </row>
    <row r="201" spans="1:11">
      <c r="A201">
        <v>435</v>
      </c>
      <c r="B201">
        <v>435</v>
      </c>
      <c r="C201">
        <v>435</v>
      </c>
      <c r="D201">
        <v>435</v>
      </c>
      <c r="E201">
        <v>435</v>
      </c>
      <c r="F201">
        <v>435</v>
      </c>
      <c r="G201">
        <v>435</v>
      </c>
      <c r="H201">
        <v>435</v>
      </c>
      <c r="I201">
        <v>435</v>
      </c>
      <c r="J201">
        <v>435</v>
      </c>
      <c r="K201">
        <f t="shared" si="3"/>
        <v>435</v>
      </c>
    </row>
    <row r="202" spans="1:11">
      <c r="A202">
        <v>30</v>
      </c>
      <c r="B202">
        <v>30</v>
      </c>
      <c r="C202">
        <v>30</v>
      </c>
      <c r="D202">
        <v>30</v>
      </c>
      <c r="E202">
        <v>30</v>
      </c>
      <c r="F202">
        <v>30</v>
      </c>
      <c r="G202">
        <v>30</v>
      </c>
      <c r="H202">
        <v>30</v>
      </c>
      <c r="I202">
        <v>30</v>
      </c>
      <c r="J202">
        <v>30</v>
      </c>
      <c r="K202">
        <f t="shared" si="3"/>
        <v>30</v>
      </c>
    </row>
    <row r="203" spans="1:11">
      <c r="A203">
        <v>1</v>
      </c>
      <c r="B203">
        <v>1</v>
      </c>
      <c r="C203">
        <v>1</v>
      </c>
      <c r="D203">
        <v>1</v>
      </c>
      <c r="E203">
        <v>1</v>
      </c>
      <c r="F203">
        <v>1</v>
      </c>
      <c r="G203">
        <v>1</v>
      </c>
      <c r="H203">
        <v>1</v>
      </c>
      <c r="I203">
        <v>1</v>
      </c>
      <c r="J203">
        <v>1</v>
      </c>
      <c r="K203">
        <f t="shared" si="3"/>
        <v>1</v>
      </c>
    </row>
    <row r="204" spans="1:11">
      <c r="A204" t="s">
        <v>4</v>
      </c>
      <c r="B204" t="s">
        <v>4</v>
      </c>
      <c r="C204" t="s">
        <v>4</v>
      </c>
      <c r="D204" t="s">
        <v>4</v>
      </c>
      <c r="E204" t="s">
        <v>4</v>
      </c>
      <c r="F204" t="s">
        <v>4</v>
      </c>
      <c r="G204" t="s">
        <v>4</v>
      </c>
      <c r="H204" t="s">
        <v>4</v>
      </c>
      <c r="I204" t="s">
        <v>4</v>
      </c>
      <c r="J204" t="s">
        <v>4</v>
      </c>
      <c r="K204" t="e">
        <f t="shared" si="3"/>
        <v>#DIV/0!</v>
      </c>
    </row>
    <row r="205" spans="1:11">
      <c r="A205" t="s">
        <v>999</v>
      </c>
      <c r="B205" t="s">
        <v>1000</v>
      </c>
      <c r="C205" t="s">
        <v>1001</v>
      </c>
      <c r="D205" t="s">
        <v>1002</v>
      </c>
      <c r="E205" t="s">
        <v>1003</v>
      </c>
      <c r="F205" t="s">
        <v>1004</v>
      </c>
      <c r="G205" t="s">
        <v>1005</v>
      </c>
      <c r="H205" t="s">
        <v>1006</v>
      </c>
      <c r="I205" t="s">
        <v>1007</v>
      </c>
      <c r="J205" t="s">
        <v>1008</v>
      </c>
      <c r="K205" t="e">
        <f t="shared" si="3"/>
        <v>#DIV/0!</v>
      </c>
    </row>
    <row r="206" spans="1:11">
      <c r="A206" t="s">
        <v>1009</v>
      </c>
      <c r="B206" t="s">
        <v>1010</v>
      </c>
      <c r="C206" t="s">
        <v>1011</v>
      </c>
      <c r="D206" t="s">
        <v>1012</v>
      </c>
      <c r="E206" t="s">
        <v>1013</v>
      </c>
      <c r="F206" t="s">
        <v>1014</v>
      </c>
      <c r="G206" t="s">
        <v>1015</v>
      </c>
      <c r="H206" t="s">
        <v>1016</v>
      </c>
      <c r="I206" t="s">
        <v>1017</v>
      </c>
      <c r="J206" t="s">
        <v>1018</v>
      </c>
      <c r="K206" t="e">
        <f t="shared" si="3"/>
        <v>#DIV/0!</v>
      </c>
    </row>
    <row r="207" spans="1:11">
      <c r="A207" t="s">
        <v>1019</v>
      </c>
      <c r="B207" t="s">
        <v>1020</v>
      </c>
      <c r="C207" t="s">
        <v>1021</v>
      </c>
      <c r="D207" t="s">
        <v>1022</v>
      </c>
      <c r="E207" t="s">
        <v>1023</v>
      </c>
      <c r="F207" t="s">
        <v>1024</v>
      </c>
      <c r="G207" t="s">
        <v>1025</v>
      </c>
      <c r="H207" t="s">
        <v>1026</v>
      </c>
      <c r="I207" t="s">
        <v>1027</v>
      </c>
      <c r="J207" t="s">
        <v>1028</v>
      </c>
      <c r="K207" t="e">
        <f t="shared" si="3"/>
        <v>#DIV/0!</v>
      </c>
    </row>
    <row r="208" spans="1:11">
      <c r="A208" t="s">
        <v>1029</v>
      </c>
      <c r="B208" t="s">
        <v>1030</v>
      </c>
      <c r="C208" t="s">
        <v>1031</v>
      </c>
      <c r="D208" t="s">
        <v>1032</v>
      </c>
      <c r="E208" t="s">
        <v>1033</v>
      </c>
      <c r="F208" t="s">
        <v>1034</v>
      </c>
      <c r="G208" t="s">
        <v>1035</v>
      </c>
      <c r="H208" t="s">
        <v>1036</v>
      </c>
      <c r="I208" t="s">
        <v>1037</v>
      </c>
      <c r="J208" t="s">
        <v>1038</v>
      </c>
      <c r="K208" t="e">
        <f t="shared" si="3"/>
        <v>#DIV/0!</v>
      </c>
    </row>
    <row r="209" spans="1:11">
      <c r="A209" t="s">
        <v>1039</v>
      </c>
      <c r="B209" t="s">
        <v>1040</v>
      </c>
      <c r="C209" t="s">
        <v>1041</v>
      </c>
      <c r="D209" t="s">
        <v>1042</v>
      </c>
      <c r="E209" t="s">
        <v>1043</v>
      </c>
      <c r="F209" t="s">
        <v>1044</v>
      </c>
      <c r="G209" t="s">
        <v>1045</v>
      </c>
      <c r="H209" t="s">
        <v>1046</v>
      </c>
      <c r="I209" t="s">
        <v>1047</v>
      </c>
      <c r="J209" t="s">
        <v>1048</v>
      </c>
      <c r="K209" t="e">
        <f t="shared" si="3"/>
        <v>#DIV/0!</v>
      </c>
    </row>
    <row r="210" spans="1:11">
      <c r="A210" t="s">
        <v>1049</v>
      </c>
      <c r="B210" t="s">
        <v>1050</v>
      </c>
      <c r="C210" t="s">
        <v>1051</v>
      </c>
      <c r="D210" t="s">
        <v>1052</v>
      </c>
      <c r="E210" t="s">
        <v>1053</v>
      </c>
      <c r="F210" t="s">
        <v>1054</v>
      </c>
      <c r="G210" t="s">
        <v>1055</v>
      </c>
      <c r="H210" t="s">
        <v>1056</v>
      </c>
      <c r="I210" t="s">
        <v>1057</v>
      </c>
      <c r="J210" t="s">
        <v>1058</v>
      </c>
      <c r="K210" t="e">
        <f t="shared" si="3"/>
        <v>#DIV/0!</v>
      </c>
    </row>
    <row r="211" spans="1:11">
      <c r="A211" t="s">
        <v>1059</v>
      </c>
      <c r="B211" t="s">
        <v>1060</v>
      </c>
      <c r="C211" t="s">
        <v>1061</v>
      </c>
      <c r="D211" t="s">
        <v>1062</v>
      </c>
      <c r="E211" t="s">
        <v>1063</v>
      </c>
      <c r="F211" t="s">
        <v>1064</v>
      </c>
      <c r="G211" t="s">
        <v>1065</v>
      </c>
      <c r="H211" t="s">
        <v>1066</v>
      </c>
      <c r="I211" t="s">
        <v>1067</v>
      </c>
      <c r="J211" t="s">
        <v>1068</v>
      </c>
      <c r="K211" t="e">
        <f t="shared" si="3"/>
        <v>#DIV/0!</v>
      </c>
    </row>
    <row r="212" spans="1:11">
      <c r="A212" t="s">
        <v>1069</v>
      </c>
      <c r="B212" t="s">
        <v>802</v>
      </c>
      <c r="C212" t="s">
        <v>1070</v>
      </c>
      <c r="D212" t="s">
        <v>1071</v>
      </c>
      <c r="E212" t="s">
        <v>1072</v>
      </c>
      <c r="F212" t="s">
        <v>1073</v>
      </c>
      <c r="G212" t="s">
        <v>1074</v>
      </c>
      <c r="H212" t="s">
        <v>1075</v>
      </c>
      <c r="I212" t="s">
        <v>1076</v>
      </c>
      <c r="J212" t="s">
        <v>1077</v>
      </c>
      <c r="K212" t="e">
        <f t="shared" si="3"/>
        <v>#DIV/0!</v>
      </c>
    </row>
    <row r="213" spans="1:11">
      <c r="A213" t="s">
        <v>1078</v>
      </c>
      <c r="B213" t="s">
        <v>1079</v>
      </c>
      <c r="C213" t="s">
        <v>1080</v>
      </c>
      <c r="D213" t="s">
        <v>1081</v>
      </c>
      <c r="E213" t="s">
        <v>1082</v>
      </c>
      <c r="F213" t="s">
        <v>1083</v>
      </c>
      <c r="G213" t="s">
        <v>1084</v>
      </c>
      <c r="H213" t="s">
        <v>1085</v>
      </c>
      <c r="I213" t="s">
        <v>1086</v>
      </c>
      <c r="J213" t="s">
        <v>1087</v>
      </c>
      <c r="K213" t="e">
        <f t="shared" si="3"/>
        <v>#DIV/0!</v>
      </c>
    </row>
    <row r="214" spans="1:11">
      <c r="A214" t="s">
        <v>1088</v>
      </c>
      <c r="B214" t="s">
        <v>1089</v>
      </c>
      <c r="C214" t="s">
        <v>1090</v>
      </c>
      <c r="D214" t="s">
        <v>1091</v>
      </c>
      <c r="E214" t="s">
        <v>1092</v>
      </c>
      <c r="F214" t="s">
        <v>1093</v>
      </c>
      <c r="G214" t="s">
        <v>1094</v>
      </c>
      <c r="H214" t="s">
        <v>1095</v>
      </c>
      <c r="I214" t="s">
        <v>1096</v>
      </c>
      <c r="J214" t="s">
        <v>1097</v>
      </c>
      <c r="K214" t="e">
        <f t="shared" si="3"/>
        <v>#DIV/0!</v>
      </c>
    </row>
    <row r="215" spans="1:11">
      <c r="A215" t="s">
        <v>1098</v>
      </c>
      <c r="B215" t="s">
        <v>1099</v>
      </c>
      <c r="C215" t="s">
        <v>1100</v>
      </c>
      <c r="D215" t="s">
        <v>1101</v>
      </c>
      <c r="E215" t="s">
        <v>1102</v>
      </c>
      <c r="F215" t="s">
        <v>1103</v>
      </c>
      <c r="G215" t="s">
        <v>1104</v>
      </c>
      <c r="H215" t="s">
        <v>1105</v>
      </c>
      <c r="I215" t="s">
        <v>1106</v>
      </c>
      <c r="J215" t="s">
        <v>1107</v>
      </c>
      <c r="K215" t="e">
        <f t="shared" si="3"/>
        <v>#DIV/0!</v>
      </c>
    </row>
    <row r="216" spans="1:11">
      <c r="A216" t="s">
        <v>1108</v>
      </c>
      <c r="B216" t="s">
        <v>1109</v>
      </c>
      <c r="C216" t="s">
        <v>1110</v>
      </c>
      <c r="D216" t="s">
        <v>1111</v>
      </c>
      <c r="E216" t="s">
        <v>1112</v>
      </c>
      <c r="F216" t="s">
        <v>1113</v>
      </c>
      <c r="G216" t="s">
        <v>1114</v>
      </c>
      <c r="H216" t="s">
        <v>1115</v>
      </c>
      <c r="I216" t="s">
        <v>1116</v>
      </c>
      <c r="J216" t="s">
        <v>1117</v>
      </c>
      <c r="K216" t="e">
        <f t="shared" si="3"/>
        <v>#DIV/0!</v>
      </c>
    </row>
    <row r="217" spans="1:11">
      <c r="A217" t="s">
        <v>1118</v>
      </c>
      <c r="B217" t="s">
        <v>1119</v>
      </c>
      <c r="C217" t="s">
        <v>1120</v>
      </c>
      <c r="D217" t="s">
        <v>1121</v>
      </c>
      <c r="E217" t="s">
        <v>1122</v>
      </c>
      <c r="F217" t="s">
        <v>1123</v>
      </c>
      <c r="G217" t="s">
        <v>1124</v>
      </c>
      <c r="H217" t="s">
        <v>1125</v>
      </c>
      <c r="I217" t="s">
        <v>1126</v>
      </c>
      <c r="J217" t="s">
        <v>1127</v>
      </c>
      <c r="K217" t="e">
        <f t="shared" si="3"/>
        <v>#DIV/0!</v>
      </c>
    </row>
    <row r="218" spans="1:11">
      <c r="A218" t="s">
        <v>1128</v>
      </c>
      <c r="B218" t="s">
        <v>1129</v>
      </c>
      <c r="C218" t="s">
        <v>1130</v>
      </c>
      <c r="D218" t="s">
        <v>1131</v>
      </c>
      <c r="E218" t="s">
        <v>1132</v>
      </c>
      <c r="F218" t="s">
        <v>1133</v>
      </c>
      <c r="G218" t="s">
        <v>1134</v>
      </c>
      <c r="H218" t="s">
        <v>1135</v>
      </c>
      <c r="I218" t="s">
        <v>1136</v>
      </c>
      <c r="J218" t="s">
        <v>1137</v>
      </c>
      <c r="K218" t="e">
        <f t="shared" si="3"/>
        <v>#DIV/0!</v>
      </c>
    </row>
    <row r="219" spans="1:11">
      <c r="A219" t="s">
        <v>1138</v>
      </c>
      <c r="B219" t="s">
        <v>1139</v>
      </c>
      <c r="C219" t="s">
        <v>1140</v>
      </c>
      <c r="D219" t="s">
        <v>1141</v>
      </c>
      <c r="E219" t="s">
        <v>1142</v>
      </c>
      <c r="F219" t="s">
        <v>1143</v>
      </c>
      <c r="G219" t="s">
        <v>1144</v>
      </c>
      <c r="H219" t="s">
        <v>1145</v>
      </c>
      <c r="I219" t="s">
        <v>1146</v>
      </c>
      <c r="J219" t="s">
        <v>1147</v>
      </c>
      <c r="K219" t="e">
        <f t="shared" si="3"/>
        <v>#DIV/0!</v>
      </c>
    </row>
    <row r="220" spans="1:11">
      <c r="A220" t="s">
        <v>1148</v>
      </c>
      <c r="B220" t="s">
        <v>1149</v>
      </c>
      <c r="C220" t="s">
        <v>1150</v>
      </c>
      <c r="D220" t="s">
        <v>1151</v>
      </c>
      <c r="E220" t="s">
        <v>1152</v>
      </c>
      <c r="F220" t="s">
        <v>1153</v>
      </c>
      <c r="G220" t="s">
        <v>1154</v>
      </c>
      <c r="H220" t="s">
        <v>1155</v>
      </c>
      <c r="I220" t="s">
        <v>1156</v>
      </c>
      <c r="J220" t="s">
        <v>1157</v>
      </c>
      <c r="K220" t="e">
        <f t="shared" si="3"/>
        <v>#DIV/0!</v>
      </c>
    </row>
    <row r="221" spans="1:11">
      <c r="A221" t="s">
        <v>1158</v>
      </c>
      <c r="B221" t="s">
        <v>1159</v>
      </c>
      <c r="C221" t="s">
        <v>1160</v>
      </c>
      <c r="D221" t="s">
        <v>1161</v>
      </c>
      <c r="E221" t="s">
        <v>1162</v>
      </c>
      <c r="F221" t="s">
        <v>1163</v>
      </c>
      <c r="G221" t="s">
        <v>1164</v>
      </c>
      <c r="H221" t="s">
        <v>1165</v>
      </c>
      <c r="I221" t="s">
        <v>1166</v>
      </c>
      <c r="J221" t="s">
        <v>1167</v>
      </c>
      <c r="K221" t="e">
        <f t="shared" si="3"/>
        <v>#DIV/0!</v>
      </c>
    </row>
    <row r="222" spans="1:11">
      <c r="A222" t="s">
        <v>1168</v>
      </c>
      <c r="B222" t="s">
        <v>1169</v>
      </c>
      <c r="C222" t="s">
        <v>1170</v>
      </c>
      <c r="D222" t="s">
        <v>1171</v>
      </c>
      <c r="E222" t="s">
        <v>1172</v>
      </c>
      <c r="F222" t="s">
        <v>1173</v>
      </c>
      <c r="G222" t="s">
        <v>1174</v>
      </c>
      <c r="H222" t="s">
        <v>1175</v>
      </c>
      <c r="I222" t="s">
        <v>1176</v>
      </c>
      <c r="J222" t="s">
        <v>1177</v>
      </c>
      <c r="K222" t="e">
        <f t="shared" si="3"/>
        <v>#DIV/0!</v>
      </c>
    </row>
    <row r="223" spans="1:11">
      <c r="A223" t="s">
        <v>1178</v>
      </c>
      <c r="B223" t="s">
        <v>1179</v>
      </c>
      <c r="C223" t="s">
        <v>1179</v>
      </c>
      <c r="D223" t="s">
        <v>1180</v>
      </c>
      <c r="E223" t="s">
        <v>1181</v>
      </c>
      <c r="F223" t="s">
        <v>1182</v>
      </c>
      <c r="G223" t="s">
        <v>1183</v>
      </c>
      <c r="H223" t="s">
        <v>1184</v>
      </c>
      <c r="I223" t="s">
        <v>1185</v>
      </c>
      <c r="J223" t="s">
        <v>1186</v>
      </c>
      <c r="K223" t="e">
        <f t="shared" si="3"/>
        <v>#DIV/0!</v>
      </c>
    </row>
    <row r="224" spans="1:11">
      <c r="A224" t="s">
        <v>1187</v>
      </c>
      <c r="B224" t="s">
        <v>1188</v>
      </c>
      <c r="C224" t="s">
        <v>1189</v>
      </c>
      <c r="D224" t="s">
        <v>1190</v>
      </c>
      <c r="E224" t="s">
        <v>1191</v>
      </c>
      <c r="F224" t="s">
        <v>1192</v>
      </c>
      <c r="G224" t="s">
        <v>1193</v>
      </c>
      <c r="H224" t="s">
        <v>1194</v>
      </c>
      <c r="I224" t="s">
        <v>1195</v>
      </c>
      <c r="J224" t="s">
        <v>1196</v>
      </c>
      <c r="K224" t="e">
        <f t="shared" si="3"/>
        <v>#DIV/0!</v>
      </c>
    </row>
    <row r="225" spans="1:11">
      <c r="A225" t="s">
        <v>1197</v>
      </c>
      <c r="B225" t="s">
        <v>1198</v>
      </c>
      <c r="C225" t="s">
        <v>1199</v>
      </c>
      <c r="D225" t="s">
        <v>1200</v>
      </c>
      <c r="E225" t="s">
        <v>1201</v>
      </c>
      <c r="F225" t="s">
        <v>1202</v>
      </c>
      <c r="G225" t="s">
        <v>1203</v>
      </c>
      <c r="H225" t="s">
        <v>1204</v>
      </c>
      <c r="I225" t="s">
        <v>1205</v>
      </c>
      <c r="J225" t="s">
        <v>1206</v>
      </c>
      <c r="K225" t="e">
        <f t="shared" si="3"/>
        <v>#DIV/0!</v>
      </c>
    </row>
    <row r="226" spans="1:11">
      <c r="A226" t="s">
        <v>1207</v>
      </c>
      <c r="B226" t="s">
        <v>1208</v>
      </c>
      <c r="C226" t="s">
        <v>1209</v>
      </c>
      <c r="D226" t="s">
        <v>1210</v>
      </c>
      <c r="E226" t="s">
        <v>1211</v>
      </c>
      <c r="F226" t="s">
        <v>1212</v>
      </c>
      <c r="G226" t="s">
        <v>1213</v>
      </c>
      <c r="H226" t="s">
        <v>1214</v>
      </c>
      <c r="I226" t="s">
        <v>1215</v>
      </c>
      <c r="J226" t="s">
        <v>1216</v>
      </c>
      <c r="K226" t="e">
        <f t="shared" si="3"/>
        <v>#DIV/0!</v>
      </c>
    </row>
    <row r="227" spans="1:11">
      <c r="A227" t="s">
        <v>1217</v>
      </c>
      <c r="B227" t="s">
        <v>1218</v>
      </c>
      <c r="C227" t="s">
        <v>1219</v>
      </c>
      <c r="D227" t="s">
        <v>1220</v>
      </c>
      <c r="E227" t="s">
        <v>1221</v>
      </c>
      <c r="F227" t="s">
        <v>1222</v>
      </c>
      <c r="G227" t="s">
        <v>1223</v>
      </c>
      <c r="H227" t="s">
        <v>1224</v>
      </c>
      <c r="I227" t="s">
        <v>1225</v>
      </c>
      <c r="J227" t="s">
        <v>1226</v>
      </c>
      <c r="K227" t="e">
        <f t="shared" si="3"/>
        <v>#DIV/0!</v>
      </c>
    </row>
    <row r="228" spans="1:11">
      <c r="A228" t="s">
        <v>1227</v>
      </c>
      <c r="B228" t="s">
        <v>1228</v>
      </c>
      <c r="C228" t="s">
        <v>1229</v>
      </c>
      <c r="D228" t="s">
        <v>1230</v>
      </c>
      <c r="E228" t="s">
        <v>1231</v>
      </c>
      <c r="F228" t="s">
        <v>1232</v>
      </c>
      <c r="G228" t="s">
        <v>1230</v>
      </c>
      <c r="H228" t="s">
        <v>1233</v>
      </c>
      <c r="I228" t="s">
        <v>1234</v>
      </c>
      <c r="J228" t="s">
        <v>1235</v>
      </c>
      <c r="K228" t="e">
        <f t="shared" si="3"/>
        <v>#DIV/0!</v>
      </c>
    </row>
    <row r="229" spans="1:11">
      <c r="A229" t="s">
        <v>1236</v>
      </c>
      <c r="B229" t="s">
        <v>1237</v>
      </c>
      <c r="C229" t="s">
        <v>1238</v>
      </c>
      <c r="D229" t="s">
        <v>1239</v>
      </c>
      <c r="E229" t="s">
        <v>1240</v>
      </c>
      <c r="F229" t="s">
        <v>1241</v>
      </c>
      <c r="G229" t="s">
        <v>1242</v>
      </c>
      <c r="H229" t="s">
        <v>1243</v>
      </c>
      <c r="I229" t="s">
        <v>1244</v>
      </c>
      <c r="J229" t="s">
        <v>1245</v>
      </c>
      <c r="K229" t="e">
        <f t="shared" si="3"/>
        <v>#DIV/0!</v>
      </c>
    </row>
    <row r="230" spans="1:11">
      <c r="A230" t="s">
        <v>1246</v>
      </c>
      <c r="B230" t="s">
        <v>1247</v>
      </c>
      <c r="C230" t="s">
        <v>1248</v>
      </c>
      <c r="D230" t="s">
        <v>1249</v>
      </c>
      <c r="E230" t="s">
        <v>1250</v>
      </c>
      <c r="F230" t="s">
        <v>1251</v>
      </c>
      <c r="G230" t="s">
        <v>1252</v>
      </c>
      <c r="H230" t="s">
        <v>1253</v>
      </c>
      <c r="I230" t="s">
        <v>1254</v>
      </c>
      <c r="J230" t="s">
        <v>1255</v>
      </c>
      <c r="K230" t="e">
        <f t="shared" si="3"/>
        <v>#DIV/0!</v>
      </c>
    </row>
    <row r="231" spans="1:11">
      <c r="A231" t="s">
        <v>1256</v>
      </c>
      <c r="B231" t="s">
        <v>1257</v>
      </c>
      <c r="C231" t="s">
        <v>1258</v>
      </c>
      <c r="D231" t="s">
        <v>1259</v>
      </c>
      <c r="E231" t="s">
        <v>1260</v>
      </c>
      <c r="F231" t="s">
        <v>1261</v>
      </c>
      <c r="G231" t="s">
        <v>1262</v>
      </c>
      <c r="H231" t="s">
        <v>1263</v>
      </c>
      <c r="I231" t="s">
        <v>1264</v>
      </c>
      <c r="J231" t="s">
        <v>1265</v>
      </c>
      <c r="K231" t="e">
        <f t="shared" si="3"/>
        <v>#DIV/0!</v>
      </c>
    </row>
    <row r="232" spans="1:11">
      <c r="A232" t="s">
        <v>1266</v>
      </c>
      <c r="B232" t="s">
        <v>1267</v>
      </c>
      <c r="C232" t="s">
        <v>1268</v>
      </c>
      <c r="D232" t="s">
        <v>1269</v>
      </c>
      <c r="E232" t="s">
        <v>1270</v>
      </c>
      <c r="F232" t="s">
        <v>1271</v>
      </c>
      <c r="G232" t="s">
        <v>1272</v>
      </c>
      <c r="H232" t="s">
        <v>1273</v>
      </c>
      <c r="I232" t="s">
        <v>1274</v>
      </c>
      <c r="J232" t="s">
        <v>1275</v>
      </c>
      <c r="K232" t="e">
        <f t="shared" si="3"/>
        <v>#DIV/0!</v>
      </c>
    </row>
    <row r="233" spans="1:11">
      <c r="A233" t="s">
        <v>1276</v>
      </c>
      <c r="B233" t="s">
        <v>1277</v>
      </c>
      <c r="C233" t="s">
        <v>1278</v>
      </c>
      <c r="D233" t="s">
        <v>1279</v>
      </c>
      <c r="E233" t="s">
        <v>1280</v>
      </c>
      <c r="F233" t="s">
        <v>1281</v>
      </c>
      <c r="G233" t="s">
        <v>1282</v>
      </c>
      <c r="H233" t="s">
        <v>1283</v>
      </c>
      <c r="I233" t="s">
        <v>1284</v>
      </c>
      <c r="J233" t="s">
        <v>1285</v>
      </c>
      <c r="K233" t="e">
        <f t="shared" si="3"/>
        <v>#DIV/0!</v>
      </c>
    </row>
    <row r="234" spans="1:11">
      <c r="A234" t="s">
        <v>1286</v>
      </c>
      <c r="B234" t="s">
        <v>1287</v>
      </c>
      <c r="C234" t="s">
        <v>1288</v>
      </c>
      <c r="D234" t="s">
        <v>1289</v>
      </c>
      <c r="E234" t="s">
        <v>1290</v>
      </c>
      <c r="F234" t="s">
        <v>1291</v>
      </c>
      <c r="G234" t="s">
        <v>1292</v>
      </c>
      <c r="H234" t="s">
        <v>1293</v>
      </c>
      <c r="I234" t="s">
        <v>1294</v>
      </c>
      <c r="J234" t="s">
        <v>1295</v>
      </c>
      <c r="K234" t="e">
        <f t="shared" si="3"/>
        <v>#DIV/0!</v>
      </c>
    </row>
    <row r="235" spans="1:11">
      <c r="A235" t="s">
        <v>1296</v>
      </c>
      <c r="B235" t="s">
        <v>1297</v>
      </c>
      <c r="C235" t="s">
        <v>1298</v>
      </c>
      <c r="D235" t="s">
        <v>1299</v>
      </c>
      <c r="E235" t="s">
        <v>1300</v>
      </c>
      <c r="F235" t="s">
        <v>1301</v>
      </c>
      <c r="G235" t="s">
        <v>1302</v>
      </c>
      <c r="H235" t="s">
        <v>1303</v>
      </c>
      <c r="I235" t="s">
        <v>1304</v>
      </c>
      <c r="J235" t="s">
        <v>1305</v>
      </c>
      <c r="K235" t="e">
        <f t="shared" si="3"/>
        <v>#DIV/0!</v>
      </c>
    </row>
    <row r="236" spans="1:11">
      <c r="A236" t="s">
        <v>518</v>
      </c>
      <c r="B236" t="s">
        <v>518</v>
      </c>
      <c r="C236" t="s">
        <v>518</v>
      </c>
      <c r="D236" t="s">
        <v>518</v>
      </c>
      <c r="E236" t="s">
        <v>518</v>
      </c>
      <c r="F236" t="s">
        <v>518</v>
      </c>
      <c r="G236" t="s">
        <v>518</v>
      </c>
      <c r="H236" t="s">
        <v>518</v>
      </c>
      <c r="I236" t="s">
        <v>518</v>
      </c>
      <c r="J236" t="s">
        <v>518</v>
      </c>
      <c r="K236" t="e">
        <f t="shared" si="3"/>
        <v>#DIV/0!</v>
      </c>
    </row>
    <row r="237" spans="1:11">
      <c r="A237" t="s">
        <v>146</v>
      </c>
      <c r="B237" t="s">
        <v>146</v>
      </c>
      <c r="C237" t="s">
        <v>146</v>
      </c>
      <c r="D237" t="s">
        <v>146</v>
      </c>
      <c r="E237" t="s">
        <v>146</v>
      </c>
      <c r="F237" t="s">
        <v>146</v>
      </c>
      <c r="G237" t="s">
        <v>146</v>
      </c>
      <c r="H237" t="s">
        <v>146</v>
      </c>
      <c r="I237" t="s">
        <v>146</v>
      </c>
      <c r="J237" t="s">
        <v>146</v>
      </c>
      <c r="K237" t="e">
        <f t="shared" si="3"/>
        <v>#DIV/0!</v>
      </c>
    </row>
    <row r="238" spans="1:11">
      <c r="K238" t="e">
        <f t="shared" si="3"/>
        <v>#DIV/0!</v>
      </c>
    </row>
    <row r="239" spans="1:11">
      <c r="K239" t="e">
        <f t="shared" si="3"/>
        <v>#DIV/0!</v>
      </c>
    </row>
    <row r="240" spans="1:11">
      <c r="K240" t="e">
        <f t="shared" si="3"/>
        <v>#DIV/0!</v>
      </c>
    </row>
    <row r="241" spans="1:11">
      <c r="K241" t="e">
        <f t="shared" si="3"/>
        <v>#DIV/0!</v>
      </c>
    </row>
    <row r="242" spans="1:11">
      <c r="K242" t="e">
        <f t="shared" si="3"/>
        <v>#DIV/0!</v>
      </c>
    </row>
    <row r="243" spans="1:11">
      <c r="K243" t="e">
        <f t="shared" si="3"/>
        <v>#DIV/0!</v>
      </c>
    </row>
    <row r="244" spans="1:11">
      <c r="K244" t="e">
        <f t="shared" si="3"/>
        <v>#DIV/0!</v>
      </c>
    </row>
    <row r="245" spans="1:11">
      <c r="K245" t="e">
        <f t="shared" si="3"/>
        <v>#DIV/0!</v>
      </c>
    </row>
    <row r="246" spans="1:11">
      <c r="K246" t="e">
        <f t="shared" si="3"/>
        <v>#DIV/0!</v>
      </c>
    </row>
    <row r="247" spans="1:11">
      <c r="K247" t="e">
        <f t="shared" si="3"/>
        <v>#DIV/0!</v>
      </c>
    </row>
    <row r="248" spans="1:11">
      <c r="K248" t="e">
        <f t="shared" si="3"/>
        <v>#DIV/0!</v>
      </c>
    </row>
    <row r="249" spans="1:11">
      <c r="K249" t="e">
        <f t="shared" si="3"/>
        <v>#DIV/0!</v>
      </c>
    </row>
    <row r="250" spans="1:11">
      <c r="A250" t="s">
        <v>1306</v>
      </c>
      <c r="B250" t="s">
        <v>1307</v>
      </c>
      <c r="K250" t="e">
        <f t="shared" si="3"/>
        <v>#DIV/0!</v>
      </c>
    </row>
    <row r="251" spans="1:11">
      <c r="A251" t="s">
        <v>998</v>
      </c>
      <c r="B251" t="s">
        <v>997</v>
      </c>
      <c r="K251" t="e">
        <f t="shared" si="3"/>
        <v>#DIV/0!</v>
      </c>
    </row>
    <row r="252" spans="1:11">
      <c r="A252" t="s">
        <v>1308</v>
      </c>
      <c r="B252" t="s">
        <v>1308</v>
      </c>
      <c r="K252" t="e">
        <f t="shared" si="3"/>
        <v>#DIV/0!</v>
      </c>
    </row>
    <row r="253" spans="1:11">
      <c r="A253">
        <v>7810240</v>
      </c>
      <c r="B253">
        <v>5889647</v>
      </c>
      <c r="K253">
        <f t="shared" si="3"/>
        <v>6849943.5</v>
      </c>
    </row>
    <row r="254" spans="1:11">
      <c r="A254">
        <v>-221715523</v>
      </c>
      <c r="B254">
        <v>-809855873</v>
      </c>
      <c r="K254">
        <f t="shared" si="3"/>
        <v>-515785698</v>
      </c>
    </row>
    <row r="255" spans="1:11">
      <c r="A255" t="s">
        <v>3</v>
      </c>
      <c r="B255" t="s">
        <v>3</v>
      </c>
      <c r="K255" t="e">
        <f t="shared" si="3"/>
        <v>#DIV/0!</v>
      </c>
    </row>
    <row r="256" spans="1:11">
      <c r="A256">
        <v>0</v>
      </c>
      <c r="B256">
        <v>0</v>
      </c>
      <c r="K256">
        <f t="shared" si="3"/>
        <v>0</v>
      </c>
    </row>
    <row r="257" spans="1:11">
      <c r="A257">
        <v>0</v>
      </c>
      <c r="B257">
        <v>0</v>
      </c>
      <c r="K257">
        <f t="shared" si="3"/>
        <v>0</v>
      </c>
    </row>
    <row r="258" spans="1:11">
      <c r="A258">
        <v>16</v>
      </c>
      <c r="B258">
        <v>22</v>
      </c>
      <c r="K258">
        <f t="shared" si="3"/>
        <v>19</v>
      </c>
    </row>
    <row r="259" spans="1:11">
      <c r="A259">
        <v>699</v>
      </c>
      <c r="B259">
        <v>710</v>
      </c>
      <c r="K259">
        <f t="shared" si="3"/>
        <v>704.5</v>
      </c>
    </row>
    <row r="260" spans="1:11">
      <c r="A260">
        <v>12180</v>
      </c>
      <c r="B260">
        <v>10477</v>
      </c>
      <c r="K260">
        <f t="shared" si="3"/>
        <v>11328.5</v>
      </c>
    </row>
    <row r="261" spans="1:11">
      <c r="A261">
        <v>124507</v>
      </c>
      <c r="B261">
        <v>99091</v>
      </c>
      <c r="K261">
        <f t="shared" ref="K261:K324" si="4">AVERAGE(A261:J261)</f>
        <v>111799</v>
      </c>
    </row>
    <row r="262" spans="1:11">
      <c r="A262">
        <v>868244</v>
      </c>
      <c r="B262">
        <v>674978</v>
      </c>
      <c r="K262">
        <f t="shared" si="4"/>
        <v>771611</v>
      </c>
    </row>
    <row r="263" spans="1:11">
      <c r="A263">
        <v>4483856</v>
      </c>
      <c r="B263">
        <v>3520019</v>
      </c>
      <c r="K263">
        <f t="shared" si="4"/>
        <v>4001937.5</v>
      </c>
    </row>
    <row r="264" spans="1:11">
      <c r="A264">
        <v>18141183</v>
      </c>
      <c r="B264">
        <v>14640896</v>
      </c>
      <c r="K264">
        <f t="shared" si="4"/>
        <v>16391039.5</v>
      </c>
    </row>
    <row r="265" spans="1:11">
      <c r="A265">
        <v>59838885</v>
      </c>
      <c r="B265">
        <v>50013792</v>
      </c>
      <c r="K265">
        <f t="shared" si="4"/>
        <v>54926338.5</v>
      </c>
    </row>
    <row r="266" spans="1:11">
      <c r="A266">
        <v>165485108</v>
      </c>
      <c r="B266">
        <v>143358377</v>
      </c>
      <c r="K266">
        <f t="shared" si="4"/>
        <v>154421742.5</v>
      </c>
    </row>
    <row r="267" spans="1:11">
      <c r="A267">
        <v>391353597</v>
      </c>
      <c r="B267">
        <v>350383387</v>
      </c>
      <c r="K267">
        <f t="shared" si="4"/>
        <v>370868492</v>
      </c>
    </row>
    <row r="268" spans="1:11">
      <c r="A268">
        <v>802708338</v>
      </c>
      <c r="B268">
        <v>739292714</v>
      </c>
      <c r="K268">
        <f t="shared" si="4"/>
        <v>771000526</v>
      </c>
    </row>
    <row r="269" spans="1:11">
      <c r="A269">
        <v>1442698193</v>
      </c>
      <c r="B269">
        <v>1359692388</v>
      </c>
      <c r="K269">
        <f t="shared" si="4"/>
        <v>1401195290.5</v>
      </c>
    </row>
    <row r="270" spans="1:11">
      <c r="A270">
        <v>2289015656</v>
      </c>
      <c r="B270">
        <v>2196399881</v>
      </c>
      <c r="K270">
        <f t="shared" si="4"/>
        <v>2242707768.5</v>
      </c>
    </row>
    <row r="271" spans="1:11">
      <c r="A271">
        <v>3223159196</v>
      </c>
      <c r="B271">
        <v>3134598625</v>
      </c>
      <c r="K271">
        <f t="shared" si="4"/>
        <v>3178878910.5</v>
      </c>
    </row>
    <row r="272" spans="1:11">
      <c r="A272">
        <v>4042628607</v>
      </c>
      <c r="B272">
        <v>3969833000</v>
      </c>
      <c r="K272">
        <f t="shared" si="4"/>
        <v>4006230803.5</v>
      </c>
    </row>
    <row r="273" spans="1:11">
      <c r="A273">
        <v>4527058514</v>
      </c>
      <c r="B273">
        <v>4475571160</v>
      </c>
      <c r="K273">
        <f t="shared" si="4"/>
        <v>4501314837</v>
      </c>
    </row>
    <row r="274" spans="1:11">
      <c r="A274">
        <v>4532035525</v>
      </c>
      <c r="B274">
        <v>4500735463</v>
      </c>
      <c r="K274">
        <f t="shared" si="4"/>
        <v>4516385494</v>
      </c>
    </row>
    <row r="275" spans="1:11">
      <c r="A275">
        <v>4057422997</v>
      </c>
      <c r="B275">
        <v>4041122392</v>
      </c>
      <c r="K275">
        <f t="shared" si="4"/>
        <v>4049272694.5</v>
      </c>
    </row>
    <row r="276" spans="1:11">
      <c r="A276">
        <v>3246976286</v>
      </c>
      <c r="B276">
        <v>3239745774</v>
      </c>
      <c r="K276">
        <f t="shared" si="4"/>
        <v>3243361030</v>
      </c>
    </row>
    <row r="277" spans="1:11">
      <c r="A277">
        <v>2319646098</v>
      </c>
      <c r="B277">
        <v>2316938100</v>
      </c>
      <c r="K277">
        <f t="shared" si="4"/>
        <v>2318292099</v>
      </c>
    </row>
    <row r="278" spans="1:11">
      <c r="A278">
        <v>1476254168</v>
      </c>
      <c r="B278">
        <v>1475408509</v>
      </c>
      <c r="K278">
        <f t="shared" si="4"/>
        <v>1475831338.5</v>
      </c>
    </row>
    <row r="279" spans="1:11">
      <c r="A279">
        <v>834433900</v>
      </c>
      <c r="B279">
        <v>834217590</v>
      </c>
      <c r="K279">
        <f t="shared" si="4"/>
        <v>834325745</v>
      </c>
    </row>
    <row r="280" spans="1:11">
      <c r="A280">
        <v>417222948</v>
      </c>
      <c r="B280">
        <v>417178777</v>
      </c>
      <c r="K280">
        <f t="shared" si="4"/>
        <v>417200862.5</v>
      </c>
    </row>
    <row r="281" spans="1:11">
      <c r="A281">
        <v>183579044</v>
      </c>
      <c r="B281">
        <v>183572116</v>
      </c>
      <c r="K281">
        <f t="shared" si="4"/>
        <v>183575580</v>
      </c>
    </row>
    <row r="282" spans="1:11">
      <c r="A282">
        <v>70607433</v>
      </c>
      <c r="B282">
        <v>70606649</v>
      </c>
      <c r="K282">
        <f t="shared" si="4"/>
        <v>70607041</v>
      </c>
    </row>
    <row r="283" spans="1:11">
      <c r="A283">
        <v>23535819</v>
      </c>
      <c r="B283">
        <v>23535762</v>
      </c>
      <c r="K283">
        <f t="shared" si="4"/>
        <v>23535790.5</v>
      </c>
    </row>
    <row r="284" spans="1:11">
      <c r="A284">
        <v>6724520</v>
      </c>
      <c r="B284">
        <v>6724518</v>
      </c>
      <c r="K284">
        <f t="shared" si="4"/>
        <v>6724519</v>
      </c>
    </row>
    <row r="285" spans="1:11">
      <c r="A285">
        <v>1623160</v>
      </c>
      <c r="B285">
        <v>1623160</v>
      </c>
      <c r="K285">
        <f t="shared" si="4"/>
        <v>1623160</v>
      </c>
    </row>
    <row r="286" spans="1:11">
      <c r="A286">
        <v>324632</v>
      </c>
      <c r="B286">
        <v>324632</v>
      </c>
      <c r="K286">
        <f t="shared" si="4"/>
        <v>324632</v>
      </c>
    </row>
    <row r="287" spans="1:11">
      <c r="A287">
        <v>52360</v>
      </c>
      <c r="B287">
        <v>52360</v>
      </c>
      <c r="K287">
        <f t="shared" si="4"/>
        <v>52360</v>
      </c>
    </row>
    <row r="288" spans="1:11">
      <c r="A288">
        <v>6545</v>
      </c>
      <c r="B288">
        <v>6545</v>
      </c>
      <c r="K288">
        <f t="shared" si="4"/>
        <v>6545</v>
      </c>
    </row>
    <row r="289" spans="1:11">
      <c r="A289">
        <v>595</v>
      </c>
      <c r="B289">
        <v>595</v>
      </c>
      <c r="K289">
        <f t="shared" si="4"/>
        <v>595</v>
      </c>
    </row>
    <row r="290" spans="1:11">
      <c r="A290">
        <v>35</v>
      </c>
      <c r="B290">
        <v>35</v>
      </c>
      <c r="K290">
        <f t="shared" si="4"/>
        <v>35</v>
      </c>
    </row>
    <row r="291" spans="1:11">
      <c r="A291">
        <v>1</v>
      </c>
      <c r="B291">
        <v>1</v>
      </c>
      <c r="K291">
        <f t="shared" si="4"/>
        <v>1</v>
      </c>
    </row>
    <row r="292" spans="1:11">
      <c r="A292" t="s">
        <v>4</v>
      </c>
      <c r="B292" t="s">
        <v>4</v>
      </c>
      <c r="K292" t="e">
        <f t="shared" si="4"/>
        <v>#DIV/0!</v>
      </c>
    </row>
    <row r="293" spans="1:11">
      <c r="A293" t="s">
        <v>1309</v>
      </c>
      <c r="B293" t="s">
        <v>1310</v>
      </c>
      <c r="K293" t="e">
        <f t="shared" si="4"/>
        <v>#DIV/0!</v>
      </c>
    </row>
    <row r="294" spans="1:11">
      <c r="A294" t="s">
        <v>1311</v>
      </c>
      <c r="B294" t="s">
        <v>1312</v>
      </c>
      <c r="K294" t="e">
        <f t="shared" si="4"/>
        <v>#DIV/0!</v>
      </c>
    </row>
    <row r="295" spans="1:11">
      <c r="A295" t="s">
        <v>1313</v>
      </c>
      <c r="B295" t="s">
        <v>1314</v>
      </c>
      <c r="K295" t="e">
        <f t="shared" si="4"/>
        <v>#DIV/0!</v>
      </c>
    </row>
    <row r="296" spans="1:11">
      <c r="A296" t="s">
        <v>1315</v>
      </c>
      <c r="B296" t="s">
        <v>1316</v>
      </c>
      <c r="K296" t="e">
        <f t="shared" si="4"/>
        <v>#DIV/0!</v>
      </c>
    </row>
    <row r="297" spans="1:11">
      <c r="A297" t="s">
        <v>1317</v>
      </c>
      <c r="B297" t="s">
        <v>1318</v>
      </c>
      <c r="K297" t="e">
        <f t="shared" si="4"/>
        <v>#DIV/0!</v>
      </c>
    </row>
    <row r="298" spans="1:11">
      <c r="A298" t="s">
        <v>1319</v>
      </c>
      <c r="B298" t="s">
        <v>1320</v>
      </c>
      <c r="K298" t="e">
        <f t="shared" si="4"/>
        <v>#DIV/0!</v>
      </c>
    </row>
    <row r="299" spans="1:11">
      <c r="A299" t="s">
        <v>1321</v>
      </c>
      <c r="B299" t="s">
        <v>1322</v>
      </c>
      <c r="K299" t="e">
        <f t="shared" si="4"/>
        <v>#DIV/0!</v>
      </c>
    </row>
    <row r="300" spans="1:11">
      <c r="A300" t="s">
        <v>1323</v>
      </c>
      <c r="B300" t="s">
        <v>1324</v>
      </c>
      <c r="K300" t="e">
        <f t="shared" si="4"/>
        <v>#DIV/0!</v>
      </c>
    </row>
    <row r="301" spans="1:11">
      <c r="A301" t="s">
        <v>1325</v>
      </c>
      <c r="B301" t="s">
        <v>1326</v>
      </c>
      <c r="K301" t="e">
        <f t="shared" si="4"/>
        <v>#DIV/0!</v>
      </c>
    </row>
    <row r="302" spans="1:11">
      <c r="A302" t="s">
        <v>1327</v>
      </c>
      <c r="B302" t="s">
        <v>1328</v>
      </c>
      <c r="K302" t="e">
        <f t="shared" si="4"/>
        <v>#DIV/0!</v>
      </c>
    </row>
    <row r="303" spans="1:11">
      <c r="A303" t="s">
        <v>1329</v>
      </c>
      <c r="B303" t="s">
        <v>1330</v>
      </c>
      <c r="K303" t="e">
        <f t="shared" si="4"/>
        <v>#DIV/0!</v>
      </c>
    </row>
    <row r="304" spans="1:11">
      <c r="A304" t="s">
        <v>1331</v>
      </c>
      <c r="B304" t="s">
        <v>1332</v>
      </c>
      <c r="K304" t="e">
        <f t="shared" si="4"/>
        <v>#DIV/0!</v>
      </c>
    </row>
    <row r="305" spans="1:11">
      <c r="A305" t="s">
        <v>1333</v>
      </c>
      <c r="B305" t="s">
        <v>1334</v>
      </c>
      <c r="K305" t="e">
        <f t="shared" si="4"/>
        <v>#DIV/0!</v>
      </c>
    </row>
    <row r="306" spans="1:11">
      <c r="A306" t="s">
        <v>1335</v>
      </c>
      <c r="B306" t="s">
        <v>1336</v>
      </c>
      <c r="K306" t="e">
        <f t="shared" si="4"/>
        <v>#DIV/0!</v>
      </c>
    </row>
    <row r="307" spans="1:11">
      <c r="A307" t="s">
        <v>1337</v>
      </c>
      <c r="B307" t="s">
        <v>1338</v>
      </c>
      <c r="K307" t="e">
        <f t="shared" si="4"/>
        <v>#DIV/0!</v>
      </c>
    </row>
    <row r="308" spans="1:11">
      <c r="A308" t="s">
        <v>1339</v>
      </c>
      <c r="B308" t="s">
        <v>1340</v>
      </c>
      <c r="K308" t="e">
        <f t="shared" si="4"/>
        <v>#DIV/0!</v>
      </c>
    </row>
    <row r="309" spans="1:11">
      <c r="A309" t="s">
        <v>1341</v>
      </c>
      <c r="B309" t="s">
        <v>1342</v>
      </c>
      <c r="K309" t="e">
        <f t="shared" si="4"/>
        <v>#DIV/0!</v>
      </c>
    </row>
    <row r="310" spans="1:11">
      <c r="A310" t="s">
        <v>1343</v>
      </c>
      <c r="B310" t="s">
        <v>1344</v>
      </c>
      <c r="K310" t="e">
        <f t="shared" si="4"/>
        <v>#DIV/0!</v>
      </c>
    </row>
    <row r="311" spans="1:11">
      <c r="A311" t="s">
        <v>1345</v>
      </c>
      <c r="B311" t="s">
        <v>1346</v>
      </c>
      <c r="K311" t="e">
        <f t="shared" si="4"/>
        <v>#DIV/0!</v>
      </c>
    </row>
    <row r="312" spans="1:11">
      <c r="A312" t="s">
        <v>1347</v>
      </c>
      <c r="B312" t="s">
        <v>1348</v>
      </c>
      <c r="K312" t="e">
        <f t="shared" si="4"/>
        <v>#DIV/0!</v>
      </c>
    </row>
    <row r="313" spans="1:11">
      <c r="A313" t="s">
        <v>1349</v>
      </c>
      <c r="B313" t="s">
        <v>1350</v>
      </c>
      <c r="K313" t="e">
        <f t="shared" si="4"/>
        <v>#DIV/0!</v>
      </c>
    </row>
    <row r="314" spans="1:11">
      <c r="A314" t="s">
        <v>1351</v>
      </c>
      <c r="B314" t="s">
        <v>1352</v>
      </c>
      <c r="K314" t="e">
        <f t="shared" si="4"/>
        <v>#DIV/0!</v>
      </c>
    </row>
    <row r="315" spans="1:11">
      <c r="A315" t="s">
        <v>1353</v>
      </c>
      <c r="B315" t="s">
        <v>1354</v>
      </c>
      <c r="K315" t="e">
        <f t="shared" si="4"/>
        <v>#DIV/0!</v>
      </c>
    </row>
    <row r="316" spans="1:11">
      <c r="A316" t="s">
        <v>1355</v>
      </c>
      <c r="B316" t="s">
        <v>1356</v>
      </c>
      <c r="K316" t="e">
        <f t="shared" si="4"/>
        <v>#DIV/0!</v>
      </c>
    </row>
    <row r="317" spans="1:11">
      <c r="A317" t="s">
        <v>1357</v>
      </c>
      <c r="B317" t="s">
        <v>1358</v>
      </c>
      <c r="K317" t="e">
        <f t="shared" si="4"/>
        <v>#DIV/0!</v>
      </c>
    </row>
    <row r="318" spans="1:11">
      <c r="A318" t="s">
        <v>1359</v>
      </c>
      <c r="B318" t="s">
        <v>1360</v>
      </c>
      <c r="K318" t="e">
        <f t="shared" si="4"/>
        <v>#DIV/0!</v>
      </c>
    </row>
    <row r="319" spans="1:11">
      <c r="A319" t="s">
        <v>1361</v>
      </c>
      <c r="B319" t="s">
        <v>1362</v>
      </c>
      <c r="K319" t="e">
        <f t="shared" si="4"/>
        <v>#DIV/0!</v>
      </c>
    </row>
    <row r="320" spans="1:11">
      <c r="A320" t="s">
        <v>1363</v>
      </c>
      <c r="B320" t="s">
        <v>1364</v>
      </c>
      <c r="K320" t="e">
        <f t="shared" si="4"/>
        <v>#DIV/0!</v>
      </c>
    </row>
    <row r="321" spans="1:11">
      <c r="A321" t="s">
        <v>1365</v>
      </c>
      <c r="B321" t="s">
        <v>1366</v>
      </c>
      <c r="K321" t="e">
        <f t="shared" si="4"/>
        <v>#DIV/0!</v>
      </c>
    </row>
    <row r="322" spans="1:11">
      <c r="A322" t="s">
        <v>1367</v>
      </c>
      <c r="B322" t="s">
        <v>1368</v>
      </c>
      <c r="K322" t="e">
        <f t="shared" si="4"/>
        <v>#DIV/0!</v>
      </c>
    </row>
    <row r="323" spans="1:11">
      <c r="A323" t="s">
        <v>1369</v>
      </c>
      <c r="B323" t="s">
        <v>1370</v>
      </c>
      <c r="K323" t="e">
        <f t="shared" si="4"/>
        <v>#DIV/0!</v>
      </c>
    </row>
    <row r="324" spans="1:11">
      <c r="A324" t="s">
        <v>1371</v>
      </c>
      <c r="B324" t="s">
        <v>1372</v>
      </c>
      <c r="K324" t="e">
        <f t="shared" si="4"/>
        <v>#DIV/0!</v>
      </c>
    </row>
    <row r="325" spans="1:11">
      <c r="A325" t="s">
        <v>1373</v>
      </c>
      <c r="B325" t="s">
        <v>1374</v>
      </c>
      <c r="K325" t="e">
        <f t="shared" ref="K325:K376" si="5">AVERAGE(A325:J325)</f>
        <v>#DIV/0!</v>
      </c>
    </row>
    <row r="326" spans="1:11">
      <c r="A326" t="s">
        <v>1375</v>
      </c>
      <c r="B326" t="s">
        <v>1376</v>
      </c>
      <c r="K326" t="e">
        <f t="shared" si="5"/>
        <v>#DIV/0!</v>
      </c>
    </row>
    <row r="327" spans="1:11">
      <c r="A327" t="s">
        <v>1377</v>
      </c>
      <c r="B327" t="s">
        <v>1378</v>
      </c>
      <c r="K327" t="e">
        <f t="shared" si="5"/>
        <v>#DIV/0!</v>
      </c>
    </row>
    <row r="328" spans="1:11">
      <c r="A328" t="s">
        <v>1379</v>
      </c>
      <c r="B328" t="s">
        <v>1380</v>
      </c>
      <c r="K328" t="e">
        <f t="shared" si="5"/>
        <v>#DIV/0!</v>
      </c>
    </row>
    <row r="329" spans="1:11">
      <c r="A329" t="s">
        <v>1381</v>
      </c>
      <c r="B329" t="s">
        <v>1381</v>
      </c>
      <c r="K329" t="e">
        <f t="shared" si="5"/>
        <v>#DIV/0!</v>
      </c>
    </row>
    <row r="330" spans="1:11">
      <c r="K330" t="e">
        <f t="shared" si="5"/>
        <v>#DIV/0!</v>
      </c>
    </row>
    <row r="331" spans="1:11">
      <c r="K331" t="e">
        <f t="shared" si="5"/>
        <v>#DIV/0!</v>
      </c>
    </row>
    <row r="332" spans="1:11">
      <c r="K332" t="e">
        <f t="shared" si="5"/>
        <v>#DIV/0!</v>
      </c>
    </row>
    <row r="333" spans="1:11">
      <c r="K333" t="e">
        <f t="shared" si="5"/>
        <v>#DIV/0!</v>
      </c>
    </row>
    <row r="334" spans="1:11">
      <c r="K334" t="e">
        <f t="shared" si="5"/>
        <v>#DIV/0!</v>
      </c>
    </row>
    <row r="335" spans="1:11">
      <c r="K335" t="e">
        <f t="shared" si="5"/>
        <v>#DIV/0!</v>
      </c>
    </row>
    <row r="336" spans="1:11">
      <c r="K336" t="e">
        <f t="shared" si="5"/>
        <v>#DIV/0!</v>
      </c>
    </row>
    <row r="337" spans="11:11">
      <c r="K337" t="e">
        <f t="shared" si="5"/>
        <v>#DIV/0!</v>
      </c>
    </row>
    <row r="338" spans="11:11">
      <c r="K338" t="e">
        <f t="shared" si="5"/>
        <v>#DIV/0!</v>
      </c>
    </row>
    <row r="339" spans="11:11">
      <c r="K339" t="e">
        <f t="shared" si="5"/>
        <v>#DIV/0!</v>
      </c>
    </row>
    <row r="340" spans="11:11">
      <c r="K340" t="e">
        <f t="shared" si="5"/>
        <v>#DIV/0!</v>
      </c>
    </row>
    <row r="341" spans="11:11">
      <c r="K341" t="e">
        <f t="shared" si="5"/>
        <v>#DIV/0!</v>
      </c>
    </row>
    <row r="342" spans="11:11">
      <c r="K342" t="e">
        <f t="shared" si="5"/>
        <v>#DIV/0!</v>
      </c>
    </row>
    <row r="343" spans="11:11">
      <c r="K343" t="e">
        <f t="shared" si="5"/>
        <v>#DIV/0!</v>
      </c>
    </row>
    <row r="344" spans="11:11">
      <c r="K344" t="e">
        <f t="shared" si="5"/>
        <v>#DIV/0!</v>
      </c>
    </row>
    <row r="345" spans="11:11">
      <c r="K345" t="e">
        <f t="shared" si="5"/>
        <v>#DIV/0!</v>
      </c>
    </row>
    <row r="346" spans="11:11">
      <c r="K346" t="e">
        <f t="shared" si="5"/>
        <v>#DIV/0!</v>
      </c>
    </row>
    <row r="347" spans="11:11">
      <c r="K347" t="e">
        <f t="shared" si="5"/>
        <v>#DIV/0!</v>
      </c>
    </row>
    <row r="348" spans="11:11">
      <c r="K348" t="e">
        <f t="shared" si="5"/>
        <v>#DIV/0!</v>
      </c>
    </row>
    <row r="349" spans="11:11">
      <c r="K349" t="e">
        <f t="shared" si="5"/>
        <v>#DIV/0!</v>
      </c>
    </row>
    <row r="350" spans="11:11">
      <c r="K350" t="e">
        <f t="shared" si="5"/>
        <v>#DIV/0!</v>
      </c>
    </row>
    <row r="351" spans="11:11">
      <c r="K351" t="e">
        <f t="shared" si="5"/>
        <v>#DIV/0!</v>
      </c>
    </row>
    <row r="352" spans="11:11">
      <c r="K352" t="e">
        <f t="shared" si="5"/>
        <v>#DIV/0!</v>
      </c>
    </row>
    <row r="353" spans="11:11">
      <c r="K353" t="e">
        <f t="shared" si="5"/>
        <v>#DIV/0!</v>
      </c>
    </row>
    <row r="354" spans="11:11">
      <c r="K354" t="e">
        <f t="shared" si="5"/>
        <v>#DIV/0!</v>
      </c>
    </row>
    <row r="355" spans="11:11">
      <c r="K355" t="e">
        <f t="shared" si="5"/>
        <v>#DIV/0!</v>
      </c>
    </row>
    <row r="356" spans="11:11">
      <c r="K356" t="e">
        <f t="shared" si="5"/>
        <v>#DIV/0!</v>
      </c>
    </row>
    <row r="357" spans="11:11">
      <c r="K357" t="e">
        <f t="shared" si="5"/>
        <v>#DIV/0!</v>
      </c>
    </row>
    <row r="358" spans="11:11">
      <c r="K358" t="e">
        <f t="shared" si="5"/>
        <v>#DIV/0!</v>
      </c>
    </row>
    <row r="359" spans="11:11">
      <c r="K359" t="e">
        <f t="shared" si="5"/>
        <v>#DIV/0!</v>
      </c>
    </row>
    <row r="360" spans="11:11">
      <c r="K360" t="e">
        <f t="shared" si="5"/>
        <v>#DIV/0!</v>
      </c>
    </row>
    <row r="361" spans="11:11">
      <c r="K361" t="e">
        <f t="shared" si="5"/>
        <v>#DIV/0!</v>
      </c>
    </row>
    <row r="362" spans="11:11">
      <c r="K362" t="e">
        <f t="shared" si="5"/>
        <v>#DIV/0!</v>
      </c>
    </row>
    <row r="363" spans="11:11">
      <c r="K363" t="e">
        <f t="shared" si="5"/>
        <v>#DIV/0!</v>
      </c>
    </row>
    <row r="364" spans="11:11">
      <c r="K364" t="e">
        <f t="shared" si="5"/>
        <v>#DIV/0!</v>
      </c>
    </row>
    <row r="365" spans="11:11">
      <c r="K365" t="e">
        <f t="shared" si="5"/>
        <v>#DIV/0!</v>
      </c>
    </row>
    <row r="366" spans="11:11">
      <c r="K366" t="e">
        <f t="shared" si="5"/>
        <v>#DIV/0!</v>
      </c>
    </row>
    <row r="367" spans="11:11">
      <c r="K367" t="e">
        <f t="shared" si="5"/>
        <v>#DIV/0!</v>
      </c>
    </row>
    <row r="368" spans="11:11">
      <c r="K368" t="e">
        <f t="shared" si="5"/>
        <v>#DIV/0!</v>
      </c>
    </row>
    <row r="369" spans="11:11">
      <c r="K369" t="e">
        <f t="shared" si="5"/>
        <v>#DIV/0!</v>
      </c>
    </row>
    <row r="370" spans="11:11">
      <c r="K370" t="e">
        <f t="shared" si="5"/>
        <v>#DIV/0!</v>
      </c>
    </row>
    <row r="371" spans="11:11">
      <c r="K371" t="e">
        <f t="shared" si="5"/>
        <v>#DIV/0!</v>
      </c>
    </row>
    <row r="372" spans="11:11">
      <c r="K372" t="e">
        <f t="shared" si="5"/>
        <v>#DIV/0!</v>
      </c>
    </row>
    <row r="373" spans="11:11">
      <c r="K373" t="e">
        <f t="shared" si="5"/>
        <v>#DIV/0!</v>
      </c>
    </row>
    <row r="374" spans="11:11">
      <c r="K374" t="e">
        <f t="shared" si="5"/>
        <v>#DIV/0!</v>
      </c>
    </row>
    <row r="375" spans="11:11">
      <c r="K375" t="e">
        <f t="shared" si="5"/>
        <v>#DIV/0!</v>
      </c>
    </row>
    <row r="376" spans="11:11">
      <c r="K376" t="e">
        <f t="shared" si="5"/>
        <v>#DIV/0!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335"/>
  <sheetViews>
    <sheetView topLeftCell="A66" workbookViewId="0">
      <selection activeCell="H88" sqref="H88"/>
    </sheetView>
  </sheetViews>
  <sheetFormatPr baseColWidth="10" defaultColWidth="12.7109375" defaultRowHeight="20"/>
  <sheetData>
    <row r="1" spans="1:11">
      <c r="A1" t="s">
        <v>1382</v>
      </c>
      <c r="B1" t="s">
        <v>1382</v>
      </c>
      <c r="C1" t="s">
        <v>1382</v>
      </c>
      <c r="D1" t="s">
        <v>1382</v>
      </c>
      <c r="E1" t="s">
        <v>1382</v>
      </c>
      <c r="F1" t="s">
        <v>1382</v>
      </c>
      <c r="G1" t="s">
        <v>1382</v>
      </c>
      <c r="H1" t="s">
        <v>1382</v>
      </c>
      <c r="I1" t="s">
        <v>1382</v>
      </c>
      <c r="J1" t="s">
        <v>1382</v>
      </c>
      <c r="K1" t="e">
        <f t="shared" ref="K1:K64" si="0">AVERAGE(A1:J1)</f>
        <v>#DIV/0!</v>
      </c>
    </row>
    <row r="2" spans="1:11">
      <c r="A2" t="s">
        <v>1383</v>
      </c>
      <c r="B2" t="s">
        <v>1383</v>
      </c>
      <c r="C2" t="s">
        <v>1383</v>
      </c>
      <c r="D2" t="s">
        <v>1383</v>
      </c>
      <c r="E2" t="s">
        <v>1383</v>
      </c>
      <c r="F2" t="s">
        <v>1383</v>
      </c>
      <c r="G2" t="s">
        <v>1383</v>
      </c>
      <c r="H2" t="s">
        <v>1383</v>
      </c>
      <c r="I2" t="s">
        <v>1383</v>
      </c>
      <c r="J2" t="s">
        <v>1383</v>
      </c>
      <c r="K2" t="e">
        <f t="shared" si="0"/>
        <v>#DIV/0!</v>
      </c>
    </row>
    <row r="3" spans="1:11">
      <c r="A3" t="s">
        <v>2</v>
      </c>
      <c r="B3" t="s">
        <v>2</v>
      </c>
      <c r="C3" t="s">
        <v>2</v>
      </c>
      <c r="D3" t="s">
        <v>2</v>
      </c>
      <c r="E3" t="s">
        <v>2</v>
      </c>
      <c r="F3" t="s">
        <v>2</v>
      </c>
      <c r="G3" t="s">
        <v>2</v>
      </c>
      <c r="H3" t="s">
        <v>2</v>
      </c>
      <c r="I3" t="s">
        <v>2</v>
      </c>
      <c r="J3" t="s">
        <v>2</v>
      </c>
      <c r="K3" t="e">
        <f t="shared" si="0"/>
        <v>#DIV/0!</v>
      </c>
    </row>
    <row r="4" spans="1:11">
      <c r="A4">
        <v>8</v>
      </c>
      <c r="B4">
        <v>14</v>
      </c>
      <c r="C4">
        <v>29</v>
      </c>
      <c r="D4">
        <v>21</v>
      </c>
      <c r="E4">
        <v>9</v>
      </c>
      <c r="F4">
        <v>22</v>
      </c>
      <c r="G4">
        <v>12</v>
      </c>
      <c r="H4">
        <v>16</v>
      </c>
      <c r="I4">
        <v>15</v>
      </c>
      <c r="J4">
        <v>19</v>
      </c>
      <c r="K4">
        <f t="shared" si="0"/>
        <v>16.5</v>
      </c>
    </row>
    <row r="5" spans="1:11">
      <c r="A5">
        <v>76545</v>
      </c>
      <c r="B5">
        <v>78165</v>
      </c>
      <c r="C5">
        <v>161595</v>
      </c>
      <c r="D5">
        <v>112905</v>
      </c>
      <c r="E5">
        <v>69255</v>
      </c>
      <c r="F5">
        <v>161595</v>
      </c>
      <c r="G5">
        <v>88155</v>
      </c>
      <c r="H5">
        <v>88155</v>
      </c>
      <c r="I5">
        <v>100035</v>
      </c>
      <c r="J5">
        <v>99825</v>
      </c>
      <c r="K5">
        <f t="shared" si="0"/>
        <v>103623</v>
      </c>
    </row>
    <row r="6" spans="1:11">
      <c r="A6" t="s">
        <v>3</v>
      </c>
      <c r="B6" t="s">
        <v>3</v>
      </c>
      <c r="C6" t="s">
        <v>3</v>
      </c>
      <c r="D6" t="s">
        <v>3</v>
      </c>
      <c r="E6" t="s">
        <v>3</v>
      </c>
      <c r="F6" t="s">
        <v>3</v>
      </c>
      <c r="G6" t="s">
        <v>3</v>
      </c>
      <c r="H6" t="s">
        <v>3</v>
      </c>
      <c r="I6" t="s">
        <v>3</v>
      </c>
      <c r="J6" t="s">
        <v>3</v>
      </c>
      <c r="K6" t="e">
        <f t="shared" si="0"/>
        <v>#DIV/0!</v>
      </c>
    </row>
    <row r="7" spans="1:11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f t="shared" si="0"/>
        <v>0</v>
      </c>
    </row>
    <row r="8" spans="1:11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f t="shared" si="0"/>
        <v>0</v>
      </c>
    </row>
    <row r="9" spans="1:11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f t="shared" si="0"/>
        <v>0</v>
      </c>
    </row>
    <row r="10" spans="1:11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f t="shared" si="0"/>
        <v>0</v>
      </c>
    </row>
    <row r="11" spans="1:11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f t="shared" si="0"/>
        <v>0</v>
      </c>
    </row>
    <row r="12" spans="1:11">
      <c r="A12">
        <v>0</v>
      </c>
      <c r="B12">
        <v>0</v>
      </c>
      <c r="C12">
        <v>8</v>
      </c>
      <c r="D12">
        <v>0</v>
      </c>
      <c r="E12">
        <v>0</v>
      </c>
      <c r="F12">
        <v>8</v>
      </c>
      <c r="G12">
        <v>0</v>
      </c>
      <c r="H12">
        <v>0</v>
      </c>
      <c r="I12">
        <v>0</v>
      </c>
      <c r="J12">
        <v>0</v>
      </c>
      <c r="K12">
        <f t="shared" si="0"/>
        <v>1.6</v>
      </c>
    </row>
    <row r="13" spans="1:11">
      <c r="A13">
        <v>0</v>
      </c>
      <c r="B13">
        <v>0</v>
      </c>
      <c r="C13">
        <v>128</v>
      </c>
      <c r="D13">
        <v>4</v>
      </c>
      <c r="E13">
        <v>0</v>
      </c>
      <c r="F13">
        <v>128</v>
      </c>
      <c r="G13">
        <v>0</v>
      </c>
      <c r="H13">
        <v>0</v>
      </c>
      <c r="I13">
        <v>16</v>
      </c>
      <c r="J13">
        <v>9</v>
      </c>
      <c r="K13">
        <f t="shared" si="0"/>
        <v>28.5</v>
      </c>
    </row>
    <row r="14" spans="1:11">
      <c r="A14">
        <v>0</v>
      </c>
      <c r="B14">
        <v>4</v>
      </c>
      <c r="C14">
        <v>898</v>
      </c>
      <c r="D14">
        <v>116</v>
      </c>
      <c r="E14">
        <v>0</v>
      </c>
      <c r="F14">
        <v>898</v>
      </c>
      <c r="G14">
        <v>0</v>
      </c>
      <c r="H14">
        <v>10</v>
      </c>
      <c r="I14">
        <v>196</v>
      </c>
      <c r="J14">
        <v>129</v>
      </c>
      <c r="K14">
        <f t="shared" si="0"/>
        <v>225.1</v>
      </c>
    </row>
    <row r="15" spans="1:11">
      <c r="A15">
        <v>64</v>
      </c>
      <c r="B15">
        <v>116</v>
      </c>
      <c r="C15">
        <v>3734</v>
      </c>
      <c r="D15">
        <v>945</v>
      </c>
      <c r="E15">
        <v>64</v>
      </c>
      <c r="F15">
        <v>3734</v>
      </c>
      <c r="G15">
        <v>40</v>
      </c>
      <c r="H15">
        <v>187</v>
      </c>
      <c r="I15">
        <v>1120</v>
      </c>
      <c r="J15">
        <v>840</v>
      </c>
      <c r="K15">
        <f t="shared" si="0"/>
        <v>1084.4000000000001</v>
      </c>
    </row>
    <row r="16" spans="1:11">
      <c r="A16">
        <v>736</v>
      </c>
      <c r="B16">
        <v>941</v>
      </c>
      <c r="C16">
        <v>10398</v>
      </c>
      <c r="D16">
        <v>3984</v>
      </c>
      <c r="E16">
        <v>656</v>
      </c>
      <c r="F16">
        <v>10398</v>
      </c>
      <c r="G16">
        <v>668</v>
      </c>
      <c r="H16">
        <v>1305</v>
      </c>
      <c r="I16">
        <v>3937</v>
      </c>
      <c r="J16">
        <v>39</v>
      </c>
      <c r="K16">
        <f t="shared" si="0"/>
        <v>3306.2</v>
      </c>
    </row>
    <row r="17" spans="1:11">
      <c r="A17">
        <v>3456</v>
      </c>
      <c r="B17">
        <v>3876</v>
      </c>
      <c r="C17">
        <v>20668</v>
      </c>
      <c r="D17">
        <v>10508</v>
      </c>
      <c r="E17">
        <v>2992</v>
      </c>
      <c r="F17">
        <v>20668</v>
      </c>
      <c r="G17">
        <v>3814</v>
      </c>
      <c r="H17">
        <v>4949</v>
      </c>
      <c r="I17">
        <v>9462</v>
      </c>
      <c r="J17">
        <v>8548</v>
      </c>
      <c r="K17">
        <f t="shared" si="0"/>
        <v>8894.1</v>
      </c>
    </row>
    <row r="18" spans="1:11">
      <c r="A18">
        <v>9296</v>
      </c>
      <c r="B18">
        <v>9775</v>
      </c>
      <c r="C18">
        <v>30415</v>
      </c>
      <c r="D18">
        <v>18937</v>
      </c>
      <c r="E18">
        <v>8040</v>
      </c>
      <c r="F18">
        <v>30415</v>
      </c>
      <c r="G18">
        <v>11049</v>
      </c>
      <c r="H18">
        <v>11793</v>
      </c>
      <c r="I18">
        <v>16387</v>
      </c>
      <c r="J18">
        <v>15741</v>
      </c>
      <c r="K18">
        <f t="shared" si="0"/>
        <v>16184.8</v>
      </c>
    </row>
    <row r="19" spans="1:11">
      <c r="A19">
        <v>16004</v>
      </c>
      <c r="B19">
        <v>16319</v>
      </c>
      <c r="C19">
        <v>33837</v>
      </c>
      <c r="D19">
        <v>24514</v>
      </c>
      <c r="E19">
        <v>14068</v>
      </c>
      <c r="F19">
        <v>33837</v>
      </c>
      <c r="G19">
        <v>19202</v>
      </c>
      <c r="H19">
        <v>18841</v>
      </c>
      <c r="I19">
        <v>21048</v>
      </c>
      <c r="J19">
        <v>21159</v>
      </c>
      <c r="K19">
        <f t="shared" si="0"/>
        <v>21882.9</v>
      </c>
    </row>
    <row r="20" spans="1:11">
      <c r="A20">
        <v>18614</v>
      </c>
      <c r="B20">
        <v>18733</v>
      </c>
      <c r="C20">
        <v>28760</v>
      </c>
      <c r="D20">
        <v>23465</v>
      </c>
      <c r="E20">
        <v>16769</v>
      </c>
      <c r="F20">
        <v>28760</v>
      </c>
      <c r="G20">
        <v>21869</v>
      </c>
      <c r="H20">
        <v>20861</v>
      </c>
      <c r="I20">
        <v>20360</v>
      </c>
      <c r="J20">
        <v>21130</v>
      </c>
      <c r="K20">
        <f t="shared" si="0"/>
        <v>21932.1</v>
      </c>
    </row>
    <row r="21" spans="1:11">
      <c r="A21">
        <v>15078</v>
      </c>
      <c r="B21">
        <v>15102</v>
      </c>
      <c r="C21">
        <v>18748</v>
      </c>
      <c r="D21">
        <v>16799</v>
      </c>
      <c r="E21">
        <v>13947</v>
      </c>
      <c r="F21">
        <v>18748</v>
      </c>
      <c r="G21">
        <v>17137</v>
      </c>
      <c r="H21">
        <v>16317</v>
      </c>
      <c r="I21">
        <v>14898</v>
      </c>
      <c r="J21">
        <v>157</v>
      </c>
      <c r="K21">
        <f t="shared" si="0"/>
        <v>14693.1</v>
      </c>
    </row>
    <row r="22" spans="1:11">
      <c r="A22">
        <v>8630</v>
      </c>
      <c r="B22">
        <v>8632</v>
      </c>
      <c r="C22">
        <v>9342</v>
      </c>
      <c r="D22">
        <v>8961</v>
      </c>
      <c r="E22">
        <v>8181</v>
      </c>
      <c r="F22">
        <v>9342</v>
      </c>
      <c r="G22">
        <v>9464</v>
      </c>
      <c r="H22">
        <v>9095</v>
      </c>
      <c r="I22">
        <v>8178</v>
      </c>
      <c r="J22">
        <v>8648</v>
      </c>
      <c r="K22">
        <f t="shared" si="0"/>
        <v>8847.2999999999993</v>
      </c>
    </row>
    <row r="23" spans="1:11">
      <c r="A23">
        <v>3488</v>
      </c>
      <c r="B23">
        <v>3488</v>
      </c>
      <c r="C23">
        <v>3504</v>
      </c>
      <c r="D23">
        <v>3501</v>
      </c>
      <c r="E23">
        <v>3376</v>
      </c>
      <c r="F23">
        <v>3504</v>
      </c>
      <c r="G23">
        <v>3700</v>
      </c>
      <c r="H23">
        <v>3601</v>
      </c>
      <c r="I23">
        <v>3295</v>
      </c>
      <c r="J23">
        <v>3448</v>
      </c>
      <c r="K23">
        <f t="shared" si="0"/>
        <v>3490.5</v>
      </c>
    </row>
    <row r="24" spans="1:11">
      <c r="A24">
        <v>977</v>
      </c>
      <c r="B24">
        <v>977</v>
      </c>
      <c r="C24">
        <v>956</v>
      </c>
      <c r="D24">
        <v>970</v>
      </c>
      <c r="E24">
        <v>961</v>
      </c>
      <c r="F24">
        <v>956</v>
      </c>
      <c r="G24">
        <v>1008</v>
      </c>
      <c r="H24">
        <v>993</v>
      </c>
      <c r="I24">
        <v>939</v>
      </c>
      <c r="J24">
        <v>966</v>
      </c>
      <c r="K24">
        <f t="shared" si="0"/>
        <v>970.3</v>
      </c>
    </row>
    <row r="25" spans="1:11">
      <c r="A25">
        <v>181</v>
      </c>
      <c r="B25">
        <v>181</v>
      </c>
      <c r="C25">
        <v>178</v>
      </c>
      <c r="D25">
        <v>180</v>
      </c>
      <c r="E25">
        <v>180</v>
      </c>
      <c r="F25">
        <v>178</v>
      </c>
      <c r="G25">
        <v>183</v>
      </c>
      <c r="H25">
        <v>182</v>
      </c>
      <c r="I25">
        <v>178</v>
      </c>
      <c r="J25">
        <v>180</v>
      </c>
      <c r="K25">
        <f t="shared" si="0"/>
        <v>180.1</v>
      </c>
    </row>
    <row r="26" spans="1:11">
      <c r="A26">
        <v>20</v>
      </c>
      <c r="B26">
        <v>20</v>
      </c>
      <c r="C26">
        <v>20</v>
      </c>
      <c r="D26">
        <v>20</v>
      </c>
      <c r="E26">
        <v>20</v>
      </c>
      <c r="F26">
        <v>20</v>
      </c>
      <c r="G26">
        <v>20</v>
      </c>
      <c r="H26">
        <v>20</v>
      </c>
      <c r="I26">
        <v>20</v>
      </c>
      <c r="J26">
        <v>20</v>
      </c>
      <c r="K26">
        <f t="shared" si="0"/>
        <v>20</v>
      </c>
    </row>
    <row r="27" spans="1:11">
      <c r="A27">
        <v>1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f t="shared" si="0"/>
        <v>1</v>
      </c>
    </row>
    <row r="28" spans="1:11">
      <c r="A28" t="s">
        <v>4</v>
      </c>
      <c r="B28" t="s">
        <v>4</v>
      </c>
      <c r="C28" t="s">
        <v>4</v>
      </c>
      <c r="D28" t="s">
        <v>4</v>
      </c>
      <c r="E28" t="s">
        <v>4</v>
      </c>
      <c r="F28" t="s">
        <v>4</v>
      </c>
      <c r="G28" t="s">
        <v>4</v>
      </c>
      <c r="H28" t="s">
        <v>4</v>
      </c>
      <c r="I28" t="s">
        <v>4</v>
      </c>
      <c r="J28" t="s">
        <v>4</v>
      </c>
      <c r="K28" t="e">
        <f t="shared" si="0"/>
        <v>#DIV/0!</v>
      </c>
    </row>
    <row r="29" spans="1:11">
      <c r="A29">
        <v>1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f t="shared" si="0"/>
        <v>1</v>
      </c>
    </row>
    <row r="30" spans="1:11">
      <c r="A30" t="s">
        <v>1384</v>
      </c>
      <c r="B30" t="s">
        <v>1384</v>
      </c>
      <c r="C30" t="s">
        <v>1384</v>
      </c>
      <c r="D30" t="s">
        <v>1384</v>
      </c>
      <c r="E30" t="s">
        <v>1384</v>
      </c>
      <c r="F30" t="s">
        <v>1384</v>
      </c>
      <c r="G30" t="s">
        <v>1384</v>
      </c>
      <c r="H30" t="s">
        <v>1384</v>
      </c>
      <c r="I30" t="s">
        <v>1384</v>
      </c>
      <c r="J30" t="s">
        <v>1384</v>
      </c>
      <c r="K30" t="e">
        <f t="shared" si="0"/>
        <v>#DIV/0!</v>
      </c>
    </row>
    <row r="31" spans="1:11">
      <c r="A31" t="s">
        <v>1385</v>
      </c>
      <c r="B31" t="s">
        <v>1385</v>
      </c>
      <c r="C31" t="s">
        <v>1385</v>
      </c>
      <c r="D31" t="s">
        <v>1385</v>
      </c>
      <c r="E31" t="s">
        <v>1385</v>
      </c>
      <c r="F31" t="s">
        <v>1385</v>
      </c>
      <c r="G31" t="s">
        <v>1385</v>
      </c>
      <c r="H31" t="s">
        <v>1385</v>
      </c>
      <c r="I31" t="s">
        <v>1385</v>
      </c>
      <c r="J31" t="s">
        <v>1385</v>
      </c>
      <c r="K31" t="e">
        <f t="shared" si="0"/>
        <v>#DIV/0!</v>
      </c>
    </row>
    <row r="32" spans="1:11">
      <c r="A32" t="s">
        <v>1386</v>
      </c>
      <c r="B32" t="s">
        <v>1386</v>
      </c>
      <c r="C32" t="s">
        <v>1386</v>
      </c>
      <c r="D32" t="s">
        <v>1386</v>
      </c>
      <c r="E32" t="s">
        <v>1386</v>
      </c>
      <c r="F32" t="s">
        <v>1386</v>
      </c>
      <c r="G32" t="s">
        <v>1386</v>
      </c>
      <c r="H32" t="s">
        <v>1386</v>
      </c>
      <c r="I32" t="s">
        <v>1386</v>
      </c>
      <c r="J32" t="s">
        <v>1386</v>
      </c>
      <c r="K32" t="e">
        <f t="shared" si="0"/>
        <v>#DIV/0!</v>
      </c>
    </row>
    <row r="33" spans="1:11">
      <c r="A33" t="s">
        <v>1387</v>
      </c>
      <c r="B33" t="s">
        <v>1387</v>
      </c>
      <c r="C33" t="s">
        <v>1387</v>
      </c>
      <c r="D33" t="s">
        <v>1387</v>
      </c>
      <c r="E33" t="s">
        <v>1388</v>
      </c>
      <c r="F33" t="s">
        <v>1387</v>
      </c>
      <c r="G33" t="s">
        <v>1387</v>
      </c>
      <c r="H33" t="s">
        <v>1387</v>
      </c>
      <c r="I33" t="s">
        <v>1388</v>
      </c>
      <c r="J33" t="s">
        <v>1387</v>
      </c>
      <c r="K33" t="e">
        <f t="shared" si="0"/>
        <v>#DIV/0!</v>
      </c>
    </row>
    <row r="34" spans="1:11">
      <c r="A34" t="s">
        <v>1389</v>
      </c>
      <c r="B34" t="s">
        <v>344</v>
      </c>
      <c r="C34" t="s">
        <v>1389</v>
      </c>
      <c r="D34" t="s">
        <v>344</v>
      </c>
      <c r="E34">
        <v>18</v>
      </c>
      <c r="F34" t="s">
        <v>1389</v>
      </c>
      <c r="G34" t="s">
        <v>344</v>
      </c>
      <c r="H34" t="s">
        <v>344</v>
      </c>
      <c r="I34">
        <v>18</v>
      </c>
      <c r="J34" t="s">
        <v>344</v>
      </c>
      <c r="K34">
        <f t="shared" si="0"/>
        <v>18</v>
      </c>
    </row>
    <row r="35" spans="1:11">
      <c r="A35">
        <v>18</v>
      </c>
      <c r="B35" t="s">
        <v>156</v>
      </c>
      <c r="C35">
        <v>18</v>
      </c>
      <c r="D35" t="s">
        <v>156</v>
      </c>
      <c r="E35">
        <v>7</v>
      </c>
      <c r="F35">
        <v>18</v>
      </c>
      <c r="G35" t="s">
        <v>1390</v>
      </c>
      <c r="H35" t="s">
        <v>1390</v>
      </c>
      <c r="I35">
        <v>7</v>
      </c>
      <c r="J35" t="s">
        <v>1390</v>
      </c>
      <c r="K35">
        <f t="shared" si="0"/>
        <v>13.6</v>
      </c>
    </row>
    <row r="36" spans="1:11">
      <c r="A36">
        <v>8</v>
      </c>
      <c r="B36">
        <v>18</v>
      </c>
      <c r="C36">
        <v>8</v>
      </c>
      <c r="D36">
        <v>18</v>
      </c>
      <c r="E36" t="s">
        <v>1391</v>
      </c>
      <c r="F36">
        <v>8</v>
      </c>
      <c r="G36" t="s">
        <v>1392</v>
      </c>
      <c r="H36" t="s">
        <v>1392</v>
      </c>
      <c r="I36" t="s">
        <v>1391</v>
      </c>
      <c r="J36" t="s">
        <v>1393</v>
      </c>
      <c r="K36">
        <f t="shared" si="0"/>
        <v>12</v>
      </c>
    </row>
    <row r="37" spans="1:11">
      <c r="A37" t="s">
        <v>1394</v>
      </c>
      <c r="B37">
        <v>9</v>
      </c>
      <c r="C37" t="s">
        <v>1394</v>
      </c>
      <c r="D37">
        <v>9</v>
      </c>
      <c r="E37">
        <v>9</v>
      </c>
      <c r="F37" t="s">
        <v>1394</v>
      </c>
      <c r="G37" t="s">
        <v>152</v>
      </c>
      <c r="H37" t="s">
        <v>152</v>
      </c>
      <c r="I37">
        <v>9</v>
      </c>
      <c r="J37">
        <v>18</v>
      </c>
      <c r="K37">
        <f t="shared" si="0"/>
        <v>10.8</v>
      </c>
    </row>
    <row r="38" spans="1:11">
      <c r="A38">
        <v>10</v>
      </c>
      <c r="B38" t="s">
        <v>356</v>
      </c>
      <c r="C38">
        <v>10</v>
      </c>
      <c r="D38" t="s">
        <v>356</v>
      </c>
      <c r="E38" t="s">
        <v>1395</v>
      </c>
      <c r="F38">
        <v>10</v>
      </c>
      <c r="G38">
        <v>18</v>
      </c>
      <c r="H38">
        <v>18</v>
      </c>
      <c r="I38" t="s">
        <v>1396</v>
      </c>
      <c r="J38">
        <v>11</v>
      </c>
      <c r="K38">
        <f t="shared" si="0"/>
        <v>12.833333333333334</v>
      </c>
    </row>
    <row r="39" spans="1:11">
      <c r="A39" t="s">
        <v>1397</v>
      </c>
      <c r="B39">
        <v>11</v>
      </c>
      <c r="C39" t="s">
        <v>1398</v>
      </c>
      <c r="D39">
        <v>11</v>
      </c>
      <c r="E39">
        <v>11</v>
      </c>
      <c r="F39" t="s">
        <v>1398</v>
      </c>
      <c r="G39">
        <v>11</v>
      </c>
      <c r="H39">
        <v>11</v>
      </c>
      <c r="I39">
        <v>13</v>
      </c>
      <c r="J39">
        <v>11</v>
      </c>
      <c r="K39">
        <f t="shared" si="0"/>
        <v>11.285714285714286</v>
      </c>
    </row>
    <row r="40" spans="1:11">
      <c r="A40">
        <v>12</v>
      </c>
      <c r="B40" t="s">
        <v>1399</v>
      </c>
      <c r="C40">
        <v>18</v>
      </c>
      <c r="D40" t="s">
        <v>1399</v>
      </c>
      <c r="E40" t="s">
        <v>1399</v>
      </c>
      <c r="F40">
        <v>18</v>
      </c>
      <c r="G40" t="s">
        <v>204</v>
      </c>
      <c r="H40" t="s">
        <v>204</v>
      </c>
      <c r="I40">
        <v>13</v>
      </c>
      <c r="J40" t="s">
        <v>1400</v>
      </c>
      <c r="K40">
        <f t="shared" si="0"/>
        <v>15.25</v>
      </c>
    </row>
    <row r="41" spans="1:11">
      <c r="A41" t="s">
        <v>32</v>
      </c>
      <c r="B41">
        <v>13</v>
      </c>
      <c r="C41">
        <v>18</v>
      </c>
      <c r="D41">
        <v>13</v>
      </c>
      <c r="E41">
        <v>13</v>
      </c>
      <c r="F41">
        <v>18</v>
      </c>
      <c r="G41">
        <v>13</v>
      </c>
      <c r="H41">
        <v>13</v>
      </c>
      <c r="I41">
        <v>13</v>
      </c>
      <c r="J41">
        <v>14</v>
      </c>
      <c r="K41">
        <f t="shared" si="0"/>
        <v>14.222222222222221</v>
      </c>
    </row>
    <row r="42" spans="1:11">
      <c r="A42">
        <v>14</v>
      </c>
      <c r="B42" t="s">
        <v>1401</v>
      </c>
      <c r="C42">
        <v>18</v>
      </c>
      <c r="D42" t="s">
        <v>1402</v>
      </c>
      <c r="E42" t="s">
        <v>1401</v>
      </c>
      <c r="F42">
        <v>18</v>
      </c>
      <c r="G42" t="s">
        <v>205</v>
      </c>
      <c r="H42" t="s">
        <v>1401</v>
      </c>
      <c r="I42" t="s">
        <v>1403</v>
      </c>
      <c r="J42">
        <v>14</v>
      </c>
      <c r="K42">
        <f t="shared" si="0"/>
        <v>16</v>
      </c>
    </row>
    <row r="43" spans="1:11">
      <c r="A43" t="s">
        <v>527</v>
      </c>
      <c r="B43">
        <v>16</v>
      </c>
      <c r="C43">
        <v>18</v>
      </c>
      <c r="D43">
        <v>18</v>
      </c>
      <c r="E43">
        <v>16</v>
      </c>
      <c r="F43">
        <v>18</v>
      </c>
      <c r="G43">
        <v>15</v>
      </c>
      <c r="H43">
        <v>16</v>
      </c>
      <c r="I43">
        <v>18</v>
      </c>
      <c r="J43" t="s">
        <v>1404</v>
      </c>
      <c r="K43">
        <f t="shared" si="0"/>
        <v>16.875</v>
      </c>
    </row>
    <row r="44" spans="1:11">
      <c r="A44">
        <v>16</v>
      </c>
      <c r="B44">
        <v>16</v>
      </c>
      <c r="C44">
        <v>18</v>
      </c>
      <c r="D44">
        <v>18</v>
      </c>
      <c r="E44">
        <v>16</v>
      </c>
      <c r="F44">
        <v>18</v>
      </c>
      <c r="G44" t="s">
        <v>1405</v>
      </c>
      <c r="H44">
        <v>16</v>
      </c>
      <c r="I44">
        <v>18</v>
      </c>
      <c r="J44">
        <v>18</v>
      </c>
      <c r="K44">
        <f t="shared" si="0"/>
        <v>17.111111111111111</v>
      </c>
    </row>
    <row r="45" spans="1:11">
      <c r="A45" t="s">
        <v>1406</v>
      </c>
      <c r="B45" t="s">
        <v>1407</v>
      </c>
      <c r="C45">
        <v>18</v>
      </c>
      <c r="D45">
        <v>18</v>
      </c>
      <c r="E45" t="s">
        <v>1407</v>
      </c>
      <c r="F45">
        <v>18</v>
      </c>
      <c r="G45">
        <v>17</v>
      </c>
      <c r="H45" t="s">
        <v>1407</v>
      </c>
      <c r="I45">
        <v>18</v>
      </c>
      <c r="J45">
        <v>18</v>
      </c>
      <c r="K45">
        <f t="shared" si="0"/>
        <v>17.833333333333332</v>
      </c>
    </row>
    <row r="46" spans="1:11">
      <c r="A46">
        <v>18</v>
      </c>
      <c r="B46">
        <v>18</v>
      </c>
      <c r="C46">
        <v>18</v>
      </c>
      <c r="D46">
        <v>18</v>
      </c>
      <c r="E46">
        <v>18</v>
      </c>
      <c r="F46">
        <v>18</v>
      </c>
      <c r="G46" t="s">
        <v>1408</v>
      </c>
      <c r="H46">
        <v>18</v>
      </c>
      <c r="I46">
        <v>18</v>
      </c>
      <c r="J46">
        <v>18</v>
      </c>
      <c r="K46">
        <f t="shared" si="0"/>
        <v>18</v>
      </c>
    </row>
    <row r="47" spans="1:11">
      <c r="A47" t="s">
        <v>1409</v>
      </c>
      <c r="B47" t="s">
        <v>1410</v>
      </c>
      <c r="C47" t="s">
        <v>1411</v>
      </c>
      <c r="D47" t="s">
        <v>1412</v>
      </c>
      <c r="E47" t="s">
        <v>1413</v>
      </c>
      <c r="F47" t="s">
        <v>1411</v>
      </c>
      <c r="G47" t="s">
        <v>1414</v>
      </c>
      <c r="H47" t="s">
        <v>1415</v>
      </c>
      <c r="I47" t="s">
        <v>1416</v>
      </c>
      <c r="J47" t="s">
        <v>1417</v>
      </c>
      <c r="K47" t="e">
        <f t="shared" si="0"/>
        <v>#DIV/0!</v>
      </c>
    </row>
    <row r="48" spans="1:11">
      <c r="A48">
        <v>18</v>
      </c>
      <c r="B48">
        <v>18</v>
      </c>
      <c r="C48">
        <v>18</v>
      </c>
      <c r="D48">
        <v>18</v>
      </c>
      <c r="E48">
        <v>18</v>
      </c>
      <c r="F48">
        <v>18</v>
      </c>
      <c r="G48">
        <v>18</v>
      </c>
      <c r="H48">
        <v>18</v>
      </c>
      <c r="I48">
        <v>18</v>
      </c>
      <c r="J48">
        <v>18</v>
      </c>
      <c r="K48">
        <f t="shared" si="0"/>
        <v>18</v>
      </c>
    </row>
    <row r="49" spans="1:11">
      <c r="A49" t="s">
        <v>1418</v>
      </c>
      <c r="B49" t="s">
        <v>1419</v>
      </c>
      <c r="C49" t="s">
        <v>1420</v>
      </c>
      <c r="D49" t="s">
        <v>1421</v>
      </c>
      <c r="E49" t="s">
        <v>1422</v>
      </c>
      <c r="F49" t="s">
        <v>1420</v>
      </c>
      <c r="G49" t="s">
        <v>1423</v>
      </c>
      <c r="H49" t="s">
        <v>1424</v>
      </c>
      <c r="I49" t="s">
        <v>1425</v>
      </c>
      <c r="J49" t="s">
        <v>1426</v>
      </c>
      <c r="K49" t="e">
        <f t="shared" si="0"/>
        <v>#DIV/0!</v>
      </c>
    </row>
    <row r="50" spans="1:11">
      <c r="A50" t="s">
        <v>145</v>
      </c>
      <c r="B50" t="s">
        <v>145</v>
      </c>
      <c r="C50" t="s">
        <v>145</v>
      </c>
      <c r="D50" t="s">
        <v>145</v>
      </c>
      <c r="E50" t="s">
        <v>145</v>
      </c>
      <c r="F50" t="s">
        <v>145</v>
      </c>
      <c r="G50" t="s">
        <v>145</v>
      </c>
      <c r="H50" t="s">
        <v>145</v>
      </c>
      <c r="I50" t="s">
        <v>145</v>
      </c>
      <c r="J50" t="s">
        <v>145</v>
      </c>
      <c r="K50" t="e">
        <f t="shared" si="0"/>
        <v>#DIV/0!</v>
      </c>
    </row>
    <row r="51" spans="1:11">
      <c r="A51" t="s">
        <v>146</v>
      </c>
      <c r="B51" t="s">
        <v>146</v>
      </c>
      <c r="C51" t="s">
        <v>146</v>
      </c>
      <c r="D51" t="s">
        <v>146</v>
      </c>
      <c r="E51" t="s">
        <v>146</v>
      </c>
      <c r="F51" t="s">
        <v>146</v>
      </c>
      <c r="G51" t="s">
        <v>146</v>
      </c>
      <c r="H51" t="s">
        <v>146</v>
      </c>
      <c r="I51" t="s">
        <v>146</v>
      </c>
      <c r="J51" t="s">
        <v>146</v>
      </c>
      <c r="K51" t="e">
        <f t="shared" si="0"/>
        <v>#DIV/0!</v>
      </c>
    </row>
    <row r="52" spans="1:11">
      <c r="K52" t="e">
        <f t="shared" si="0"/>
        <v>#DIV/0!</v>
      </c>
    </row>
    <row r="53" spans="1:11">
      <c r="K53" t="e">
        <f t="shared" si="0"/>
        <v>#DIV/0!</v>
      </c>
    </row>
    <row r="54" spans="1:11">
      <c r="K54" t="e">
        <f t="shared" si="0"/>
        <v>#DIV/0!</v>
      </c>
    </row>
    <row r="55" spans="1:11">
      <c r="K55" t="e">
        <f t="shared" si="0"/>
        <v>#DIV/0!</v>
      </c>
    </row>
    <row r="56" spans="1:11">
      <c r="K56" t="e">
        <f t="shared" si="0"/>
        <v>#DIV/0!</v>
      </c>
    </row>
    <row r="57" spans="1:11">
      <c r="K57" t="e">
        <f t="shared" si="0"/>
        <v>#DIV/0!</v>
      </c>
    </row>
    <row r="58" spans="1:11">
      <c r="K58" t="e">
        <f t="shared" si="0"/>
        <v>#DIV/0!</v>
      </c>
    </row>
    <row r="59" spans="1:11">
      <c r="K59" t="e">
        <f t="shared" si="0"/>
        <v>#DIV/0!</v>
      </c>
    </row>
    <row r="60" spans="1:11">
      <c r="K60" t="e">
        <f t="shared" si="0"/>
        <v>#DIV/0!</v>
      </c>
    </row>
    <row r="61" spans="1:11">
      <c r="K61" t="e">
        <f t="shared" si="0"/>
        <v>#DIV/0!</v>
      </c>
    </row>
    <row r="62" spans="1:11">
      <c r="K62" t="e">
        <f t="shared" si="0"/>
        <v>#DIV/0!</v>
      </c>
    </row>
    <row r="63" spans="1:11">
      <c r="K63" t="e">
        <f t="shared" si="0"/>
        <v>#DIV/0!</v>
      </c>
    </row>
    <row r="64" spans="1:11">
      <c r="K64" t="e">
        <f t="shared" si="0"/>
        <v>#DIV/0!</v>
      </c>
    </row>
    <row r="65" spans="11:11">
      <c r="K65" t="e">
        <f t="shared" ref="K65:K86" si="1">AVERAGE(A65:J65)</f>
        <v>#DIV/0!</v>
      </c>
    </row>
    <row r="66" spans="11:11">
      <c r="K66" t="e">
        <f t="shared" si="1"/>
        <v>#DIV/0!</v>
      </c>
    </row>
    <row r="67" spans="11:11">
      <c r="K67" t="e">
        <f t="shared" si="1"/>
        <v>#DIV/0!</v>
      </c>
    </row>
    <row r="68" spans="11:11">
      <c r="K68" t="e">
        <f t="shared" si="1"/>
        <v>#DIV/0!</v>
      </c>
    </row>
    <row r="69" spans="11:11">
      <c r="K69" t="e">
        <f t="shared" si="1"/>
        <v>#DIV/0!</v>
      </c>
    </row>
    <row r="70" spans="11:11">
      <c r="K70" t="e">
        <f t="shared" si="1"/>
        <v>#DIV/0!</v>
      </c>
    </row>
    <row r="71" spans="11:11">
      <c r="K71" t="e">
        <f t="shared" si="1"/>
        <v>#DIV/0!</v>
      </c>
    </row>
    <row r="72" spans="11:11">
      <c r="K72" t="e">
        <f t="shared" si="1"/>
        <v>#DIV/0!</v>
      </c>
    </row>
    <row r="73" spans="11:11">
      <c r="K73" t="e">
        <f t="shared" si="1"/>
        <v>#DIV/0!</v>
      </c>
    </row>
    <row r="74" spans="11:11">
      <c r="K74" t="e">
        <f t="shared" si="1"/>
        <v>#DIV/0!</v>
      </c>
    </row>
    <row r="75" spans="11:11">
      <c r="K75" t="e">
        <f t="shared" si="1"/>
        <v>#DIV/0!</v>
      </c>
    </row>
    <row r="76" spans="11:11">
      <c r="K76" t="e">
        <f t="shared" si="1"/>
        <v>#DIV/0!</v>
      </c>
    </row>
    <row r="77" spans="11:11">
      <c r="K77" t="e">
        <f t="shared" si="1"/>
        <v>#DIV/0!</v>
      </c>
    </row>
    <row r="78" spans="11:11">
      <c r="K78" t="e">
        <f t="shared" si="1"/>
        <v>#DIV/0!</v>
      </c>
    </row>
    <row r="79" spans="11:11">
      <c r="K79" t="e">
        <f t="shared" si="1"/>
        <v>#DIV/0!</v>
      </c>
    </row>
    <row r="80" spans="11:11">
      <c r="K80" t="e">
        <f t="shared" si="1"/>
        <v>#DIV/0!</v>
      </c>
    </row>
    <row r="81" spans="1:11">
      <c r="K81" t="e">
        <f t="shared" si="1"/>
        <v>#DIV/0!</v>
      </c>
    </row>
    <row r="82" spans="1:11">
      <c r="K82" t="e">
        <f t="shared" si="1"/>
        <v>#DIV/0!</v>
      </c>
    </row>
    <row r="83" spans="1:11">
      <c r="K83" t="e">
        <f t="shared" si="1"/>
        <v>#DIV/0!</v>
      </c>
    </row>
    <row r="84" spans="1:11">
      <c r="A84" t="s">
        <v>1427</v>
      </c>
      <c r="B84" t="s">
        <v>1427</v>
      </c>
      <c r="C84" t="s">
        <v>1427</v>
      </c>
      <c r="D84" t="s">
        <v>1427</v>
      </c>
      <c r="E84" t="s">
        <v>1427</v>
      </c>
      <c r="F84" t="s">
        <v>1427</v>
      </c>
      <c r="G84" t="s">
        <v>1427</v>
      </c>
      <c r="H84" t="s">
        <v>1427</v>
      </c>
      <c r="I84" t="s">
        <v>1427</v>
      </c>
      <c r="J84" t="s">
        <v>1427</v>
      </c>
      <c r="K84" t="e">
        <f t="shared" si="1"/>
        <v>#DIV/0!</v>
      </c>
    </row>
    <row r="85" spans="1:11">
      <c r="A85" t="s">
        <v>1383</v>
      </c>
      <c r="B85" t="s">
        <v>1383</v>
      </c>
      <c r="C85" t="s">
        <v>1383</v>
      </c>
      <c r="D85" t="s">
        <v>1383</v>
      </c>
      <c r="E85" t="s">
        <v>1383</v>
      </c>
      <c r="F85" t="s">
        <v>1383</v>
      </c>
      <c r="G85" t="s">
        <v>1383</v>
      </c>
      <c r="H85" t="s">
        <v>1383</v>
      </c>
      <c r="I85" t="s">
        <v>1383</v>
      </c>
      <c r="J85" t="s">
        <v>1383</v>
      </c>
      <c r="K85" t="e">
        <f t="shared" si="1"/>
        <v>#DIV/0!</v>
      </c>
    </row>
    <row r="86" spans="1:11">
      <c r="A86" t="s">
        <v>148</v>
      </c>
      <c r="B86" t="s">
        <v>148</v>
      </c>
      <c r="C86" t="s">
        <v>148</v>
      </c>
      <c r="D86" t="s">
        <v>148</v>
      </c>
      <c r="E86" t="s">
        <v>148</v>
      </c>
      <c r="F86" t="s">
        <v>148</v>
      </c>
      <c r="G86" t="s">
        <v>148</v>
      </c>
      <c r="H86" t="s">
        <v>148</v>
      </c>
      <c r="I86" t="s">
        <v>148</v>
      </c>
      <c r="J86" t="s">
        <v>148</v>
      </c>
      <c r="K86" t="e">
        <f t="shared" si="1"/>
        <v>#DIV/0!</v>
      </c>
    </row>
    <row r="87" spans="1:11">
      <c r="A87">
        <v>233</v>
      </c>
      <c r="B87">
        <v>296</v>
      </c>
      <c r="C87">
        <v>223</v>
      </c>
      <c r="D87">
        <v>270</v>
      </c>
      <c r="E87">
        <v>348</v>
      </c>
      <c r="F87">
        <v>248</v>
      </c>
      <c r="G87">
        <v>164</v>
      </c>
      <c r="H87">
        <v>187</v>
      </c>
      <c r="I87">
        <v>246</v>
      </c>
      <c r="J87">
        <v>131</v>
      </c>
      <c r="K87">
        <f>AVERAGE(A87:J87)</f>
        <v>234.6</v>
      </c>
    </row>
    <row r="88" spans="1:11">
      <c r="A88">
        <v>1991295</v>
      </c>
      <c r="B88">
        <v>2633793</v>
      </c>
      <c r="C88">
        <v>1968219</v>
      </c>
      <c r="D88">
        <v>2463345</v>
      </c>
      <c r="E88">
        <v>3227175</v>
      </c>
      <c r="F88">
        <v>2250625</v>
      </c>
      <c r="G88">
        <v>1428111</v>
      </c>
      <c r="H88">
        <v>1531275</v>
      </c>
      <c r="I88">
        <v>2060775</v>
      </c>
      <c r="J88">
        <v>1177335</v>
      </c>
      <c r="K88">
        <f t="shared" ref="K88:K151" si="2">AVERAGE(A88:J88)</f>
        <v>2073194.8</v>
      </c>
    </row>
    <row r="89" spans="1:11">
      <c r="A89" t="s">
        <v>3</v>
      </c>
      <c r="B89" t="s">
        <v>3</v>
      </c>
      <c r="C89" t="s">
        <v>3</v>
      </c>
      <c r="D89" t="s">
        <v>3</v>
      </c>
      <c r="E89" t="s">
        <v>3</v>
      </c>
      <c r="F89" t="s">
        <v>3</v>
      </c>
      <c r="G89" t="s">
        <v>3</v>
      </c>
      <c r="H89" t="s">
        <v>3</v>
      </c>
      <c r="I89" t="s">
        <v>3</v>
      </c>
      <c r="J89" t="s">
        <v>3</v>
      </c>
      <c r="K89" t="e">
        <f t="shared" si="2"/>
        <v>#DIV/0!</v>
      </c>
    </row>
    <row r="90" spans="1:11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f t="shared" si="2"/>
        <v>0</v>
      </c>
    </row>
    <row r="91" spans="1:11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f t="shared" si="2"/>
        <v>0</v>
      </c>
    </row>
    <row r="92" spans="1:11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f t="shared" si="2"/>
        <v>0</v>
      </c>
    </row>
    <row r="93" spans="1:11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f t="shared" si="2"/>
        <v>0</v>
      </c>
    </row>
    <row r="94" spans="1:11">
      <c r="A94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f t="shared" si="2"/>
        <v>0</v>
      </c>
    </row>
    <row r="95" spans="1:11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f t="shared" si="2"/>
        <v>0</v>
      </c>
    </row>
    <row r="96" spans="1:11">
      <c r="A96">
        <v>0</v>
      </c>
      <c r="B96">
        <v>1</v>
      </c>
      <c r="C96">
        <v>0</v>
      </c>
      <c r="D96">
        <v>0</v>
      </c>
      <c r="E96">
        <v>8</v>
      </c>
      <c r="F96">
        <v>0</v>
      </c>
      <c r="G96">
        <v>0</v>
      </c>
      <c r="H96">
        <v>0</v>
      </c>
      <c r="I96">
        <v>0</v>
      </c>
      <c r="J96">
        <v>0</v>
      </c>
      <c r="K96">
        <f t="shared" si="2"/>
        <v>0.9</v>
      </c>
    </row>
    <row r="97" spans="1:11">
      <c r="A97">
        <v>0</v>
      </c>
      <c r="B97">
        <v>51</v>
      </c>
      <c r="C97">
        <v>0</v>
      </c>
      <c r="D97">
        <v>0</v>
      </c>
      <c r="E97">
        <v>168</v>
      </c>
      <c r="F97">
        <v>5</v>
      </c>
      <c r="G97">
        <v>0</v>
      </c>
      <c r="H97">
        <v>0</v>
      </c>
      <c r="I97">
        <v>0</v>
      </c>
      <c r="J97">
        <v>0</v>
      </c>
      <c r="K97">
        <f t="shared" si="2"/>
        <v>22.4</v>
      </c>
    </row>
    <row r="98" spans="1:11">
      <c r="A98">
        <v>20</v>
      </c>
      <c r="B98">
        <v>687</v>
      </c>
      <c r="C98">
        <v>38</v>
      </c>
      <c r="D98">
        <v>104</v>
      </c>
      <c r="E98">
        <v>1602</v>
      </c>
      <c r="F98">
        <v>131</v>
      </c>
      <c r="G98">
        <v>0</v>
      </c>
      <c r="H98">
        <v>2</v>
      </c>
      <c r="I98">
        <v>52</v>
      </c>
      <c r="J98">
        <v>0</v>
      </c>
      <c r="K98">
        <f t="shared" si="2"/>
        <v>263.60000000000002</v>
      </c>
    </row>
    <row r="99" spans="1:11">
      <c r="A99">
        <v>402</v>
      </c>
      <c r="B99">
        <v>4834</v>
      </c>
      <c r="C99">
        <v>665</v>
      </c>
      <c r="D99">
        <v>1548</v>
      </c>
      <c r="E99">
        <v>9288</v>
      </c>
      <c r="F99">
        <v>1406</v>
      </c>
      <c r="G99">
        <v>0</v>
      </c>
      <c r="H99">
        <v>101</v>
      </c>
      <c r="I99">
        <v>852</v>
      </c>
      <c r="J99">
        <v>0</v>
      </c>
      <c r="K99">
        <f t="shared" si="2"/>
        <v>1909.6</v>
      </c>
    </row>
    <row r="100" spans="1:11">
      <c r="A100">
        <v>3536</v>
      </c>
      <c r="B100">
        <v>21796</v>
      </c>
      <c r="C100">
        <v>51</v>
      </c>
      <c r="D100">
        <v>10518</v>
      </c>
      <c r="E100">
        <v>36900</v>
      </c>
      <c r="F100">
        <v>8665</v>
      </c>
      <c r="G100">
        <v>160</v>
      </c>
      <c r="H100">
        <v>1316</v>
      </c>
      <c r="I100">
        <v>6329</v>
      </c>
      <c r="J100">
        <v>256</v>
      </c>
      <c r="K100">
        <f t="shared" si="2"/>
        <v>8952.7000000000007</v>
      </c>
    </row>
    <row r="101" spans="1:11">
      <c r="A101">
        <v>18310</v>
      </c>
      <c r="B101">
        <v>69380</v>
      </c>
      <c r="C101">
        <v>23696</v>
      </c>
      <c r="D101">
        <v>43553</v>
      </c>
      <c r="E101">
        <v>107148</v>
      </c>
      <c r="F101">
        <v>35171</v>
      </c>
      <c r="G101">
        <v>2832</v>
      </c>
      <c r="H101">
        <v>8647</v>
      </c>
      <c r="I101">
        <v>28408</v>
      </c>
      <c r="J101">
        <v>3136</v>
      </c>
      <c r="K101">
        <f t="shared" si="2"/>
        <v>34028.1</v>
      </c>
    </row>
    <row r="102" spans="1:11">
      <c r="A102">
        <v>63070</v>
      </c>
      <c r="B102">
        <v>164659</v>
      </c>
      <c r="C102">
        <v>74293</v>
      </c>
      <c r="D102">
        <v>123526</v>
      </c>
      <c r="E102">
        <v>236507</v>
      </c>
      <c r="F102">
        <v>101076</v>
      </c>
      <c r="G102">
        <v>18448</v>
      </c>
      <c r="H102">
        <v>35081</v>
      </c>
      <c r="I102">
        <v>86575</v>
      </c>
      <c r="J102">
        <v>17280</v>
      </c>
      <c r="K102">
        <f t="shared" si="2"/>
        <v>92051.5</v>
      </c>
    </row>
    <row r="103" spans="1:11">
      <c r="A103">
        <v>154397</v>
      </c>
      <c r="B103">
        <v>301211</v>
      </c>
      <c r="C103">
        <v>168569</v>
      </c>
      <c r="D103">
        <v>255292</v>
      </c>
      <c r="E103">
        <v>406980</v>
      </c>
      <c r="F103">
        <v>214795</v>
      </c>
      <c r="G103">
        <v>67336</v>
      </c>
      <c r="H103">
        <v>96879</v>
      </c>
      <c r="I103">
        <v>190645</v>
      </c>
      <c r="J103">
        <v>57328</v>
      </c>
      <c r="K103">
        <f t="shared" si="2"/>
        <v>191343.2</v>
      </c>
    </row>
    <row r="104" spans="1:11">
      <c r="A104">
        <v>9523</v>
      </c>
      <c r="B104">
        <v>433632</v>
      </c>
      <c r="C104">
        <v>287493</v>
      </c>
      <c r="D104">
        <v>398856</v>
      </c>
      <c r="E104">
        <v>554995</v>
      </c>
      <c r="F104">
        <v>347179</v>
      </c>
      <c r="G104">
        <v>159426</v>
      </c>
      <c r="H104">
        <v>192579</v>
      </c>
      <c r="I104">
        <v>314926</v>
      </c>
      <c r="J104">
        <v>128912</v>
      </c>
      <c r="K104">
        <f t="shared" si="2"/>
        <v>282752.09999999998</v>
      </c>
    </row>
    <row r="105" spans="1:11">
      <c r="A105">
        <v>383358</v>
      </c>
      <c r="B105">
        <v>497551</v>
      </c>
      <c r="C105">
        <v>377182</v>
      </c>
      <c r="D105">
        <v>482001</v>
      </c>
      <c r="E105">
        <v>605891</v>
      </c>
      <c r="F105">
        <v>434965</v>
      </c>
      <c r="G105">
        <v>262621</v>
      </c>
      <c r="H105">
        <v>284858</v>
      </c>
      <c r="I105">
        <v>399733</v>
      </c>
      <c r="J105">
        <v>208620</v>
      </c>
      <c r="K105">
        <f t="shared" si="2"/>
        <v>393678</v>
      </c>
    </row>
    <row r="106" spans="1:11">
      <c r="A106">
        <v>403656</v>
      </c>
      <c r="B106">
        <v>458086</v>
      </c>
      <c r="C106">
        <v>385721</v>
      </c>
      <c r="D106">
        <v>457136</v>
      </c>
      <c r="E106">
        <v>532320</v>
      </c>
      <c r="F106">
        <v>4530</v>
      </c>
      <c r="G106">
        <v>313328</v>
      </c>
      <c r="H106">
        <v>319420</v>
      </c>
      <c r="I106">
        <v>396000</v>
      </c>
      <c r="J106">
        <v>250768</v>
      </c>
      <c r="K106">
        <f t="shared" si="2"/>
        <v>352096.5</v>
      </c>
    </row>
    <row r="107" spans="1:11">
      <c r="A107">
        <v>328360</v>
      </c>
      <c r="B107">
        <v>339042</v>
      </c>
      <c r="C107">
        <v>309107</v>
      </c>
      <c r="D107">
        <v>343107</v>
      </c>
      <c r="E107">
        <v>376805</v>
      </c>
      <c r="F107">
        <v>331552</v>
      </c>
      <c r="G107">
        <v>7496</v>
      </c>
      <c r="H107">
        <v>4038</v>
      </c>
      <c r="I107">
        <v>308895</v>
      </c>
      <c r="J107">
        <v>2545</v>
      </c>
      <c r="K107">
        <f t="shared" si="2"/>
        <v>235094.7</v>
      </c>
    </row>
    <row r="108" spans="1:11">
      <c r="A108">
        <v>206605</v>
      </c>
      <c r="B108">
        <v>201097</v>
      </c>
      <c r="C108">
        <v>193912</v>
      </c>
      <c r="D108">
        <v>2041</v>
      </c>
      <c r="E108">
        <v>214356</v>
      </c>
      <c r="F108">
        <v>2032</v>
      </c>
      <c r="G108">
        <v>185033</v>
      </c>
      <c r="H108">
        <v>180401</v>
      </c>
      <c r="I108">
        <v>190101</v>
      </c>
      <c r="J108">
        <v>156928</v>
      </c>
      <c r="K108">
        <f t="shared" si="2"/>
        <v>153250.6</v>
      </c>
    </row>
    <row r="109" spans="1:11">
      <c r="A109">
        <v>100206</v>
      </c>
      <c r="B109">
        <v>94740</v>
      </c>
      <c r="C109">
        <v>94604</v>
      </c>
      <c r="D109">
        <v>96037</v>
      </c>
      <c r="E109">
        <v>97372</v>
      </c>
      <c r="F109">
        <v>97077</v>
      </c>
      <c r="G109">
        <v>93398</v>
      </c>
      <c r="H109">
        <v>90906</v>
      </c>
      <c r="I109">
        <v>91825</v>
      </c>
      <c r="J109">
        <v>82231</v>
      </c>
      <c r="K109">
        <f t="shared" si="2"/>
        <v>93839.6</v>
      </c>
    </row>
    <row r="110" spans="1:11">
      <c r="A110">
        <v>37123</v>
      </c>
      <c r="B110">
        <v>34893</v>
      </c>
      <c r="C110">
        <v>35450</v>
      </c>
      <c r="D110">
        <v>35214</v>
      </c>
      <c r="E110">
        <v>34891</v>
      </c>
      <c r="F110">
        <v>35921</v>
      </c>
      <c r="G110">
        <v>35570</v>
      </c>
      <c r="H110">
        <v>34766</v>
      </c>
      <c r="I110">
        <v>34363</v>
      </c>
      <c r="J110">
        <v>32493</v>
      </c>
      <c r="K110">
        <f t="shared" si="2"/>
        <v>35068.400000000001</v>
      </c>
    </row>
    <row r="111" spans="1:11">
      <c r="A111">
        <v>10323</v>
      </c>
      <c r="B111">
        <v>9800</v>
      </c>
      <c r="C111">
        <v>9996</v>
      </c>
      <c r="D111">
        <v>9846</v>
      </c>
      <c r="E111">
        <v>9650</v>
      </c>
      <c r="F111">
        <v>10051</v>
      </c>
      <c r="G111">
        <v>10081</v>
      </c>
      <c r="H111">
        <v>9919</v>
      </c>
      <c r="I111">
        <v>9741</v>
      </c>
      <c r="J111">
        <v>9520</v>
      </c>
      <c r="K111">
        <f t="shared" si="2"/>
        <v>9892.7000000000007</v>
      </c>
    </row>
    <row r="112" spans="1:11">
      <c r="A112">
        <v>2089</v>
      </c>
      <c r="B112">
        <v>2020</v>
      </c>
      <c r="C112">
        <v>2051</v>
      </c>
      <c r="D112">
        <v>2023</v>
      </c>
      <c r="E112">
        <v>1984</v>
      </c>
      <c r="F112">
        <v>2054</v>
      </c>
      <c r="G112">
        <v>2066</v>
      </c>
      <c r="H112">
        <v>2047</v>
      </c>
      <c r="I112">
        <v>2017</v>
      </c>
      <c r="J112">
        <v>2005</v>
      </c>
      <c r="K112">
        <f t="shared" si="2"/>
        <v>2035.6</v>
      </c>
    </row>
    <row r="113" spans="1:11">
      <c r="A113">
        <v>291</v>
      </c>
      <c r="B113">
        <v>287</v>
      </c>
      <c r="C113">
        <v>289</v>
      </c>
      <c r="D113">
        <v>287</v>
      </c>
      <c r="E113">
        <v>284</v>
      </c>
      <c r="F113">
        <v>289</v>
      </c>
      <c r="G113">
        <v>290</v>
      </c>
      <c r="H113">
        <v>289</v>
      </c>
      <c r="I113">
        <v>287</v>
      </c>
      <c r="J113">
        <v>287</v>
      </c>
      <c r="K113">
        <f t="shared" si="2"/>
        <v>288</v>
      </c>
    </row>
    <row r="114" spans="1:11">
      <c r="A114">
        <v>25</v>
      </c>
      <c r="B114">
        <v>25</v>
      </c>
      <c r="C114">
        <v>25</v>
      </c>
      <c r="D114">
        <v>25</v>
      </c>
      <c r="E114">
        <v>25</v>
      </c>
      <c r="F114">
        <v>25</v>
      </c>
      <c r="G114">
        <v>25</v>
      </c>
      <c r="H114">
        <v>25</v>
      </c>
      <c r="I114">
        <v>25</v>
      </c>
      <c r="J114">
        <v>25</v>
      </c>
      <c r="K114">
        <f t="shared" si="2"/>
        <v>25</v>
      </c>
    </row>
    <row r="115" spans="1:11">
      <c r="A115">
        <v>1</v>
      </c>
      <c r="B115">
        <v>1</v>
      </c>
      <c r="C115">
        <v>1</v>
      </c>
      <c r="D115">
        <v>1</v>
      </c>
      <c r="E115">
        <v>1</v>
      </c>
      <c r="F115">
        <v>1</v>
      </c>
      <c r="G115">
        <v>1</v>
      </c>
      <c r="H115">
        <v>1</v>
      </c>
      <c r="I115">
        <v>1</v>
      </c>
      <c r="J115">
        <v>1</v>
      </c>
      <c r="K115">
        <f t="shared" si="2"/>
        <v>1</v>
      </c>
    </row>
    <row r="116" spans="1:11">
      <c r="A116" t="s">
        <v>4</v>
      </c>
      <c r="B116" t="s">
        <v>4</v>
      </c>
      <c r="C116" t="s">
        <v>4</v>
      </c>
      <c r="D116" t="s">
        <v>4</v>
      </c>
      <c r="E116" t="s">
        <v>4</v>
      </c>
      <c r="F116" t="s">
        <v>4</v>
      </c>
      <c r="G116" t="s">
        <v>4</v>
      </c>
      <c r="H116" t="s">
        <v>4</v>
      </c>
      <c r="I116" t="s">
        <v>4</v>
      </c>
      <c r="J116" t="s">
        <v>4</v>
      </c>
      <c r="K116" t="e">
        <f t="shared" si="2"/>
        <v>#DIV/0!</v>
      </c>
    </row>
    <row r="117" spans="1:11">
      <c r="A117">
        <v>1</v>
      </c>
      <c r="B117">
        <v>1</v>
      </c>
      <c r="C117">
        <v>1</v>
      </c>
      <c r="D117">
        <v>1</v>
      </c>
      <c r="E117">
        <v>1</v>
      </c>
      <c r="F117">
        <v>1</v>
      </c>
      <c r="G117">
        <v>1</v>
      </c>
      <c r="H117">
        <v>1</v>
      </c>
      <c r="I117">
        <v>1</v>
      </c>
      <c r="J117">
        <v>1</v>
      </c>
      <c r="K117">
        <f t="shared" si="2"/>
        <v>1</v>
      </c>
    </row>
    <row r="118" spans="1:11">
      <c r="A118" t="s">
        <v>1384</v>
      </c>
      <c r="B118" t="s">
        <v>1384</v>
      </c>
      <c r="C118" t="s">
        <v>1384</v>
      </c>
      <c r="D118" t="s">
        <v>1384</v>
      </c>
      <c r="E118" t="s">
        <v>1384</v>
      </c>
      <c r="F118" t="s">
        <v>1384</v>
      </c>
      <c r="G118" t="s">
        <v>1384</v>
      </c>
      <c r="H118" t="s">
        <v>1384</v>
      </c>
      <c r="I118" t="s">
        <v>1384</v>
      </c>
      <c r="J118" t="s">
        <v>1384</v>
      </c>
      <c r="K118" t="e">
        <f t="shared" si="2"/>
        <v>#DIV/0!</v>
      </c>
    </row>
    <row r="119" spans="1:11">
      <c r="A119" t="s">
        <v>1385</v>
      </c>
      <c r="B119" t="s">
        <v>1385</v>
      </c>
      <c r="C119" t="s">
        <v>1385</v>
      </c>
      <c r="D119" t="s">
        <v>1385</v>
      </c>
      <c r="E119" t="s">
        <v>1385</v>
      </c>
      <c r="F119" t="s">
        <v>1385</v>
      </c>
      <c r="G119" t="s">
        <v>1385</v>
      </c>
      <c r="H119" t="s">
        <v>1385</v>
      </c>
      <c r="I119" t="s">
        <v>1385</v>
      </c>
      <c r="J119" t="s">
        <v>1385</v>
      </c>
      <c r="K119" t="e">
        <f t="shared" si="2"/>
        <v>#DIV/0!</v>
      </c>
    </row>
    <row r="120" spans="1:11">
      <c r="A120" t="s">
        <v>1386</v>
      </c>
      <c r="B120" t="s">
        <v>1386</v>
      </c>
      <c r="C120" t="s">
        <v>1386</v>
      </c>
      <c r="D120" t="s">
        <v>1386</v>
      </c>
      <c r="E120" t="s">
        <v>1386</v>
      </c>
      <c r="F120" t="s">
        <v>1386</v>
      </c>
      <c r="G120" t="s">
        <v>1386</v>
      </c>
      <c r="H120" t="s">
        <v>1386</v>
      </c>
      <c r="I120" t="s">
        <v>1386</v>
      </c>
      <c r="J120" t="s">
        <v>1386</v>
      </c>
      <c r="K120" t="e">
        <f t="shared" si="2"/>
        <v>#DIV/0!</v>
      </c>
    </row>
    <row r="121" spans="1:11">
      <c r="A121" t="s">
        <v>1387</v>
      </c>
      <c r="B121" t="s">
        <v>1387</v>
      </c>
      <c r="C121" t="s">
        <v>1387</v>
      </c>
      <c r="D121" t="s">
        <v>1387</v>
      </c>
      <c r="E121" t="s">
        <v>1387</v>
      </c>
      <c r="F121" t="s">
        <v>1387</v>
      </c>
      <c r="G121" t="s">
        <v>1387</v>
      </c>
      <c r="H121" t="s">
        <v>1387</v>
      </c>
      <c r="I121" t="s">
        <v>1387</v>
      </c>
      <c r="J121" t="s">
        <v>1388</v>
      </c>
      <c r="K121" t="e">
        <f t="shared" si="2"/>
        <v>#DIV/0!</v>
      </c>
    </row>
    <row r="122" spans="1:11">
      <c r="A122" t="s">
        <v>344</v>
      </c>
      <c r="B122" t="s">
        <v>344</v>
      </c>
      <c r="C122" t="s">
        <v>344</v>
      </c>
      <c r="D122" t="s">
        <v>344</v>
      </c>
      <c r="E122" t="s">
        <v>1389</v>
      </c>
      <c r="F122" t="s">
        <v>344</v>
      </c>
      <c r="G122" t="s">
        <v>344</v>
      </c>
      <c r="H122" t="s">
        <v>344</v>
      </c>
      <c r="I122" t="s">
        <v>344</v>
      </c>
      <c r="J122">
        <v>23</v>
      </c>
      <c r="K122">
        <f t="shared" si="2"/>
        <v>23</v>
      </c>
    </row>
    <row r="123" spans="1:11">
      <c r="A123" t="s">
        <v>1390</v>
      </c>
      <c r="B123" t="s">
        <v>1390</v>
      </c>
      <c r="C123" t="s">
        <v>1390</v>
      </c>
      <c r="D123" t="s">
        <v>1390</v>
      </c>
      <c r="E123">
        <v>23</v>
      </c>
      <c r="F123" t="s">
        <v>1390</v>
      </c>
      <c r="G123" t="s">
        <v>1390</v>
      </c>
      <c r="H123" t="s">
        <v>1390</v>
      </c>
      <c r="I123" t="s">
        <v>1390</v>
      </c>
      <c r="J123">
        <v>7</v>
      </c>
      <c r="K123">
        <f t="shared" si="2"/>
        <v>15</v>
      </c>
    </row>
    <row r="124" spans="1:11">
      <c r="A124" t="s">
        <v>1392</v>
      </c>
      <c r="B124" t="s">
        <v>1392</v>
      </c>
      <c r="C124" t="s">
        <v>1392</v>
      </c>
      <c r="D124" t="s">
        <v>1428</v>
      </c>
      <c r="E124">
        <v>8</v>
      </c>
      <c r="F124" t="s">
        <v>1392</v>
      </c>
      <c r="G124" t="s">
        <v>1392</v>
      </c>
      <c r="H124" t="s">
        <v>1392</v>
      </c>
      <c r="I124" t="s">
        <v>1428</v>
      </c>
      <c r="J124" t="s">
        <v>1391</v>
      </c>
      <c r="K124">
        <f t="shared" si="2"/>
        <v>8</v>
      </c>
    </row>
    <row r="125" spans="1:11">
      <c r="A125" t="s">
        <v>1429</v>
      </c>
      <c r="B125" t="s">
        <v>1429</v>
      </c>
      <c r="C125" t="s">
        <v>1429</v>
      </c>
      <c r="D125">
        <v>23</v>
      </c>
      <c r="E125" t="s">
        <v>1394</v>
      </c>
      <c r="F125" t="s">
        <v>1429</v>
      </c>
      <c r="G125" t="s">
        <v>152</v>
      </c>
      <c r="H125" t="s">
        <v>1429</v>
      </c>
      <c r="I125">
        <v>23</v>
      </c>
      <c r="J125">
        <v>9</v>
      </c>
      <c r="K125">
        <f t="shared" si="2"/>
        <v>18.333333333333332</v>
      </c>
    </row>
    <row r="126" spans="1:11">
      <c r="A126" t="s">
        <v>1430</v>
      </c>
      <c r="B126" t="s">
        <v>353</v>
      </c>
      <c r="C126" t="s">
        <v>1430</v>
      </c>
      <c r="D126">
        <v>10</v>
      </c>
      <c r="E126">
        <v>10</v>
      </c>
      <c r="F126" t="s">
        <v>1430</v>
      </c>
      <c r="G126">
        <v>23</v>
      </c>
      <c r="H126" t="s">
        <v>353</v>
      </c>
      <c r="I126">
        <v>10</v>
      </c>
      <c r="J126" t="s">
        <v>1395</v>
      </c>
      <c r="K126">
        <f t="shared" si="2"/>
        <v>13.25</v>
      </c>
    </row>
    <row r="127" spans="1:11">
      <c r="A127" t="s">
        <v>28</v>
      </c>
      <c r="B127">
        <v>23</v>
      </c>
      <c r="C127" t="s">
        <v>348</v>
      </c>
      <c r="D127" t="s">
        <v>196</v>
      </c>
      <c r="E127" t="s">
        <v>1431</v>
      </c>
      <c r="F127" t="s">
        <v>28</v>
      </c>
      <c r="G127">
        <v>11</v>
      </c>
      <c r="H127">
        <v>23</v>
      </c>
      <c r="I127" t="s">
        <v>196</v>
      </c>
      <c r="J127">
        <v>11</v>
      </c>
      <c r="K127">
        <f t="shared" si="2"/>
        <v>17</v>
      </c>
    </row>
    <row r="128" spans="1:11">
      <c r="A128" t="s">
        <v>1432</v>
      </c>
      <c r="B128">
        <v>12</v>
      </c>
      <c r="C128">
        <v>23</v>
      </c>
      <c r="D128">
        <v>12</v>
      </c>
      <c r="E128">
        <v>13</v>
      </c>
      <c r="F128" t="s">
        <v>1433</v>
      </c>
      <c r="G128" t="s">
        <v>204</v>
      </c>
      <c r="H128">
        <v>12</v>
      </c>
      <c r="I128">
        <v>12</v>
      </c>
      <c r="J128" t="s">
        <v>1399</v>
      </c>
      <c r="K128">
        <f t="shared" si="2"/>
        <v>14</v>
      </c>
    </row>
    <row r="129" spans="1:11">
      <c r="A129" t="s">
        <v>1434</v>
      </c>
      <c r="B129" t="s">
        <v>1435</v>
      </c>
      <c r="C129">
        <v>13</v>
      </c>
      <c r="D129" t="s">
        <v>32</v>
      </c>
      <c r="E129">
        <v>13</v>
      </c>
      <c r="F129">
        <v>23</v>
      </c>
      <c r="G129">
        <v>13</v>
      </c>
      <c r="H129" t="s">
        <v>56</v>
      </c>
      <c r="I129" t="s">
        <v>32</v>
      </c>
      <c r="J129">
        <v>13</v>
      </c>
      <c r="K129">
        <f t="shared" si="2"/>
        <v>15</v>
      </c>
    </row>
    <row r="130" spans="1:11">
      <c r="A130" t="s">
        <v>1436</v>
      </c>
      <c r="B130">
        <v>17</v>
      </c>
      <c r="C130" t="s">
        <v>1437</v>
      </c>
      <c r="D130">
        <v>14</v>
      </c>
      <c r="E130" t="s">
        <v>1438</v>
      </c>
      <c r="F130">
        <v>15</v>
      </c>
      <c r="G130" t="s">
        <v>205</v>
      </c>
      <c r="H130">
        <v>14</v>
      </c>
      <c r="I130">
        <v>14</v>
      </c>
      <c r="J130" t="s">
        <v>205</v>
      </c>
      <c r="K130">
        <f t="shared" si="2"/>
        <v>14.8</v>
      </c>
    </row>
    <row r="131" spans="1:11">
      <c r="A131">
        <v>23</v>
      </c>
      <c r="B131">
        <v>17</v>
      </c>
      <c r="C131">
        <v>15</v>
      </c>
      <c r="D131" t="s">
        <v>527</v>
      </c>
      <c r="E131">
        <v>23</v>
      </c>
      <c r="F131">
        <v>15</v>
      </c>
      <c r="G131">
        <v>15</v>
      </c>
      <c r="H131" t="s">
        <v>1439</v>
      </c>
      <c r="I131" t="s">
        <v>1439</v>
      </c>
      <c r="J131">
        <v>15</v>
      </c>
      <c r="K131">
        <f t="shared" si="2"/>
        <v>17.571428571428573</v>
      </c>
    </row>
    <row r="132" spans="1:11">
      <c r="A132">
        <v>17</v>
      </c>
      <c r="B132">
        <v>17</v>
      </c>
      <c r="C132" t="s">
        <v>1440</v>
      </c>
      <c r="D132">
        <v>16</v>
      </c>
      <c r="E132">
        <v>23</v>
      </c>
      <c r="F132" t="s">
        <v>1441</v>
      </c>
      <c r="G132" t="s">
        <v>1405</v>
      </c>
      <c r="H132">
        <v>17</v>
      </c>
      <c r="I132">
        <v>17</v>
      </c>
      <c r="J132" t="s">
        <v>1405</v>
      </c>
      <c r="K132">
        <f t="shared" si="2"/>
        <v>17.833333333333332</v>
      </c>
    </row>
    <row r="133" spans="1:11">
      <c r="A133">
        <v>17</v>
      </c>
      <c r="B133">
        <v>17</v>
      </c>
      <c r="C133">
        <v>19</v>
      </c>
      <c r="D133" t="s">
        <v>231</v>
      </c>
      <c r="E133">
        <v>23</v>
      </c>
      <c r="F133">
        <v>18</v>
      </c>
      <c r="G133">
        <v>17</v>
      </c>
      <c r="H133">
        <v>17</v>
      </c>
      <c r="I133">
        <v>17</v>
      </c>
      <c r="J133">
        <v>17</v>
      </c>
      <c r="K133">
        <f t="shared" si="2"/>
        <v>18</v>
      </c>
    </row>
    <row r="134" spans="1:11">
      <c r="A134" t="s">
        <v>1442</v>
      </c>
      <c r="B134" t="s">
        <v>1443</v>
      </c>
      <c r="C134">
        <v>19</v>
      </c>
      <c r="D134">
        <v>23</v>
      </c>
      <c r="E134">
        <v>23</v>
      </c>
      <c r="F134">
        <v>18</v>
      </c>
      <c r="G134" t="s">
        <v>1444</v>
      </c>
      <c r="H134" t="s">
        <v>1445</v>
      </c>
      <c r="I134" t="s">
        <v>1446</v>
      </c>
      <c r="J134" t="s">
        <v>1447</v>
      </c>
      <c r="K134">
        <f t="shared" si="2"/>
        <v>20.75</v>
      </c>
    </row>
    <row r="135" spans="1:11">
      <c r="A135">
        <v>20</v>
      </c>
      <c r="B135">
        <v>23</v>
      </c>
      <c r="C135">
        <v>19</v>
      </c>
      <c r="D135">
        <v>23</v>
      </c>
      <c r="E135">
        <v>23</v>
      </c>
      <c r="F135" t="s">
        <v>1448</v>
      </c>
      <c r="G135">
        <v>19</v>
      </c>
      <c r="H135">
        <v>20</v>
      </c>
      <c r="I135">
        <v>23</v>
      </c>
      <c r="J135">
        <v>20</v>
      </c>
      <c r="K135">
        <f t="shared" si="2"/>
        <v>21.111111111111111</v>
      </c>
    </row>
    <row r="136" spans="1:11">
      <c r="A136">
        <v>20</v>
      </c>
      <c r="B136">
        <v>23</v>
      </c>
      <c r="C136" t="s">
        <v>1449</v>
      </c>
      <c r="D136">
        <v>23</v>
      </c>
      <c r="E136">
        <v>23</v>
      </c>
      <c r="F136">
        <v>23</v>
      </c>
      <c r="G136" t="s">
        <v>1450</v>
      </c>
      <c r="H136">
        <v>20</v>
      </c>
      <c r="I136">
        <v>23</v>
      </c>
      <c r="J136">
        <v>20</v>
      </c>
      <c r="K136">
        <f t="shared" si="2"/>
        <v>21.875</v>
      </c>
    </row>
    <row r="137" spans="1:11">
      <c r="A137" t="s">
        <v>1451</v>
      </c>
      <c r="B137">
        <v>23</v>
      </c>
      <c r="C137">
        <v>23</v>
      </c>
      <c r="D137">
        <v>23</v>
      </c>
      <c r="E137">
        <v>23</v>
      </c>
      <c r="F137">
        <v>23</v>
      </c>
      <c r="G137">
        <v>21</v>
      </c>
      <c r="H137" t="s">
        <v>1451</v>
      </c>
      <c r="I137">
        <v>23</v>
      </c>
      <c r="J137" t="s">
        <v>1451</v>
      </c>
      <c r="K137">
        <f t="shared" si="2"/>
        <v>22.714285714285715</v>
      </c>
    </row>
    <row r="138" spans="1:11">
      <c r="A138">
        <v>23</v>
      </c>
      <c r="B138">
        <v>23</v>
      </c>
      <c r="C138">
        <v>23</v>
      </c>
      <c r="D138">
        <v>23</v>
      </c>
      <c r="E138">
        <v>23</v>
      </c>
      <c r="F138">
        <v>23</v>
      </c>
      <c r="G138" t="s">
        <v>1452</v>
      </c>
      <c r="H138">
        <v>23</v>
      </c>
      <c r="I138">
        <v>23</v>
      </c>
      <c r="J138">
        <v>23</v>
      </c>
      <c r="K138">
        <f t="shared" si="2"/>
        <v>23</v>
      </c>
    </row>
    <row r="139" spans="1:11">
      <c r="A139">
        <v>23</v>
      </c>
      <c r="B139">
        <v>23</v>
      </c>
      <c r="C139">
        <v>23</v>
      </c>
      <c r="D139">
        <v>23</v>
      </c>
      <c r="E139">
        <v>23</v>
      </c>
      <c r="F139">
        <v>23</v>
      </c>
      <c r="G139">
        <v>23</v>
      </c>
      <c r="H139">
        <v>23</v>
      </c>
      <c r="I139">
        <v>23</v>
      </c>
      <c r="J139">
        <v>23</v>
      </c>
      <c r="K139">
        <f t="shared" si="2"/>
        <v>23</v>
      </c>
    </row>
    <row r="140" spans="1:11">
      <c r="A140" t="s">
        <v>1453</v>
      </c>
      <c r="B140" t="s">
        <v>1454</v>
      </c>
      <c r="C140" t="s">
        <v>1455</v>
      </c>
      <c r="D140" t="s">
        <v>1456</v>
      </c>
      <c r="E140" t="s">
        <v>1457</v>
      </c>
      <c r="F140" t="s">
        <v>1458</v>
      </c>
      <c r="G140" t="s">
        <v>1459</v>
      </c>
      <c r="H140" t="s">
        <v>1460</v>
      </c>
      <c r="I140" t="s">
        <v>1461</v>
      </c>
      <c r="J140" t="s">
        <v>1462</v>
      </c>
      <c r="K140" t="e">
        <f t="shared" si="2"/>
        <v>#DIV/0!</v>
      </c>
    </row>
    <row r="141" spans="1:11">
      <c r="A141">
        <v>23</v>
      </c>
      <c r="B141">
        <v>23</v>
      </c>
      <c r="C141">
        <v>23</v>
      </c>
      <c r="D141">
        <v>23</v>
      </c>
      <c r="E141">
        <v>23</v>
      </c>
      <c r="F141">
        <v>23</v>
      </c>
      <c r="G141">
        <v>23</v>
      </c>
      <c r="H141">
        <v>23</v>
      </c>
      <c r="I141">
        <v>23</v>
      </c>
      <c r="J141">
        <v>23</v>
      </c>
      <c r="K141">
        <f t="shared" si="2"/>
        <v>23</v>
      </c>
    </row>
    <row r="142" spans="1:11">
      <c r="A142" t="s">
        <v>1463</v>
      </c>
      <c r="B142" t="s">
        <v>1464</v>
      </c>
      <c r="C142" t="s">
        <v>1465</v>
      </c>
      <c r="D142" t="s">
        <v>1466</v>
      </c>
      <c r="E142" t="s">
        <v>1467</v>
      </c>
      <c r="F142" t="s">
        <v>1468</v>
      </c>
      <c r="G142" t="s">
        <v>1469</v>
      </c>
      <c r="H142" t="s">
        <v>1470</v>
      </c>
      <c r="I142" t="s">
        <v>1471</v>
      </c>
      <c r="J142" t="s">
        <v>1472</v>
      </c>
      <c r="K142" t="e">
        <f t="shared" si="2"/>
        <v>#DIV/0!</v>
      </c>
    </row>
    <row r="143" spans="1:11">
      <c r="A143" t="s">
        <v>317</v>
      </c>
      <c r="B143" t="s">
        <v>317</v>
      </c>
      <c r="C143" t="s">
        <v>317</v>
      </c>
      <c r="D143" t="s">
        <v>317</v>
      </c>
      <c r="E143" t="s">
        <v>317</v>
      </c>
      <c r="F143" t="s">
        <v>317</v>
      </c>
      <c r="G143" t="s">
        <v>317</v>
      </c>
      <c r="H143" t="s">
        <v>317</v>
      </c>
      <c r="I143" t="s">
        <v>317</v>
      </c>
      <c r="J143" t="s">
        <v>317</v>
      </c>
      <c r="K143" t="e">
        <f t="shared" si="2"/>
        <v>#DIV/0!</v>
      </c>
    </row>
    <row r="144" spans="1:11">
      <c r="A144" t="s">
        <v>146</v>
      </c>
      <c r="B144" t="s">
        <v>146</v>
      </c>
      <c r="C144" t="s">
        <v>146</v>
      </c>
      <c r="D144" t="s">
        <v>146</v>
      </c>
      <c r="E144" t="s">
        <v>146</v>
      </c>
      <c r="F144" t="s">
        <v>146</v>
      </c>
      <c r="G144" t="s">
        <v>146</v>
      </c>
      <c r="H144" t="s">
        <v>146</v>
      </c>
      <c r="I144" t="s">
        <v>146</v>
      </c>
      <c r="J144" t="s">
        <v>146</v>
      </c>
      <c r="K144" t="e">
        <f t="shared" si="2"/>
        <v>#DIV/0!</v>
      </c>
    </row>
    <row r="145" spans="11:11">
      <c r="K145" t="e">
        <f t="shared" si="2"/>
        <v>#DIV/0!</v>
      </c>
    </row>
    <row r="146" spans="11:11">
      <c r="K146" t="e">
        <f t="shared" si="2"/>
        <v>#DIV/0!</v>
      </c>
    </row>
    <row r="147" spans="11:11">
      <c r="K147" t="e">
        <f t="shared" si="2"/>
        <v>#DIV/0!</v>
      </c>
    </row>
    <row r="148" spans="11:11">
      <c r="K148" t="e">
        <f t="shared" si="2"/>
        <v>#DIV/0!</v>
      </c>
    </row>
    <row r="149" spans="11:11">
      <c r="K149" t="e">
        <f t="shared" si="2"/>
        <v>#DIV/0!</v>
      </c>
    </row>
    <row r="150" spans="11:11">
      <c r="K150" t="e">
        <f t="shared" si="2"/>
        <v>#DIV/0!</v>
      </c>
    </row>
    <row r="151" spans="11:11">
      <c r="K151" t="e">
        <f t="shared" si="2"/>
        <v>#DIV/0!</v>
      </c>
    </row>
    <row r="152" spans="11:11">
      <c r="K152" t="e">
        <f t="shared" ref="K152:K215" si="3">AVERAGE(A152:J152)</f>
        <v>#DIV/0!</v>
      </c>
    </row>
    <row r="153" spans="11:11">
      <c r="K153" t="e">
        <f t="shared" si="3"/>
        <v>#DIV/0!</v>
      </c>
    </row>
    <row r="154" spans="11:11">
      <c r="K154" t="e">
        <f t="shared" si="3"/>
        <v>#DIV/0!</v>
      </c>
    </row>
    <row r="155" spans="11:11">
      <c r="K155" t="e">
        <f t="shared" si="3"/>
        <v>#DIV/0!</v>
      </c>
    </row>
    <row r="156" spans="11:11">
      <c r="K156" t="e">
        <f t="shared" si="3"/>
        <v>#DIV/0!</v>
      </c>
    </row>
    <row r="157" spans="11:11">
      <c r="K157" t="e">
        <f t="shared" si="3"/>
        <v>#DIV/0!</v>
      </c>
    </row>
    <row r="158" spans="11:11">
      <c r="K158" t="e">
        <f t="shared" si="3"/>
        <v>#DIV/0!</v>
      </c>
    </row>
    <row r="159" spans="11:11">
      <c r="K159" t="e">
        <f t="shared" si="3"/>
        <v>#DIV/0!</v>
      </c>
    </row>
    <row r="160" spans="11:11">
      <c r="K160" t="e">
        <f t="shared" si="3"/>
        <v>#DIV/0!</v>
      </c>
    </row>
    <row r="161" spans="1:11">
      <c r="K161" t="e">
        <f t="shared" si="3"/>
        <v>#DIV/0!</v>
      </c>
    </row>
    <row r="162" spans="1:11">
      <c r="K162" t="e">
        <f t="shared" si="3"/>
        <v>#DIV/0!</v>
      </c>
    </row>
    <row r="163" spans="1:11">
      <c r="K163" t="e">
        <f t="shared" si="3"/>
        <v>#DIV/0!</v>
      </c>
    </row>
    <row r="164" spans="1:11">
      <c r="K164" t="e">
        <f t="shared" si="3"/>
        <v>#DIV/0!</v>
      </c>
    </row>
    <row r="165" spans="1:11">
      <c r="K165" t="e">
        <f t="shared" si="3"/>
        <v>#DIV/0!</v>
      </c>
    </row>
    <row r="166" spans="1:11">
      <c r="K166" t="e">
        <f t="shared" si="3"/>
        <v>#DIV/0!</v>
      </c>
    </row>
    <row r="167" spans="1:11">
      <c r="A167" t="s">
        <v>1473</v>
      </c>
      <c r="B167" t="s">
        <v>1473</v>
      </c>
      <c r="C167" t="s">
        <v>1473</v>
      </c>
      <c r="D167" t="s">
        <v>1473</v>
      </c>
      <c r="E167" t="s">
        <v>1473</v>
      </c>
      <c r="F167" t="s">
        <v>1473</v>
      </c>
      <c r="G167" t="s">
        <v>1473</v>
      </c>
      <c r="H167" t="s">
        <v>1473</v>
      </c>
      <c r="I167" t="s">
        <v>1473</v>
      </c>
      <c r="J167" t="s">
        <v>1473</v>
      </c>
      <c r="K167" t="e">
        <f t="shared" si="3"/>
        <v>#DIV/0!</v>
      </c>
    </row>
    <row r="168" spans="1:11">
      <c r="A168" t="s">
        <v>1383</v>
      </c>
      <c r="B168" t="s">
        <v>1383</v>
      </c>
      <c r="C168" t="s">
        <v>1383</v>
      </c>
      <c r="D168" t="s">
        <v>1383</v>
      </c>
      <c r="E168" t="s">
        <v>1383</v>
      </c>
      <c r="F168" t="s">
        <v>1383</v>
      </c>
      <c r="G168" t="s">
        <v>1383</v>
      </c>
      <c r="H168" t="s">
        <v>1383</v>
      </c>
      <c r="I168" t="s">
        <v>1383</v>
      </c>
      <c r="J168" t="s">
        <v>1383</v>
      </c>
      <c r="K168" t="e">
        <f t="shared" si="3"/>
        <v>#DIV/0!</v>
      </c>
    </row>
    <row r="169" spans="1:11">
      <c r="A169" t="s">
        <v>319</v>
      </c>
      <c r="B169" t="s">
        <v>319</v>
      </c>
      <c r="C169" t="s">
        <v>319</v>
      </c>
      <c r="D169" t="s">
        <v>319</v>
      </c>
      <c r="E169" t="s">
        <v>319</v>
      </c>
      <c r="F169" t="s">
        <v>319</v>
      </c>
      <c r="G169" t="s">
        <v>319</v>
      </c>
      <c r="H169" t="s">
        <v>319</v>
      </c>
      <c r="I169" t="s">
        <v>319</v>
      </c>
      <c r="J169" t="s">
        <v>319</v>
      </c>
      <c r="K169" t="e">
        <f t="shared" si="3"/>
        <v>#DIV/0!</v>
      </c>
    </row>
    <row r="170" spans="1:11">
      <c r="A170">
        <v>11903</v>
      </c>
      <c r="B170">
        <v>5719</v>
      </c>
      <c r="C170">
        <v>12608</v>
      </c>
      <c r="D170">
        <v>2387</v>
      </c>
      <c r="E170">
        <v>12313</v>
      </c>
      <c r="F170">
        <v>2231</v>
      </c>
      <c r="G170">
        <v>3864</v>
      </c>
      <c r="H170">
        <v>2469</v>
      </c>
      <c r="I170">
        <v>20938</v>
      </c>
      <c r="J170">
        <v>5561</v>
      </c>
      <c r="K170">
        <f t="shared" si="3"/>
        <v>7999.3</v>
      </c>
    </row>
    <row r="171" spans="1:11">
      <c r="A171">
        <v>116328175</v>
      </c>
      <c r="B171">
        <v>54088155</v>
      </c>
      <c r="C171">
        <v>122182209</v>
      </c>
      <c r="D171">
        <v>23034375</v>
      </c>
      <c r="E171">
        <v>118066707</v>
      </c>
      <c r="F171">
        <v>21526641</v>
      </c>
      <c r="G171">
        <v>36972045</v>
      </c>
      <c r="H171">
        <v>23722875</v>
      </c>
      <c r="I171">
        <v>202375361</v>
      </c>
      <c r="J171">
        <v>54215325</v>
      </c>
      <c r="K171">
        <f t="shared" si="3"/>
        <v>77251186.799999997</v>
      </c>
    </row>
    <row r="172" spans="1:11">
      <c r="A172" t="s">
        <v>3</v>
      </c>
      <c r="B172" t="s">
        <v>3</v>
      </c>
      <c r="C172" t="s">
        <v>3</v>
      </c>
      <c r="D172" t="s">
        <v>3</v>
      </c>
      <c r="E172" t="s">
        <v>3</v>
      </c>
      <c r="F172" t="s">
        <v>3</v>
      </c>
      <c r="G172" t="s">
        <v>3</v>
      </c>
      <c r="H172" t="s">
        <v>3</v>
      </c>
      <c r="I172" t="s">
        <v>3</v>
      </c>
      <c r="J172" t="s">
        <v>3</v>
      </c>
      <c r="K172" t="e">
        <f t="shared" si="3"/>
        <v>#DIV/0!</v>
      </c>
    </row>
    <row r="173" spans="1:11">
      <c r="A173">
        <v>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f t="shared" si="3"/>
        <v>0</v>
      </c>
    </row>
    <row r="174" spans="1:11">
      <c r="A174">
        <v>0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f t="shared" si="3"/>
        <v>0</v>
      </c>
    </row>
    <row r="175" spans="1:11">
      <c r="A175">
        <v>0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f t="shared" si="3"/>
        <v>0</v>
      </c>
    </row>
    <row r="176" spans="1:11">
      <c r="A176">
        <v>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f t="shared" si="3"/>
        <v>0</v>
      </c>
    </row>
    <row r="177" spans="1:11">
      <c r="A177">
        <v>0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1</v>
      </c>
      <c r="J177">
        <v>0</v>
      </c>
      <c r="K177">
        <f t="shared" si="3"/>
        <v>0.1</v>
      </c>
    </row>
    <row r="178" spans="1:11">
      <c r="A178">
        <v>0</v>
      </c>
      <c r="B178">
        <v>0</v>
      </c>
      <c r="C178">
        <v>4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42</v>
      </c>
      <c r="J178">
        <v>0</v>
      </c>
      <c r="K178">
        <f t="shared" si="3"/>
        <v>4.5999999999999996</v>
      </c>
    </row>
    <row r="179" spans="1:11">
      <c r="A179">
        <v>13</v>
      </c>
      <c r="B179">
        <v>0</v>
      </c>
      <c r="C179">
        <v>111</v>
      </c>
      <c r="D179">
        <v>0</v>
      </c>
      <c r="E179">
        <v>2</v>
      </c>
      <c r="F179">
        <v>0</v>
      </c>
      <c r="G179">
        <v>0</v>
      </c>
      <c r="H179">
        <v>0</v>
      </c>
      <c r="I179">
        <v>691</v>
      </c>
      <c r="J179">
        <v>0</v>
      </c>
      <c r="K179">
        <f t="shared" si="3"/>
        <v>81.7</v>
      </c>
    </row>
    <row r="180" spans="1:11">
      <c r="A180">
        <v>317</v>
      </c>
      <c r="B180">
        <v>0</v>
      </c>
      <c r="C180">
        <v>1424</v>
      </c>
      <c r="D180">
        <v>0</v>
      </c>
      <c r="E180">
        <v>111</v>
      </c>
      <c r="F180">
        <v>0</v>
      </c>
      <c r="G180">
        <v>0</v>
      </c>
      <c r="H180">
        <v>0</v>
      </c>
      <c r="I180">
        <v>6605</v>
      </c>
      <c r="J180">
        <v>0</v>
      </c>
      <c r="K180">
        <f t="shared" si="3"/>
        <v>845.7</v>
      </c>
    </row>
    <row r="181" spans="1:11">
      <c r="A181">
        <v>3647</v>
      </c>
      <c r="B181">
        <v>52</v>
      </c>
      <c r="C181">
        <v>11357</v>
      </c>
      <c r="D181">
        <v>0</v>
      </c>
      <c r="E181">
        <v>1849</v>
      </c>
      <c r="F181">
        <v>0</v>
      </c>
      <c r="G181">
        <v>4</v>
      </c>
      <c r="H181">
        <v>0</v>
      </c>
      <c r="I181">
        <v>42849</v>
      </c>
      <c r="J181">
        <v>20</v>
      </c>
      <c r="K181">
        <f t="shared" si="3"/>
        <v>5977.8</v>
      </c>
    </row>
    <row r="182" spans="1:11">
      <c r="A182">
        <v>26376</v>
      </c>
      <c r="B182">
        <v>1060</v>
      </c>
      <c r="C182">
        <v>63628</v>
      </c>
      <c r="D182">
        <v>0</v>
      </c>
      <c r="E182">
        <v>16679</v>
      </c>
      <c r="F182">
        <v>0</v>
      </c>
      <c r="G182">
        <v>152</v>
      </c>
      <c r="H182">
        <v>0</v>
      </c>
      <c r="I182">
        <v>204673</v>
      </c>
      <c r="J182">
        <v>524</v>
      </c>
      <c r="K182">
        <f t="shared" si="3"/>
        <v>31309.200000000001</v>
      </c>
    </row>
    <row r="183" spans="1:11">
      <c r="A183">
        <v>134765</v>
      </c>
      <c r="B183">
        <v>10153</v>
      </c>
      <c r="C183">
        <v>267663</v>
      </c>
      <c r="D183">
        <v>32</v>
      </c>
      <c r="E183">
        <v>98707</v>
      </c>
      <c r="F183">
        <v>16</v>
      </c>
      <c r="G183">
        <v>2125</v>
      </c>
      <c r="H183">
        <v>0</v>
      </c>
      <c r="I183">
        <v>756134</v>
      </c>
      <c r="J183">
        <v>5945</v>
      </c>
      <c r="K183">
        <f t="shared" si="3"/>
        <v>127554</v>
      </c>
    </row>
    <row r="184" spans="1:11">
      <c r="A184">
        <v>518153</v>
      </c>
      <c r="B184">
        <v>60904</v>
      </c>
      <c r="C184">
        <v>881199</v>
      </c>
      <c r="D184">
        <v>736</v>
      </c>
      <c r="E184">
        <v>420768</v>
      </c>
      <c r="F184">
        <v>544</v>
      </c>
      <c r="G184">
        <v>16717</v>
      </c>
      <c r="H184">
        <v>208</v>
      </c>
      <c r="I184">
        <v>2231399</v>
      </c>
      <c r="J184">
        <v>40494</v>
      </c>
      <c r="K184">
        <f t="shared" si="3"/>
        <v>417112.2</v>
      </c>
    </row>
    <row r="185" spans="1:11">
      <c r="A185">
        <v>1558862</v>
      </c>
      <c r="B185">
        <v>257167</v>
      </c>
      <c r="C185">
        <v>2334366</v>
      </c>
      <c r="D185">
        <v>7664</v>
      </c>
      <c r="E185">
        <v>1363968</v>
      </c>
      <c r="F185">
        <v>6296</v>
      </c>
      <c r="G185">
        <v>87094</v>
      </c>
      <c r="H185">
        <v>3824</v>
      </c>
      <c r="I185">
        <v>5378710</v>
      </c>
      <c r="J185">
        <v>189283</v>
      </c>
      <c r="K185">
        <f t="shared" si="3"/>
        <v>1118723.3999999999</v>
      </c>
    </row>
    <row r="186" spans="1:11">
      <c r="A186">
        <v>3766333</v>
      </c>
      <c r="B186">
        <v>814216</v>
      </c>
      <c r="C186">
        <v>5073808</v>
      </c>
      <c r="D186">
        <v>48192</v>
      </c>
      <c r="E186">
        <v>3480840</v>
      </c>
      <c r="F186">
        <v>40776</v>
      </c>
      <c r="G186">
        <v>326912</v>
      </c>
      <c r="H186">
        <v>31976</v>
      </c>
      <c r="I186">
        <v>10759301</v>
      </c>
      <c r="J186">
        <v>651937</v>
      </c>
      <c r="K186">
        <f t="shared" si="3"/>
        <v>2499429.1</v>
      </c>
    </row>
    <row r="187" spans="1:11">
      <c r="A187">
        <v>7440867</v>
      </c>
      <c r="B187">
        <v>2009785</v>
      </c>
      <c r="C187">
        <v>9175831</v>
      </c>
      <c r="D187">
        <v>205826</v>
      </c>
      <c r="E187">
        <v>7158986</v>
      </c>
      <c r="F187">
        <v>175617</v>
      </c>
      <c r="G187">
        <v>929806</v>
      </c>
      <c r="H187">
        <v>161968</v>
      </c>
      <c r="I187">
        <v>18065067</v>
      </c>
      <c r="J187">
        <v>1726992</v>
      </c>
      <c r="K187">
        <f t="shared" si="3"/>
        <v>4705074.5</v>
      </c>
    </row>
    <row r="188" spans="1:11">
      <c r="A188">
        <v>12174226</v>
      </c>
      <c r="B188">
        <v>3968585</v>
      </c>
      <c r="C188">
        <v>13947072</v>
      </c>
      <c r="D188">
        <v>636474</v>
      </c>
      <c r="E188">
        <v>12060737</v>
      </c>
      <c r="F188">
        <v>546752</v>
      </c>
      <c r="G188">
        <v>2070711</v>
      </c>
      <c r="H188">
        <v>558733</v>
      </c>
      <c r="I188">
        <v>25666226</v>
      </c>
      <c r="J188">
        <v>3617301</v>
      </c>
      <c r="K188">
        <f t="shared" si="3"/>
        <v>7524681.7000000002</v>
      </c>
    </row>
    <row r="189" spans="1:11">
      <c r="A189">
        <v>166446</v>
      </c>
      <c r="B189">
        <v>6379903</v>
      </c>
      <c r="C189">
        <v>17944631</v>
      </c>
      <c r="D189">
        <v>1482848</v>
      </c>
      <c r="E189">
        <v>16833807</v>
      </c>
      <c r="F189">
        <v>1289496</v>
      </c>
      <c r="G189">
        <v>36923</v>
      </c>
      <c r="H189">
        <v>1399637</v>
      </c>
      <c r="I189">
        <v>31028026</v>
      </c>
      <c r="J189">
        <v>61053</v>
      </c>
      <c r="K189">
        <f t="shared" si="3"/>
        <v>7662277</v>
      </c>
    </row>
    <row r="190" spans="1:11">
      <c r="A190">
        <v>19122364</v>
      </c>
      <c r="B190">
        <v>8449782</v>
      </c>
      <c r="C190">
        <v>19634997</v>
      </c>
      <c r="D190">
        <v>2673444</v>
      </c>
      <c r="E190">
        <v>19616793</v>
      </c>
      <c r="F190">
        <v>2369604</v>
      </c>
      <c r="G190">
        <v>5353134</v>
      </c>
      <c r="H190">
        <v>2650521</v>
      </c>
      <c r="I190">
        <v>32025450</v>
      </c>
      <c r="J190">
        <v>8396982</v>
      </c>
      <c r="K190">
        <f t="shared" si="3"/>
        <v>12029307.1</v>
      </c>
    </row>
    <row r="191" spans="1:11">
      <c r="A191">
        <v>18530902</v>
      </c>
      <c r="B191">
        <v>9291105</v>
      </c>
      <c r="C191">
        <v>18317843</v>
      </c>
      <c r="D191">
        <v>3800407</v>
      </c>
      <c r="E191">
        <v>19178211</v>
      </c>
      <c r="F191">
        <v>3451364</v>
      </c>
      <c r="G191">
        <v>6375567</v>
      </c>
      <c r="H191">
        <v>3896587</v>
      </c>
      <c r="I191">
        <v>28265084</v>
      </c>
      <c r="J191">
        <v>9499822</v>
      </c>
      <c r="K191">
        <f t="shared" si="3"/>
        <v>12060689.199999999</v>
      </c>
    </row>
    <row r="192" spans="1:11">
      <c r="A192">
        <v>15165410</v>
      </c>
      <c r="B192">
        <v>8518512</v>
      </c>
      <c r="C192">
        <v>14577837</v>
      </c>
      <c r="D192">
        <v>4315065</v>
      </c>
      <c r="E192">
        <v>15767039</v>
      </c>
      <c r="F192">
        <v>4023968</v>
      </c>
      <c r="G192">
        <v>66873</v>
      </c>
      <c r="H192">
        <v>4524246</v>
      </c>
      <c r="I192">
        <v>21326398</v>
      </c>
      <c r="J192">
        <v>8880046</v>
      </c>
      <c r="K192">
        <f t="shared" si="3"/>
        <v>9716539.4000000004</v>
      </c>
    </row>
    <row r="193" spans="1:11">
      <c r="A193">
        <v>10473208</v>
      </c>
      <c r="B193">
        <v>6521782</v>
      </c>
      <c r="C193">
        <v>9881913</v>
      </c>
      <c r="D193">
        <v>3944823</v>
      </c>
      <c r="E193">
        <v>10901731</v>
      </c>
      <c r="F193">
        <v>3773225</v>
      </c>
      <c r="G193">
        <v>5122152</v>
      </c>
      <c r="H193">
        <v>4191239</v>
      </c>
      <c r="I193">
        <v>13728469</v>
      </c>
      <c r="J193">
        <v>6873432</v>
      </c>
      <c r="K193">
        <f t="shared" si="3"/>
        <v>7541197.4000000004</v>
      </c>
    </row>
    <row r="194" spans="1:11">
      <c r="A194">
        <v>6085723</v>
      </c>
      <c r="B194">
        <v>4164165</v>
      </c>
      <c r="C194">
        <v>5685265</v>
      </c>
      <c r="D194">
        <v>2913736</v>
      </c>
      <c r="E194">
        <v>6325624</v>
      </c>
      <c r="F194">
        <v>2847801</v>
      </c>
      <c r="G194">
        <v>3462255</v>
      </c>
      <c r="H194">
        <v>3112628</v>
      </c>
      <c r="I194">
        <v>7510244</v>
      </c>
      <c r="J194">
        <v>4404512</v>
      </c>
      <c r="K194">
        <f t="shared" si="3"/>
        <v>4651195.3</v>
      </c>
    </row>
    <row r="195" spans="1:11">
      <c r="A195">
        <v>2959844</v>
      </c>
      <c r="B195">
        <v>2208305</v>
      </c>
      <c r="C195">
        <v>59483</v>
      </c>
      <c r="D195">
        <v>1737199</v>
      </c>
      <c r="E195">
        <v>3066175</v>
      </c>
      <c r="F195">
        <v>1725743</v>
      </c>
      <c r="G195">
        <v>1930465</v>
      </c>
      <c r="H195">
        <v>1853569</v>
      </c>
      <c r="I195">
        <v>3470065</v>
      </c>
      <c r="J195">
        <v>2330162</v>
      </c>
      <c r="K195">
        <f t="shared" si="3"/>
        <v>2134101</v>
      </c>
    </row>
    <row r="196" spans="1:11">
      <c r="A196">
        <v>1195336</v>
      </c>
      <c r="B196">
        <v>965349</v>
      </c>
      <c r="C196">
        <v>1120093</v>
      </c>
      <c r="D196">
        <v>831638</v>
      </c>
      <c r="E196">
        <v>1232652</v>
      </c>
      <c r="F196">
        <v>834945</v>
      </c>
      <c r="G196">
        <v>880760</v>
      </c>
      <c r="H196">
        <v>881672</v>
      </c>
      <c r="I196">
        <v>1342162</v>
      </c>
      <c r="J196">
        <v>1011689</v>
      </c>
      <c r="K196">
        <f t="shared" si="3"/>
        <v>1029629.6</v>
      </c>
    </row>
    <row r="197" spans="1:11">
      <c r="A197">
        <v>396351</v>
      </c>
      <c r="B197">
        <v>343706</v>
      </c>
      <c r="C197">
        <v>375520</v>
      </c>
      <c r="D197">
        <v>316509</v>
      </c>
      <c r="E197">
        <v>406678</v>
      </c>
      <c r="F197">
        <v>319489</v>
      </c>
      <c r="G197">
        <v>324652</v>
      </c>
      <c r="H197">
        <v>332206</v>
      </c>
      <c r="I197">
        <v>429179</v>
      </c>
      <c r="J197">
        <v>356773</v>
      </c>
      <c r="K197">
        <f t="shared" si="3"/>
        <v>360106.3</v>
      </c>
    </row>
    <row r="198" spans="1:11">
      <c r="A198">
        <v>106205</v>
      </c>
      <c r="B198">
        <v>97879</v>
      </c>
      <c r="C198">
        <v>102161</v>
      </c>
      <c r="D198">
        <v>945</v>
      </c>
      <c r="E198">
        <v>1084</v>
      </c>
      <c r="F198">
        <v>95282</v>
      </c>
      <c r="G198">
        <v>94896</v>
      </c>
      <c r="H198">
        <v>97777</v>
      </c>
      <c r="I198">
        <v>111522</v>
      </c>
      <c r="J198">
        <v>100523</v>
      </c>
      <c r="K198">
        <f t="shared" si="3"/>
        <v>80827.399999999994</v>
      </c>
    </row>
    <row r="199" spans="1:11">
      <c r="A199">
        <v>22466</v>
      </c>
      <c r="B199">
        <v>21701</v>
      </c>
      <c r="C199">
        <v>21971</v>
      </c>
      <c r="D199">
        <v>21460</v>
      </c>
      <c r="E199">
        <v>22822</v>
      </c>
      <c r="F199">
        <v>21654</v>
      </c>
      <c r="G199">
        <v>21412</v>
      </c>
      <c r="H199">
        <v>21987</v>
      </c>
      <c r="I199">
        <v>22991</v>
      </c>
      <c r="J199">
        <v>22061</v>
      </c>
      <c r="K199">
        <f t="shared" si="3"/>
        <v>22052.5</v>
      </c>
    </row>
    <row r="200" spans="1:11">
      <c r="A200" t="s">
        <v>1474</v>
      </c>
      <c r="B200" t="s">
        <v>1475</v>
      </c>
      <c r="C200" t="s">
        <v>1476</v>
      </c>
      <c r="D200" t="s">
        <v>1477</v>
      </c>
      <c r="E200" t="s">
        <v>1478</v>
      </c>
      <c r="F200" t="s">
        <v>1479</v>
      </c>
      <c r="G200" t="s">
        <v>1480</v>
      </c>
      <c r="H200" t="s">
        <v>1481</v>
      </c>
      <c r="I200" t="s">
        <v>1482</v>
      </c>
      <c r="J200" t="s">
        <v>1483</v>
      </c>
      <c r="K200" t="e">
        <f t="shared" si="3"/>
        <v>#DIV/0!</v>
      </c>
    </row>
    <row r="201" spans="1:11">
      <c r="A201">
        <v>415</v>
      </c>
      <c r="B201">
        <v>417</v>
      </c>
      <c r="C201">
        <v>415</v>
      </c>
      <c r="D201">
        <v>418</v>
      </c>
      <c r="E201">
        <v>417</v>
      </c>
      <c r="F201">
        <v>419</v>
      </c>
      <c r="G201">
        <v>417</v>
      </c>
      <c r="H201">
        <v>420</v>
      </c>
      <c r="I201">
        <v>413</v>
      </c>
      <c r="J201">
        <v>418</v>
      </c>
      <c r="K201">
        <f t="shared" si="3"/>
        <v>416.9</v>
      </c>
    </row>
    <row r="202" spans="1:11">
      <c r="A202">
        <v>30</v>
      </c>
      <c r="B202">
        <v>30</v>
      </c>
      <c r="C202">
        <v>30</v>
      </c>
      <c r="D202">
        <v>30</v>
      </c>
      <c r="E202">
        <v>30</v>
      </c>
      <c r="F202">
        <v>30</v>
      </c>
      <c r="G202">
        <v>30</v>
      </c>
      <c r="H202">
        <v>30</v>
      </c>
      <c r="I202">
        <v>30</v>
      </c>
      <c r="J202">
        <v>30</v>
      </c>
      <c r="K202">
        <f t="shared" si="3"/>
        <v>30</v>
      </c>
    </row>
    <row r="203" spans="1:11">
      <c r="A203">
        <v>31</v>
      </c>
      <c r="B203">
        <v>31</v>
      </c>
      <c r="C203">
        <v>31</v>
      </c>
      <c r="D203">
        <v>31</v>
      </c>
      <c r="E203">
        <v>31</v>
      </c>
      <c r="F203">
        <v>31</v>
      </c>
      <c r="G203">
        <v>31</v>
      </c>
      <c r="H203">
        <v>31</v>
      </c>
      <c r="I203">
        <v>31</v>
      </c>
      <c r="J203">
        <v>31</v>
      </c>
      <c r="K203">
        <f t="shared" si="3"/>
        <v>31</v>
      </c>
    </row>
    <row r="204" spans="1:11">
      <c r="A204" t="s">
        <v>4</v>
      </c>
      <c r="B204" t="s">
        <v>4</v>
      </c>
      <c r="C204" t="s">
        <v>4</v>
      </c>
      <c r="D204" t="s">
        <v>4</v>
      </c>
      <c r="E204" t="s">
        <v>4</v>
      </c>
      <c r="F204" t="s">
        <v>4</v>
      </c>
      <c r="G204" t="s">
        <v>4</v>
      </c>
      <c r="H204" t="s">
        <v>4</v>
      </c>
      <c r="I204" t="s">
        <v>4</v>
      </c>
      <c r="J204" t="s">
        <v>4</v>
      </c>
      <c r="K204" t="e">
        <f t="shared" si="3"/>
        <v>#DIV/0!</v>
      </c>
    </row>
    <row r="205" spans="1:11">
      <c r="A205">
        <v>1</v>
      </c>
      <c r="B205">
        <v>1</v>
      </c>
      <c r="C205">
        <v>1</v>
      </c>
      <c r="D205">
        <v>1</v>
      </c>
      <c r="E205">
        <v>1</v>
      </c>
      <c r="F205">
        <v>1</v>
      </c>
      <c r="G205">
        <v>1</v>
      </c>
      <c r="H205">
        <v>1</v>
      </c>
      <c r="I205">
        <v>1</v>
      </c>
      <c r="J205">
        <v>1</v>
      </c>
      <c r="K205">
        <f t="shared" si="3"/>
        <v>1</v>
      </c>
    </row>
    <row r="206" spans="1:11">
      <c r="A206" t="s">
        <v>1384</v>
      </c>
      <c r="B206" t="s">
        <v>1384</v>
      </c>
      <c r="C206" t="s">
        <v>1384</v>
      </c>
      <c r="D206" t="s">
        <v>1384</v>
      </c>
      <c r="E206" t="s">
        <v>1384</v>
      </c>
      <c r="F206" t="s">
        <v>1384</v>
      </c>
      <c r="G206" t="s">
        <v>1384</v>
      </c>
      <c r="H206" t="s">
        <v>1384</v>
      </c>
      <c r="I206" t="s">
        <v>1384</v>
      </c>
      <c r="J206" t="s">
        <v>1384</v>
      </c>
      <c r="K206" t="e">
        <f t="shared" si="3"/>
        <v>#DIV/0!</v>
      </c>
    </row>
    <row r="207" spans="1:11">
      <c r="A207" t="s">
        <v>1385</v>
      </c>
      <c r="B207" t="s">
        <v>1385</v>
      </c>
      <c r="C207" t="s">
        <v>1385</v>
      </c>
      <c r="D207" t="s">
        <v>1385</v>
      </c>
      <c r="E207" t="s">
        <v>1385</v>
      </c>
      <c r="F207" t="s">
        <v>1385</v>
      </c>
      <c r="G207" t="s">
        <v>1385</v>
      </c>
      <c r="H207" t="s">
        <v>1385</v>
      </c>
      <c r="I207" t="s">
        <v>1385</v>
      </c>
      <c r="J207" t="s">
        <v>1385</v>
      </c>
      <c r="K207" t="e">
        <f t="shared" si="3"/>
        <v>#DIV/0!</v>
      </c>
    </row>
    <row r="208" spans="1:11">
      <c r="A208" t="s">
        <v>1386</v>
      </c>
      <c r="B208" t="s">
        <v>1386</v>
      </c>
      <c r="C208" t="s">
        <v>1386</v>
      </c>
      <c r="D208" t="s">
        <v>1386</v>
      </c>
      <c r="E208" t="s">
        <v>1386</v>
      </c>
      <c r="F208" t="s">
        <v>1386</v>
      </c>
      <c r="G208" t="s">
        <v>1386</v>
      </c>
      <c r="H208" t="s">
        <v>1386</v>
      </c>
      <c r="I208" t="s">
        <v>1386</v>
      </c>
      <c r="J208" t="s">
        <v>1386</v>
      </c>
      <c r="K208" t="e">
        <f t="shared" si="3"/>
        <v>#DIV/0!</v>
      </c>
    </row>
    <row r="209" spans="1:11">
      <c r="A209" t="s">
        <v>1387</v>
      </c>
      <c r="B209" t="s">
        <v>1387</v>
      </c>
      <c r="C209" t="s">
        <v>1387</v>
      </c>
      <c r="D209" t="s">
        <v>1387</v>
      </c>
      <c r="E209" t="s">
        <v>1387</v>
      </c>
      <c r="F209" t="s">
        <v>1387</v>
      </c>
      <c r="G209" t="s">
        <v>1387</v>
      </c>
      <c r="H209" t="s">
        <v>1387</v>
      </c>
      <c r="I209" t="s">
        <v>1387</v>
      </c>
      <c r="J209" t="s">
        <v>1387</v>
      </c>
      <c r="K209" t="e">
        <f t="shared" si="3"/>
        <v>#DIV/0!</v>
      </c>
    </row>
    <row r="210" spans="1:11">
      <c r="A210" t="s">
        <v>344</v>
      </c>
      <c r="B210" t="s">
        <v>344</v>
      </c>
      <c r="C210" t="s">
        <v>344</v>
      </c>
      <c r="D210" t="s">
        <v>1389</v>
      </c>
      <c r="E210" t="s">
        <v>344</v>
      </c>
      <c r="F210" t="s">
        <v>344</v>
      </c>
      <c r="G210" t="s">
        <v>344</v>
      </c>
      <c r="H210" t="s">
        <v>344</v>
      </c>
      <c r="I210" t="s">
        <v>344</v>
      </c>
      <c r="J210" t="s">
        <v>344</v>
      </c>
      <c r="K210" t="e">
        <f t="shared" si="3"/>
        <v>#DIV/0!</v>
      </c>
    </row>
    <row r="211" spans="1:11">
      <c r="A211" t="s">
        <v>1390</v>
      </c>
      <c r="B211" t="s">
        <v>1390</v>
      </c>
      <c r="C211" t="s">
        <v>1390</v>
      </c>
      <c r="D211">
        <v>28</v>
      </c>
      <c r="E211" t="s">
        <v>1390</v>
      </c>
      <c r="F211" t="s">
        <v>156</v>
      </c>
      <c r="G211" t="s">
        <v>156</v>
      </c>
      <c r="H211" t="s">
        <v>1390</v>
      </c>
      <c r="I211" t="s">
        <v>156</v>
      </c>
      <c r="J211" t="s">
        <v>1390</v>
      </c>
      <c r="K211">
        <f t="shared" si="3"/>
        <v>28</v>
      </c>
    </row>
    <row r="212" spans="1:11">
      <c r="A212" t="s">
        <v>1428</v>
      </c>
      <c r="B212" t="s">
        <v>1428</v>
      </c>
      <c r="C212" t="s">
        <v>1392</v>
      </c>
      <c r="D212">
        <v>8</v>
      </c>
      <c r="E212" t="s">
        <v>1392</v>
      </c>
      <c r="F212">
        <v>28</v>
      </c>
      <c r="G212">
        <v>28</v>
      </c>
      <c r="H212" t="s">
        <v>1428</v>
      </c>
      <c r="I212">
        <v>28</v>
      </c>
      <c r="J212" t="s">
        <v>1392</v>
      </c>
      <c r="K212">
        <f t="shared" si="3"/>
        <v>23</v>
      </c>
    </row>
    <row r="213" spans="1:11">
      <c r="A213">
        <v>28</v>
      </c>
      <c r="B213">
        <v>28</v>
      </c>
      <c r="C213" t="s">
        <v>1484</v>
      </c>
      <c r="D213" t="s">
        <v>1394</v>
      </c>
      <c r="E213" t="s">
        <v>1429</v>
      </c>
      <c r="F213">
        <v>9</v>
      </c>
      <c r="G213">
        <v>9</v>
      </c>
      <c r="H213">
        <v>28</v>
      </c>
      <c r="I213">
        <v>9</v>
      </c>
      <c r="J213" t="s">
        <v>152</v>
      </c>
      <c r="K213">
        <f t="shared" si="3"/>
        <v>18.5</v>
      </c>
    </row>
    <row r="214" spans="1:11">
      <c r="A214">
        <v>10</v>
      </c>
      <c r="B214">
        <v>10</v>
      </c>
      <c r="C214">
        <v>28</v>
      </c>
      <c r="D214">
        <v>10</v>
      </c>
      <c r="E214" t="s">
        <v>353</v>
      </c>
      <c r="F214" t="s">
        <v>356</v>
      </c>
      <c r="G214" t="s">
        <v>356</v>
      </c>
      <c r="H214">
        <v>10</v>
      </c>
      <c r="I214" t="s">
        <v>1485</v>
      </c>
      <c r="J214">
        <v>28</v>
      </c>
      <c r="K214">
        <f t="shared" si="3"/>
        <v>16</v>
      </c>
    </row>
    <row r="215" spans="1:11">
      <c r="A215" t="s">
        <v>1486</v>
      </c>
      <c r="B215" t="s">
        <v>196</v>
      </c>
      <c r="C215">
        <v>16</v>
      </c>
      <c r="D215" t="s">
        <v>1397</v>
      </c>
      <c r="E215">
        <v>28</v>
      </c>
      <c r="F215">
        <v>11</v>
      </c>
      <c r="G215">
        <v>11</v>
      </c>
      <c r="H215" t="s">
        <v>196</v>
      </c>
      <c r="I215">
        <v>28</v>
      </c>
      <c r="J215">
        <v>11</v>
      </c>
      <c r="K215">
        <f t="shared" si="3"/>
        <v>17.5</v>
      </c>
    </row>
    <row r="216" spans="1:11">
      <c r="A216">
        <v>13</v>
      </c>
      <c r="B216">
        <v>12</v>
      </c>
      <c r="C216">
        <v>16</v>
      </c>
      <c r="D216">
        <v>12</v>
      </c>
      <c r="E216">
        <v>12</v>
      </c>
      <c r="F216" t="s">
        <v>1399</v>
      </c>
      <c r="G216" t="s">
        <v>1399</v>
      </c>
      <c r="H216">
        <v>12</v>
      </c>
      <c r="I216">
        <v>28</v>
      </c>
      <c r="J216" t="s">
        <v>204</v>
      </c>
      <c r="K216">
        <f t="shared" ref="K216:K279" si="4">AVERAGE(A216:J216)</f>
        <v>15</v>
      </c>
    </row>
    <row r="217" spans="1:11">
      <c r="A217">
        <v>13</v>
      </c>
      <c r="B217" t="s">
        <v>32</v>
      </c>
      <c r="C217">
        <v>16</v>
      </c>
      <c r="D217" t="s">
        <v>32</v>
      </c>
      <c r="E217" t="s">
        <v>56</v>
      </c>
      <c r="F217">
        <v>13</v>
      </c>
      <c r="G217">
        <v>13</v>
      </c>
      <c r="H217" t="s">
        <v>32</v>
      </c>
      <c r="I217">
        <v>28</v>
      </c>
      <c r="J217">
        <v>13</v>
      </c>
      <c r="K217">
        <f t="shared" si="4"/>
        <v>16</v>
      </c>
    </row>
    <row r="218" spans="1:11">
      <c r="A218" t="s">
        <v>1487</v>
      </c>
      <c r="B218">
        <v>14</v>
      </c>
      <c r="C218">
        <v>16</v>
      </c>
      <c r="D218">
        <v>14</v>
      </c>
      <c r="E218">
        <v>14</v>
      </c>
      <c r="F218" t="s">
        <v>205</v>
      </c>
      <c r="G218" t="s">
        <v>1401</v>
      </c>
      <c r="H218">
        <v>14</v>
      </c>
      <c r="I218">
        <v>28</v>
      </c>
      <c r="J218" t="s">
        <v>205</v>
      </c>
      <c r="K218">
        <f t="shared" si="4"/>
        <v>16.666666666666668</v>
      </c>
    </row>
    <row r="219" spans="1:11">
      <c r="A219">
        <v>28</v>
      </c>
      <c r="B219" t="s">
        <v>1488</v>
      </c>
      <c r="C219">
        <v>16</v>
      </c>
      <c r="D219" t="s">
        <v>1439</v>
      </c>
      <c r="E219" t="s">
        <v>1489</v>
      </c>
      <c r="F219">
        <v>15</v>
      </c>
      <c r="G219">
        <v>16</v>
      </c>
      <c r="H219" t="s">
        <v>527</v>
      </c>
      <c r="I219">
        <v>28</v>
      </c>
      <c r="J219">
        <v>15</v>
      </c>
      <c r="K219">
        <f t="shared" si="4"/>
        <v>19.666666666666668</v>
      </c>
    </row>
    <row r="220" spans="1:11">
      <c r="A220">
        <v>28</v>
      </c>
      <c r="B220">
        <v>20</v>
      </c>
      <c r="C220">
        <v>16</v>
      </c>
      <c r="D220">
        <v>17</v>
      </c>
      <c r="E220">
        <v>28</v>
      </c>
      <c r="F220" t="s">
        <v>1405</v>
      </c>
      <c r="G220">
        <v>16</v>
      </c>
      <c r="H220">
        <v>16</v>
      </c>
      <c r="I220">
        <v>28</v>
      </c>
      <c r="J220" t="s">
        <v>1440</v>
      </c>
      <c r="K220">
        <f t="shared" si="4"/>
        <v>21.125</v>
      </c>
    </row>
    <row r="221" spans="1:11">
      <c r="A221">
        <v>28</v>
      </c>
      <c r="B221">
        <v>20</v>
      </c>
      <c r="C221" t="s">
        <v>1490</v>
      </c>
      <c r="D221">
        <v>17</v>
      </c>
      <c r="E221">
        <v>28</v>
      </c>
      <c r="F221">
        <v>17</v>
      </c>
      <c r="G221" t="s">
        <v>1491</v>
      </c>
      <c r="H221" t="s">
        <v>1406</v>
      </c>
      <c r="I221">
        <v>28</v>
      </c>
      <c r="J221">
        <v>19</v>
      </c>
      <c r="K221">
        <f t="shared" si="4"/>
        <v>22.428571428571427</v>
      </c>
    </row>
    <row r="222" spans="1:11">
      <c r="A222">
        <v>28</v>
      </c>
      <c r="B222">
        <v>20</v>
      </c>
      <c r="C222">
        <v>28</v>
      </c>
      <c r="D222" t="s">
        <v>1445</v>
      </c>
      <c r="E222">
        <v>28</v>
      </c>
      <c r="F222" t="s">
        <v>1492</v>
      </c>
      <c r="G222">
        <v>22</v>
      </c>
      <c r="H222">
        <v>18</v>
      </c>
      <c r="I222">
        <v>28</v>
      </c>
      <c r="J222">
        <v>19</v>
      </c>
      <c r="K222">
        <f t="shared" si="4"/>
        <v>23.875</v>
      </c>
    </row>
    <row r="223" spans="1:11">
      <c r="A223">
        <v>28</v>
      </c>
      <c r="B223">
        <v>20</v>
      </c>
      <c r="C223">
        <v>28</v>
      </c>
      <c r="D223">
        <v>20</v>
      </c>
      <c r="E223">
        <v>28</v>
      </c>
      <c r="F223">
        <v>21</v>
      </c>
      <c r="G223">
        <v>22</v>
      </c>
      <c r="H223" t="s">
        <v>1493</v>
      </c>
      <c r="I223">
        <v>28</v>
      </c>
      <c r="J223">
        <v>19</v>
      </c>
      <c r="K223">
        <f t="shared" si="4"/>
        <v>23.777777777777779</v>
      </c>
    </row>
    <row r="224" spans="1:11">
      <c r="A224">
        <v>28</v>
      </c>
      <c r="B224">
        <v>20</v>
      </c>
      <c r="C224">
        <v>28</v>
      </c>
      <c r="D224">
        <v>20</v>
      </c>
      <c r="E224">
        <v>28</v>
      </c>
      <c r="F224">
        <v>21</v>
      </c>
      <c r="G224">
        <v>22</v>
      </c>
      <c r="H224">
        <v>21</v>
      </c>
      <c r="I224">
        <v>28</v>
      </c>
      <c r="J224" t="s">
        <v>1494</v>
      </c>
      <c r="K224">
        <f t="shared" si="4"/>
        <v>24</v>
      </c>
    </row>
    <row r="225" spans="1:11">
      <c r="A225">
        <v>28</v>
      </c>
      <c r="B225" t="s">
        <v>1495</v>
      </c>
      <c r="C225">
        <v>28</v>
      </c>
      <c r="D225" t="s">
        <v>1451</v>
      </c>
      <c r="E225">
        <v>28</v>
      </c>
      <c r="F225">
        <v>21</v>
      </c>
      <c r="G225">
        <v>22</v>
      </c>
      <c r="H225">
        <v>21</v>
      </c>
      <c r="I225">
        <v>28</v>
      </c>
      <c r="J225">
        <v>28</v>
      </c>
      <c r="K225">
        <f t="shared" si="4"/>
        <v>25.5</v>
      </c>
    </row>
    <row r="226" spans="1:11">
      <c r="A226">
        <v>28</v>
      </c>
      <c r="B226">
        <v>28</v>
      </c>
      <c r="C226">
        <v>28</v>
      </c>
      <c r="D226">
        <v>23</v>
      </c>
      <c r="E226">
        <v>28</v>
      </c>
      <c r="F226" t="s">
        <v>1496</v>
      </c>
      <c r="G226">
        <v>22</v>
      </c>
      <c r="H226" t="s">
        <v>1497</v>
      </c>
      <c r="I226">
        <v>28</v>
      </c>
      <c r="J226">
        <v>28</v>
      </c>
      <c r="K226">
        <f t="shared" si="4"/>
        <v>26.625</v>
      </c>
    </row>
    <row r="227" spans="1:11">
      <c r="A227">
        <v>28</v>
      </c>
      <c r="B227">
        <v>28</v>
      </c>
      <c r="C227">
        <v>28</v>
      </c>
      <c r="D227">
        <v>23</v>
      </c>
      <c r="E227">
        <v>28</v>
      </c>
      <c r="F227">
        <v>25</v>
      </c>
      <c r="G227" t="s">
        <v>1498</v>
      </c>
      <c r="H227">
        <v>24</v>
      </c>
      <c r="I227">
        <v>28</v>
      </c>
      <c r="J227">
        <v>28</v>
      </c>
      <c r="K227">
        <f t="shared" si="4"/>
        <v>26.666666666666668</v>
      </c>
    </row>
    <row r="228" spans="1:11">
      <c r="A228">
        <v>28</v>
      </c>
      <c r="B228">
        <v>28</v>
      </c>
      <c r="C228">
        <v>28</v>
      </c>
      <c r="D228" t="s">
        <v>1499</v>
      </c>
      <c r="E228">
        <v>28</v>
      </c>
      <c r="F228">
        <v>25</v>
      </c>
      <c r="G228">
        <v>28</v>
      </c>
      <c r="H228">
        <v>24</v>
      </c>
      <c r="I228">
        <v>28</v>
      </c>
      <c r="J228">
        <v>28</v>
      </c>
      <c r="K228">
        <f t="shared" si="4"/>
        <v>27.222222222222221</v>
      </c>
    </row>
    <row r="229" spans="1:11">
      <c r="A229">
        <v>28</v>
      </c>
      <c r="B229">
        <v>28</v>
      </c>
      <c r="C229">
        <v>28</v>
      </c>
      <c r="D229">
        <v>28</v>
      </c>
      <c r="E229">
        <v>28</v>
      </c>
      <c r="F229">
        <v>25</v>
      </c>
      <c r="G229">
        <v>28</v>
      </c>
      <c r="H229" t="s">
        <v>1500</v>
      </c>
      <c r="I229">
        <v>28</v>
      </c>
      <c r="J229">
        <v>28</v>
      </c>
      <c r="K229">
        <f t="shared" si="4"/>
        <v>27.666666666666668</v>
      </c>
    </row>
    <row r="230" spans="1:11">
      <c r="A230">
        <v>28</v>
      </c>
      <c r="B230">
        <v>28</v>
      </c>
      <c r="C230">
        <v>28</v>
      </c>
      <c r="D230">
        <v>28</v>
      </c>
      <c r="E230">
        <v>28</v>
      </c>
      <c r="F230" t="s">
        <v>1501</v>
      </c>
      <c r="G230">
        <v>28</v>
      </c>
      <c r="H230">
        <v>28</v>
      </c>
      <c r="I230">
        <v>28</v>
      </c>
      <c r="J230">
        <v>28</v>
      </c>
      <c r="K230">
        <f t="shared" si="4"/>
        <v>28</v>
      </c>
    </row>
    <row r="231" spans="1:11">
      <c r="A231">
        <v>28</v>
      </c>
      <c r="B231">
        <v>28</v>
      </c>
      <c r="C231">
        <v>28</v>
      </c>
      <c r="D231">
        <v>28</v>
      </c>
      <c r="E231">
        <v>28</v>
      </c>
      <c r="F231">
        <v>28</v>
      </c>
      <c r="G231">
        <v>28</v>
      </c>
      <c r="H231">
        <v>28</v>
      </c>
      <c r="I231">
        <v>28</v>
      </c>
      <c r="J231">
        <v>28</v>
      </c>
      <c r="K231">
        <f t="shared" si="4"/>
        <v>28</v>
      </c>
    </row>
    <row r="232" spans="1:11">
      <c r="A232" t="s">
        <v>1502</v>
      </c>
      <c r="B232" t="s">
        <v>1502</v>
      </c>
      <c r="C232" t="s">
        <v>1502</v>
      </c>
      <c r="D232" t="s">
        <v>1502</v>
      </c>
      <c r="E232" t="s">
        <v>1502</v>
      </c>
      <c r="F232" t="s">
        <v>1502</v>
      </c>
      <c r="G232" t="s">
        <v>1502</v>
      </c>
      <c r="H232" t="s">
        <v>1502</v>
      </c>
      <c r="I232" t="s">
        <v>1502</v>
      </c>
      <c r="J232" t="s">
        <v>1502</v>
      </c>
      <c r="K232" t="e">
        <f t="shared" si="4"/>
        <v>#DIV/0!</v>
      </c>
    </row>
    <row r="233" spans="1:11">
      <c r="A233" t="s">
        <v>1503</v>
      </c>
      <c r="B233" t="s">
        <v>1504</v>
      </c>
      <c r="C233" t="s">
        <v>1505</v>
      </c>
      <c r="D233" t="s">
        <v>1506</v>
      </c>
      <c r="E233" t="s">
        <v>1507</v>
      </c>
      <c r="F233" t="s">
        <v>1508</v>
      </c>
      <c r="G233" t="s">
        <v>1509</v>
      </c>
      <c r="H233" t="s">
        <v>1510</v>
      </c>
      <c r="I233" t="s">
        <v>1511</v>
      </c>
      <c r="J233" t="s">
        <v>1512</v>
      </c>
      <c r="K233" t="e">
        <f t="shared" si="4"/>
        <v>#DIV/0!</v>
      </c>
    </row>
    <row r="234" spans="1:11">
      <c r="A234">
        <v>28</v>
      </c>
      <c r="B234">
        <v>28</v>
      </c>
      <c r="C234">
        <v>28</v>
      </c>
      <c r="D234">
        <v>28</v>
      </c>
      <c r="E234">
        <v>28</v>
      </c>
      <c r="F234">
        <v>28</v>
      </c>
      <c r="G234">
        <v>28</v>
      </c>
      <c r="H234">
        <v>28</v>
      </c>
      <c r="I234">
        <v>28</v>
      </c>
      <c r="J234">
        <v>28</v>
      </c>
      <c r="K234">
        <f t="shared" si="4"/>
        <v>28</v>
      </c>
    </row>
    <row r="235" spans="1:11">
      <c r="A235" t="s">
        <v>1513</v>
      </c>
      <c r="B235" t="s">
        <v>1514</v>
      </c>
      <c r="C235" t="s">
        <v>1515</v>
      </c>
      <c r="D235" t="s">
        <v>1516</v>
      </c>
      <c r="E235" t="s">
        <v>1517</v>
      </c>
      <c r="F235" t="s">
        <v>1518</v>
      </c>
      <c r="G235" t="s">
        <v>1519</v>
      </c>
      <c r="H235" t="s">
        <v>1520</v>
      </c>
      <c r="I235" t="s">
        <v>1521</v>
      </c>
      <c r="J235" t="s">
        <v>1522</v>
      </c>
      <c r="K235" t="e">
        <f t="shared" si="4"/>
        <v>#DIV/0!</v>
      </c>
    </row>
    <row r="236" spans="1:11">
      <c r="A236" t="s">
        <v>518</v>
      </c>
      <c r="B236" t="s">
        <v>518</v>
      </c>
      <c r="C236" t="s">
        <v>518</v>
      </c>
      <c r="D236" t="s">
        <v>518</v>
      </c>
      <c r="E236" t="s">
        <v>518</v>
      </c>
      <c r="F236" t="s">
        <v>518</v>
      </c>
      <c r="G236" t="s">
        <v>518</v>
      </c>
      <c r="H236" t="s">
        <v>518</v>
      </c>
      <c r="I236" t="s">
        <v>518</v>
      </c>
      <c r="J236" t="s">
        <v>518</v>
      </c>
      <c r="K236" t="e">
        <f t="shared" si="4"/>
        <v>#DIV/0!</v>
      </c>
    </row>
    <row r="237" spans="1:11">
      <c r="A237" t="s">
        <v>146</v>
      </c>
      <c r="B237" t="s">
        <v>146</v>
      </c>
      <c r="C237" t="s">
        <v>146</v>
      </c>
      <c r="D237" t="s">
        <v>146</v>
      </c>
      <c r="E237" t="s">
        <v>146</v>
      </c>
      <c r="F237" t="s">
        <v>146</v>
      </c>
      <c r="G237" t="s">
        <v>146</v>
      </c>
      <c r="H237" t="s">
        <v>146</v>
      </c>
      <c r="I237" t="s">
        <v>146</v>
      </c>
      <c r="J237" t="s">
        <v>146</v>
      </c>
      <c r="K237" t="e">
        <f t="shared" si="4"/>
        <v>#DIV/0!</v>
      </c>
    </row>
    <row r="238" spans="1:11">
      <c r="K238" t="e">
        <f t="shared" si="4"/>
        <v>#DIV/0!</v>
      </c>
    </row>
    <row r="239" spans="1:11">
      <c r="K239" t="e">
        <f t="shared" si="4"/>
        <v>#DIV/0!</v>
      </c>
    </row>
    <row r="240" spans="1:11">
      <c r="K240" t="e">
        <f t="shared" si="4"/>
        <v>#DIV/0!</v>
      </c>
    </row>
    <row r="241" spans="11:11">
      <c r="K241" t="e">
        <f t="shared" si="4"/>
        <v>#DIV/0!</v>
      </c>
    </row>
    <row r="242" spans="11:11">
      <c r="K242" t="e">
        <f t="shared" si="4"/>
        <v>#DIV/0!</v>
      </c>
    </row>
    <row r="243" spans="11:11">
      <c r="K243" t="e">
        <f t="shared" si="4"/>
        <v>#DIV/0!</v>
      </c>
    </row>
    <row r="244" spans="11:11">
      <c r="K244" t="e">
        <f t="shared" si="4"/>
        <v>#DIV/0!</v>
      </c>
    </row>
    <row r="245" spans="11:11">
      <c r="K245" t="e">
        <f t="shared" si="4"/>
        <v>#DIV/0!</v>
      </c>
    </row>
    <row r="246" spans="11:11">
      <c r="K246" t="e">
        <f t="shared" si="4"/>
        <v>#DIV/0!</v>
      </c>
    </row>
    <row r="247" spans="11:11">
      <c r="K247" t="e">
        <f t="shared" si="4"/>
        <v>#DIV/0!</v>
      </c>
    </row>
    <row r="248" spans="11:11">
      <c r="K248" t="e">
        <f t="shared" si="4"/>
        <v>#DIV/0!</v>
      </c>
    </row>
    <row r="249" spans="11:11">
      <c r="K249" t="e">
        <f t="shared" si="4"/>
        <v>#DIV/0!</v>
      </c>
    </row>
    <row r="250" spans="11:11">
      <c r="K250" t="e">
        <f t="shared" si="4"/>
        <v>#DIV/0!</v>
      </c>
    </row>
    <row r="251" spans="11:11">
      <c r="K251" t="e">
        <f t="shared" si="4"/>
        <v>#DIV/0!</v>
      </c>
    </row>
    <row r="252" spans="11:11">
      <c r="K252" t="e">
        <f t="shared" si="4"/>
        <v>#DIV/0!</v>
      </c>
    </row>
    <row r="253" spans="11:11">
      <c r="K253" t="e">
        <f t="shared" si="4"/>
        <v>#DIV/0!</v>
      </c>
    </row>
    <row r="254" spans="11:11">
      <c r="K254" t="e">
        <f t="shared" si="4"/>
        <v>#DIV/0!</v>
      </c>
    </row>
    <row r="255" spans="11:11">
      <c r="K255" t="e">
        <f t="shared" si="4"/>
        <v>#DIV/0!</v>
      </c>
    </row>
    <row r="256" spans="11:11">
      <c r="K256" t="e">
        <f t="shared" si="4"/>
        <v>#DIV/0!</v>
      </c>
    </row>
    <row r="257" spans="11:11">
      <c r="K257" t="e">
        <f t="shared" si="4"/>
        <v>#DIV/0!</v>
      </c>
    </row>
    <row r="258" spans="11:11">
      <c r="K258" t="e">
        <f t="shared" si="4"/>
        <v>#DIV/0!</v>
      </c>
    </row>
    <row r="259" spans="11:11">
      <c r="K259" t="e">
        <f t="shared" si="4"/>
        <v>#DIV/0!</v>
      </c>
    </row>
    <row r="260" spans="11:11">
      <c r="K260" t="e">
        <f t="shared" si="4"/>
        <v>#DIV/0!</v>
      </c>
    </row>
    <row r="261" spans="11:11">
      <c r="K261" t="e">
        <f t="shared" si="4"/>
        <v>#DIV/0!</v>
      </c>
    </row>
    <row r="262" spans="11:11">
      <c r="K262" t="e">
        <f t="shared" si="4"/>
        <v>#DIV/0!</v>
      </c>
    </row>
    <row r="263" spans="11:11">
      <c r="K263" t="e">
        <f t="shared" si="4"/>
        <v>#DIV/0!</v>
      </c>
    </row>
    <row r="264" spans="11:11">
      <c r="K264" t="e">
        <f t="shared" si="4"/>
        <v>#DIV/0!</v>
      </c>
    </row>
    <row r="265" spans="11:11">
      <c r="K265" t="e">
        <f t="shared" si="4"/>
        <v>#DIV/0!</v>
      </c>
    </row>
    <row r="266" spans="11:11">
      <c r="K266" t="e">
        <f t="shared" si="4"/>
        <v>#DIV/0!</v>
      </c>
    </row>
    <row r="267" spans="11:11">
      <c r="K267" t="e">
        <f t="shared" si="4"/>
        <v>#DIV/0!</v>
      </c>
    </row>
    <row r="268" spans="11:11">
      <c r="K268" t="e">
        <f t="shared" si="4"/>
        <v>#DIV/0!</v>
      </c>
    </row>
    <row r="269" spans="11:11">
      <c r="K269" t="e">
        <f t="shared" si="4"/>
        <v>#DIV/0!</v>
      </c>
    </row>
    <row r="270" spans="11:11">
      <c r="K270" t="e">
        <f t="shared" si="4"/>
        <v>#DIV/0!</v>
      </c>
    </row>
    <row r="271" spans="11:11">
      <c r="K271" t="e">
        <f t="shared" si="4"/>
        <v>#DIV/0!</v>
      </c>
    </row>
    <row r="272" spans="11:11">
      <c r="K272" t="e">
        <f t="shared" si="4"/>
        <v>#DIV/0!</v>
      </c>
    </row>
    <row r="273" spans="11:11">
      <c r="K273" t="e">
        <f t="shared" si="4"/>
        <v>#DIV/0!</v>
      </c>
    </row>
    <row r="274" spans="11:11">
      <c r="K274" t="e">
        <f t="shared" si="4"/>
        <v>#DIV/0!</v>
      </c>
    </row>
    <row r="275" spans="11:11">
      <c r="K275" t="e">
        <f t="shared" si="4"/>
        <v>#DIV/0!</v>
      </c>
    </row>
    <row r="276" spans="11:11">
      <c r="K276" t="e">
        <f t="shared" si="4"/>
        <v>#DIV/0!</v>
      </c>
    </row>
    <row r="277" spans="11:11">
      <c r="K277" t="e">
        <f t="shared" si="4"/>
        <v>#DIV/0!</v>
      </c>
    </row>
    <row r="278" spans="11:11">
      <c r="K278" t="e">
        <f t="shared" si="4"/>
        <v>#DIV/0!</v>
      </c>
    </row>
    <row r="279" spans="11:11">
      <c r="K279" t="e">
        <f t="shared" si="4"/>
        <v>#DIV/0!</v>
      </c>
    </row>
    <row r="280" spans="11:11">
      <c r="K280" t="e">
        <f t="shared" ref="K280:K335" si="5">AVERAGE(A280:J280)</f>
        <v>#DIV/0!</v>
      </c>
    </row>
    <row r="281" spans="11:11">
      <c r="K281" t="e">
        <f t="shared" si="5"/>
        <v>#DIV/0!</v>
      </c>
    </row>
    <row r="282" spans="11:11">
      <c r="K282" t="e">
        <f t="shared" si="5"/>
        <v>#DIV/0!</v>
      </c>
    </row>
    <row r="283" spans="11:11">
      <c r="K283" t="e">
        <f t="shared" si="5"/>
        <v>#DIV/0!</v>
      </c>
    </row>
    <row r="284" spans="11:11">
      <c r="K284" t="e">
        <f t="shared" si="5"/>
        <v>#DIV/0!</v>
      </c>
    </row>
    <row r="285" spans="11:11">
      <c r="K285" t="e">
        <f t="shared" si="5"/>
        <v>#DIV/0!</v>
      </c>
    </row>
    <row r="286" spans="11:11">
      <c r="K286" t="e">
        <f t="shared" si="5"/>
        <v>#DIV/0!</v>
      </c>
    </row>
    <row r="287" spans="11:11">
      <c r="K287" t="e">
        <f t="shared" si="5"/>
        <v>#DIV/0!</v>
      </c>
    </row>
    <row r="288" spans="11:11">
      <c r="K288" t="e">
        <f t="shared" si="5"/>
        <v>#DIV/0!</v>
      </c>
    </row>
    <row r="289" spans="11:11">
      <c r="K289" t="e">
        <f t="shared" si="5"/>
        <v>#DIV/0!</v>
      </c>
    </row>
    <row r="290" spans="11:11">
      <c r="K290" t="e">
        <f t="shared" si="5"/>
        <v>#DIV/0!</v>
      </c>
    </row>
    <row r="291" spans="11:11">
      <c r="K291" t="e">
        <f t="shared" si="5"/>
        <v>#DIV/0!</v>
      </c>
    </row>
    <row r="292" spans="11:11">
      <c r="K292" t="e">
        <f t="shared" si="5"/>
        <v>#DIV/0!</v>
      </c>
    </row>
    <row r="293" spans="11:11">
      <c r="K293" t="e">
        <f t="shared" si="5"/>
        <v>#DIV/0!</v>
      </c>
    </row>
    <row r="294" spans="11:11">
      <c r="K294" t="e">
        <f t="shared" si="5"/>
        <v>#DIV/0!</v>
      </c>
    </row>
    <row r="295" spans="11:11">
      <c r="K295" t="e">
        <f t="shared" si="5"/>
        <v>#DIV/0!</v>
      </c>
    </row>
    <row r="296" spans="11:11">
      <c r="K296" t="e">
        <f t="shared" si="5"/>
        <v>#DIV/0!</v>
      </c>
    </row>
    <row r="297" spans="11:11">
      <c r="K297" t="e">
        <f t="shared" si="5"/>
        <v>#DIV/0!</v>
      </c>
    </row>
    <row r="298" spans="11:11">
      <c r="K298" t="e">
        <f t="shared" si="5"/>
        <v>#DIV/0!</v>
      </c>
    </row>
    <row r="299" spans="11:11">
      <c r="K299" t="e">
        <f t="shared" si="5"/>
        <v>#DIV/0!</v>
      </c>
    </row>
    <row r="300" spans="11:11">
      <c r="K300" t="e">
        <f t="shared" si="5"/>
        <v>#DIV/0!</v>
      </c>
    </row>
    <row r="301" spans="11:11">
      <c r="K301" t="e">
        <f t="shared" si="5"/>
        <v>#DIV/0!</v>
      </c>
    </row>
    <row r="302" spans="11:11">
      <c r="K302" t="e">
        <f t="shared" si="5"/>
        <v>#DIV/0!</v>
      </c>
    </row>
    <row r="303" spans="11:11">
      <c r="K303" t="e">
        <f t="shared" si="5"/>
        <v>#DIV/0!</v>
      </c>
    </row>
    <row r="304" spans="11:11">
      <c r="K304" t="e">
        <f t="shared" si="5"/>
        <v>#DIV/0!</v>
      </c>
    </row>
    <row r="305" spans="11:11">
      <c r="K305" t="e">
        <f t="shared" si="5"/>
        <v>#DIV/0!</v>
      </c>
    </row>
    <row r="306" spans="11:11">
      <c r="K306" t="e">
        <f t="shared" si="5"/>
        <v>#DIV/0!</v>
      </c>
    </row>
    <row r="307" spans="11:11">
      <c r="K307" t="e">
        <f t="shared" si="5"/>
        <v>#DIV/0!</v>
      </c>
    </row>
    <row r="308" spans="11:11">
      <c r="K308" t="e">
        <f t="shared" si="5"/>
        <v>#DIV/0!</v>
      </c>
    </row>
    <row r="309" spans="11:11">
      <c r="K309" t="e">
        <f t="shared" si="5"/>
        <v>#DIV/0!</v>
      </c>
    </row>
    <row r="310" spans="11:11">
      <c r="K310" t="e">
        <f t="shared" si="5"/>
        <v>#DIV/0!</v>
      </c>
    </row>
    <row r="311" spans="11:11">
      <c r="K311" t="e">
        <f t="shared" si="5"/>
        <v>#DIV/0!</v>
      </c>
    </row>
    <row r="312" spans="11:11">
      <c r="K312" t="e">
        <f t="shared" si="5"/>
        <v>#DIV/0!</v>
      </c>
    </row>
    <row r="313" spans="11:11">
      <c r="K313" t="e">
        <f t="shared" si="5"/>
        <v>#DIV/0!</v>
      </c>
    </row>
    <row r="314" spans="11:11">
      <c r="K314" t="e">
        <f t="shared" si="5"/>
        <v>#DIV/0!</v>
      </c>
    </row>
    <row r="315" spans="11:11">
      <c r="K315" t="e">
        <f t="shared" si="5"/>
        <v>#DIV/0!</v>
      </c>
    </row>
    <row r="316" spans="11:11">
      <c r="K316" t="e">
        <f t="shared" si="5"/>
        <v>#DIV/0!</v>
      </c>
    </row>
    <row r="317" spans="11:11">
      <c r="K317" t="e">
        <f t="shared" si="5"/>
        <v>#DIV/0!</v>
      </c>
    </row>
    <row r="318" spans="11:11">
      <c r="K318" t="e">
        <f t="shared" si="5"/>
        <v>#DIV/0!</v>
      </c>
    </row>
    <row r="319" spans="11:11">
      <c r="K319" t="e">
        <f t="shared" si="5"/>
        <v>#DIV/0!</v>
      </c>
    </row>
    <row r="320" spans="11:11">
      <c r="K320" t="e">
        <f t="shared" si="5"/>
        <v>#DIV/0!</v>
      </c>
    </row>
    <row r="321" spans="11:11">
      <c r="K321" t="e">
        <f t="shared" si="5"/>
        <v>#DIV/0!</v>
      </c>
    </row>
    <row r="322" spans="11:11">
      <c r="K322" t="e">
        <f t="shared" si="5"/>
        <v>#DIV/0!</v>
      </c>
    </row>
    <row r="323" spans="11:11">
      <c r="K323" t="e">
        <f t="shared" si="5"/>
        <v>#DIV/0!</v>
      </c>
    </row>
    <row r="324" spans="11:11">
      <c r="K324" t="e">
        <f t="shared" si="5"/>
        <v>#DIV/0!</v>
      </c>
    </row>
    <row r="325" spans="11:11">
      <c r="K325" t="e">
        <f t="shared" si="5"/>
        <v>#DIV/0!</v>
      </c>
    </row>
    <row r="326" spans="11:11">
      <c r="K326" t="e">
        <f t="shared" si="5"/>
        <v>#DIV/0!</v>
      </c>
    </row>
    <row r="327" spans="11:11">
      <c r="K327" t="e">
        <f t="shared" si="5"/>
        <v>#DIV/0!</v>
      </c>
    </row>
    <row r="328" spans="11:11">
      <c r="K328" t="e">
        <f t="shared" si="5"/>
        <v>#DIV/0!</v>
      </c>
    </row>
    <row r="329" spans="11:11">
      <c r="K329" t="e">
        <f t="shared" si="5"/>
        <v>#DIV/0!</v>
      </c>
    </row>
    <row r="330" spans="11:11">
      <c r="K330" t="e">
        <f t="shared" si="5"/>
        <v>#DIV/0!</v>
      </c>
    </row>
    <row r="331" spans="11:11">
      <c r="K331" t="e">
        <f t="shared" si="5"/>
        <v>#DIV/0!</v>
      </c>
    </row>
    <row r="332" spans="11:11">
      <c r="K332" t="e">
        <f t="shared" si="5"/>
        <v>#DIV/0!</v>
      </c>
    </row>
    <row r="333" spans="11:11">
      <c r="K333" t="e">
        <f t="shared" si="5"/>
        <v>#DIV/0!</v>
      </c>
    </row>
    <row r="334" spans="11:11">
      <c r="K334" t="e">
        <f t="shared" si="5"/>
        <v>#DIV/0!</v>
      </c>
    </row>
    <row r="335" spans="11:11">
      <c r="K335" t="e">
        <f t="shared" si="5"/>
        <v>#DIV/0!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330"/>
  <sheetViews>
    <sheetView topLeftCell="A83" workbookViewId="0">
      <selection activeCell="A167" sqref="A167:A204"/>
    </sheetView>
  </sheetViews>
  <sheetFormatPr baseColWidth="10" defaultColWidth="12.7109375" defaultRowHeight="20"/>
  <sheetData>
    <row r="1" spans="1:8">
      <c r="A1" t="s">
        <v>1523</v>
      </c>
      <c r="B1" t="s">
        <v>1523</v>
      </c>
      <c r="C1" t="s">
        <v>1523</v>
      </c>
      <c r="D1" t="s">
        <v>1523</v>
      </c>
      <c r="E1" t="s">
        <v>1523</v>
      </c>
      <c r="F1" t="s">
        <v>1523</v>
      </c>
      <c r="G1" t="s">
        <v>1523</v>
      </c>
    </row>
    <row r="2" spans="1:8">
      <c r="A2" t="s">
        <v>1524</v>
      </c>
      <c r="B2" t="s">
        <v>1524</v>
      </c>
      <c r="C2" t="s">
        <v>1524</v>
      </c>
      <c r="D2" t="s">
        <v>1524</v>
      </c>
      <c r="E2" t="s">
        <v>1524</v>
      </c>
      <c r="F2" t="s">
        <v>1524</v>
      </c>
      <c r="G2" t="s">
        <v>1524</v>
      </c>
    </row>
    <row r="3" spans="1:8">
      <c r="A3" t="s">
        <v>2</v>
      </c>
      <c r="B3" t="s">
        <v>2</v>
      </c>
      <c r="C3" t="s">
        <v>2</v>
      </c>
      <c r="D3" t="s">
        <v>2</v>
      </c>
      <c r="E3" t="s">
        <v>2</v>
      </c>
      <c r="F3" t="s">
        <v>2</v>
      </c>
      <c r="G3" t="s">
        <v>2</v>
      </c>
    </row>
    <row r="4" spans="1:8">
      <c r="A4">
        <v>147</v>
      </c>
      <c r="B4">
        <v>155</v>
      </c>
      <c r="C4">
        <v>157</v>
      </c>
      <c r="D4">
        <v>153</v>
      </c>
      <c r="E4">
        <v>152</v>
      </c>
      <c r="F4">
        <v>162</v>
      </c>
      <c r="G4">
        <v>134</v>
      </c>
      <c r="H4">
        <f>AVERAGE(A4:G4)</f>
        <v>151.42857142857142</v>
      </c>
    </row>
    <row r="5" spans="1:8">
      <c r="A5">
        <v>878669</v>
      </c>
      <c r="B5">
        <v>892567</v>
      </c>
      <c r="C5">
        <v>894341</v>
      </c>
      <c r="D5">
        <v>855569</v>
      </c>
      <c r="E5">
        <v>866261</v>
      </c>
      <c r="F5">
        <v>880319</v>
      </c>
      <c r="G5">
        <v>875701</v>
      </c>
      <c r="H5">
        <f t="shared" ref="H5:H68" si="0">AVERAGE(A5:G5)</f>
        <v>877632.42857142852</v>
      </c>
    </row>
    <row r="6" spans="1:8">
      <c r="A6" t="s">
        <v>3</v>
      </c>
      <c r="B6" t="s">
        <v>3</v>
      </c>
      <c r="C6" t="s">
        <v>3</v>
      </c>
      <c r="D6" t="s">
        <v>3</v>
      </c>
      <c r="E6" t="s">
        <v>3</v>
      </c>
      <c r="F6" t="s">
        <v>3</v>
      </c>
      <c r="G6" t="s">
        <v>3</v>
      </c>
      <c r="H6" t="e">
        <f t="shared" si="0"/>
        <v>#DIV/0!</v>
      </c>
    </row>
    <row r="7" spans="1:8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f t="shared" si="0"/>
        <v>0</v>
      </c>
    </row>
    <row r="8" spans="1:8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f t="shared" si="0"/>
        <v>0</v>
      </c>
    </row>
    <row r="9" spans="1:8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f t="shared" si="0"/>
        <v>0</v>
      </c>
    </row>
    <row r="10" spans="1:8">
      <c r="A10">
        <v>9</v>
      </c>
      <c r="B10">
        <v>5</v>
      </c>
      <c r="C10">
        <v>5</v>
      </c>
      <c r="D10">
        <v>8</v>
      </c>
      <c r="E10">
        <v>1</v>
      </c>
      <c r="F10">
        <v>11</v>
      </c>
      <c r="G10">
        <v>1</v>
      </c>
      <c r="H10">
        <f t="shared" si="0"/>
        <v>5.7142857142857144</v>
      </c>
    </row>
    <row r="11" spans="1:8">
      <c r="A11">
        <v>0.35069444399999999</v>
      </c>
      <c r="B11">
        <v>0.302777778</v>
      </c>
      <c r="C11">
        <v>0.35902777800000002</v>
      </c>
      <c r="D11">
        <v>0.30972222199999999</v>
      </c>
      <c r="E11">
        <v>0.26111111100000001</v>
      </c>
      <c r="F11">
        <v>0.36249999999999999</v>
      </c>
      <c r="G11">
        <v>0.26527777800000002</v>
      </c>
      <c r="H11">
        <f t="shared" si="0"/>
        <v>0.31587301585714289</v>
      </c>
    </row>
    <row r="12" spans="1:8">
      <c r="A12">
        <v>2.127777778</v>
      </c>
      <c r="B12">
        <v>2.045138889</v>
      </c>
      <c r="C12">
        <v>2.2479166670000001</v>
      </c>
      <c r="D12">
        <v>1.713194444</v>
      </c>
      <c r="E12">
        <v>1.6527777779999999</v>
      </c>
      <c r="F12">
        <v>2.1444444439999999</v>
      </c>
      <c r="G12">
        <v>1.674305556</v>
      </c>
      <c r="H12">
        <f t="shared" si="0"/>
        <v>1.9436507937142857</v>
      </c>
    </row>
    <row r="13" spans="1:8">
      <c r="A13">
        <v>13931</v>
      </c>
      <c r="B13">
        <v>14488</v>
      </c>
      <c r="C13">
        <v>14758</v>
      </c>
      <c r="D13">
        <v>11758</v>
      </c>
      <c r="E13">
        <v>12212</v>
      </c>
      <c r="F13">
        <v>14037</v>
      </c>
      <c r="G13">
        <v>12552</v>
      </c>
      <c r="H13">
        <f t="shared" si="0"/>
        <v>13390.857142857143</v>
      </c>
    </row>
    <row r="14" spans="1:8">
      <c r="A14">
        <v>42651</v>
      </c>
      <c r="B14">
        <v>44833</v>
      </c>
      <c r="C14">
        <v>44841</v>
      </c>
      <c r="D14">
        <v>38365</v>
      </c>
      <c r="E14">
        <v>40000</v>
      </c>
      <c r="F14">
        <v>42982</v>
      </c>
      <c r="G14">
        <v>41214</v>
      </c>
      <c r="H14">
        <f t="shared" si="0"/>
        <v>42126.571428571428</v>
      </c>
    </row>
    <row r="15" spans="1:8">
      <c r="A15">
        <v>89780</v>
      </c>
      <c r="B15">
        <v>93337</v>
      </c>
      <c r="C15">
        <v>93317</v>
      </c>
      <c r="D15">
        <v>84261</v>
      </c>
      <c r="E15">
        <v>86908</v>
      </c>
      <c r="F15">
        <v>90265</v>
      </c>
      <c r="G15">
        <v>89086</v>
      </c>
      <c r="H15">
        <f t="shared" si="0"/>
        <v>89564.857142857145</v>
      </c>
    </row>
    <row r="16" spans="1:8">
      <c r="A16">
        <v>139714</v>
      </c>
      <c r="B16">
        <v>143278</v>
      </c>
      <c r="C16">
        <v>143498</v>
      </c>
      <c r="D16">
        <v>134716</v>
      </c>
      <c r="E16">
        <v>137431</v>
      </c>
      <c r="F16">
        <v>140116</v>
      </c>
      <c r="G16">
        <v>139847</v>
      </c>
      <c r="H16">
        <f t="shared" si="0"/>
        <v>139800</v>
      </c>
    </row>
    <row r="17" spans="1:8">
      <c r="A17">
        <v>168073</v>
      </c>
      <c r="B17">
        <v>170535</v>
      </c>
      <c r="C17">
        <v>170912</v>
      </c>
      <c r="D17">
        <v>164804</v>
      </c>
      <c r="E17">
        <v>166744</v>
      </c>
      <c r="F17">
        <v>168278</v>
      </c>
      <c r="G17">
        <v>168565</v>
      </c>
      <c r="H17">
        <f t="shared" si="0"/>
        <v>168273</v>
      </c>
    </row>
    <row r="18" spans="1:8">
      <c r="A18">
        <v>160559</v>
      </c>
      <c r="B18">
        <v>161778</v>
      </c>
      <c r="C18">
        <v>162093</v>
      </c>
      <c r="D18">
        <v>159013</v>
      </c>
      <c r="E18">
        <v>160008</v>
      </c>
      <c r="F18">
        <v>160624</v>
      </c>
      <c r="G18">
        <v>160975</v>
      </c>
      <c r="H18">
        <f t="shared" si="0"/>
        <v>160721.42857142858</v>
      </c>
    </row>
    <row r="19" spans="1:8">
      <c r="A19">
        <v>123566</v>
      </c>
      <c r="B19">
        <v>123996</v>
      </c>
      <c r="C19">
        <v>124160</v>
      </c>
      <c r="D19">
        <v>123048</v>
      </c>
      <c r="E19">
        <v>123412</v>
      </c>
      <c r="F19">
        <v>123578</v>
      </c>
      <c r="G19">
        <v>123773</v>
      </c>
      <c r="H19">
        <f t="shared" si="0"/>
        <v>123647.57142857143</v>
      </c>
    </row>
    <row r="20" spans="1:8">
      <c r="A20">
        <v>76978</v>
      </c>
      <c r="B20">
        <v>77081</v>
      </c>
      <c r="C20">
        <v>77136</v>
      </c>
      <c r="D20">
        <v>76861</v>
      </c>
      <c r="E20">
        <v>76952</v>
      </c>
      <c r="F20">
        <v>76979</v>
      </c>
      <c r="G20">
        <v>77043</v>
      </c>
      <c r="H20">
        <f t="shared" si="0"/>
        <v>77004.28571428571</v>
      </c>
    </row>
    <row r="21" spans="1:8">
      <c r="A21">
        <v>38684</v>
      </c>
      <c r="B21">
        <v>38699</v>
      </c>
      <c r="C21">
        <v>38710</v>
      </c>
      <c r="D21">
        <v>38668</v>
      </c>
      <c r="E21">
        <v>38682</v>
      </c>
      <c r="F21">
        <v>38684</v>
      </c>
      <c r="G21">
        <v>38696</v>
      </c>
      <c r="H21">
        <f t="shared" si="0"/>
        <v>38689</v>
      </c>
    </row>
    <row r="22" spans="1:8">
      <c r="A22">
        <v>15499</v>
      </c>
      <c r="B22">
        <v>15500</v>
      </c>
      <c r="C22">
        <v>15501</v>
      </c>
      <c r="D22">
        <v>15498</v>
      </c>
      <c r="E22">
        <v>15499</v>
      </c>
      <c r="F22">
        <v>15499</v>
      </c>
      <c r="G22">
        <v>15500</v>
      </c>
      <c r="H22">
        <f t="shared" si="0"/>
        <v>15499.428571428571</v>
      </c>
    </row>
    <row r="23" spans="1:8">
      <c r="A23">
        <v>4.03125</v>
      </c>
      <c r="B23">
        <v>4.03125</v>
      </c>
      <c r="C23">
        <v>4.03125</v>
      </c>
      <c r="D23">
        <v>4.03125</v>
      </c>
      <c r="E23">
        <v>4.03125</v>
      </c>
      <c r="F23">
        <v>4.03125</v>
      </c>
      <c r="G23">
        <v>4.03125</v>
      </c>
      <c r="H23">
        <f t="shared" si="0"/>
        <v>4.03125</v>
      </c>
    </row>
    <row r="24" spans="1:8">
      <c r="A24">
        <v>1.5</v>
      </c>
      <c r="B24">
        <v>1.5</v>
      </c>
      <c r="C24">
        <v>1.5</v>
      </c>
      <c r="D24">
        <v>1.5</v>
      </c>
      <c r="E24">
        <v>1.5</v>
      </c>
      <c r="F24">
        <v>1.5</v>
      </c>
      <c r="G24">
        <v>1.5</v>
      </c>
      <c r="H24">
        <f t="shared" si="0"/>
        <v>1.5</v>
      </c>
    </row>
    <row r="25" spans="1:8">
      <c r="A25">
        <v>0.88194444400000005</v>
      </c>
      <c r="B25">
        <v>0.88194444400000005</v>
      </c>
      <c r="C25">
        <v>0.88194444400000005</v>
      </c>
      <c r="D25">
        <v>0.88194444400000005</v>
      </c>
      <c r="E25">
        <v>0.88194444400000005</v>
      </c>
      <c r="F25">
        <v>0.88194444400000005</v>
      </c>
      <c r="G25">
        <v>0.88194444400000005</v>
      </c>
      <c r="H25">
        <f t="shared" si="0"/>
        <v>0.88194444400000005</v>
      </c>
    </row>
    <row r="26" spans="1:8">
      <c r="A26">
        <v>20</v>
      </c>
      <c r="B26">
        <v>20</v>
      </c>
      <c r="C26">
        <v>20</v>
      </c>
      <c r="D26">
        <v>20</v>
      </c>
      <c r="E26">
        <v>20</v>
      </c>
      <c r="F26">
        <v>20</v>
      </c>
      <c r="G26">
        <v>20</v>
      </c>
      <c r="H26">
        <f t="shared" si="0"/>
        <v>20</v>
      </c>
    </row>
    <row r="27" spans="1:8">
      <c r="A27">
        <v>1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f t="shared" si="0"/>
        <v>1</v>
      </c>
    </row>
    <row r="28" spans="1:8">
      <c r="A28" t="s">
        <v>4</v>
      </c>
      <c r="B28" t="s">
        <v>4</v>
      </c>
      <c r="C28" t="s">
        <v>4</v>
      </c>
      <c r="D28" t="s">
        <v>4</v>
      </c>
      <c r="E28" t="s">
        <v>4</v>
      </c>
      <c r="F28" t="s">
        <v>4</v>
      </c>
      <c r="G28" t="s">
        <v>4</v>
      </c>
      <c r="H28" t="e">
        <f t="shared" si="0"/>
        <v>#DIV/0!</v>
      </c>
    </row>
    <row r="29" spans="1:8">
      <c r="A29" t="s">
        <v>1525</v>
      </c>
      <c r="B29" t="s">
        <v>1526</v>
      </c>
      <c r="C29" t="s">
        <v>1527</v>
      </c>
      <c r="D29" t="s">
        <v>1528</v>
      </c>
      <c r="E29" t="s">
        <v>1529</v>
      </c>
      <c r="F29" t="s">
        <v>1530</v>
      </c>
      <c r="G29" t="s">
        <v>1531</v>
      </c>
      <c r="H29" t="e">
        <f t="shared" si="0"/>
        <v>#DIV/0!</v>
      </c>
    </row>
    <row r="30" spans="1:8">
      <c r="A30" t="s">
        <v>1532</v>
      </c>
      <c r="B30" t="s">
        <v>1533</v>
      </c>
      <c r="C30" t="s">
        <v>1534</v>
      </c>
      <c r="D30" t="s">
        <v>1535</v>
      </c>
      <c r="E30" t="s">
        <v>1536</v>
      </c>
      <c r="F30" t="s">
        <v>1537</v>
      </c>
      <c r="G30" t="s">
        <v>1538</v>
      </c>
      <c r="H30" t="e">
        <f t="shared" si="0"/>
        <v>#DIV/0!</v>
      </c>
    </row>
    <row r="31" spans="1:8">
      <c r="A31" t="s">
        <v>1539</v>
      </c>
      <c r="B31" t="s">
        <v>1540</v>
      </c>
      <c r="C31" t="s">
        <v>1541</v>
      </c>
      <c r="D31" t="s">
        <v>1542</v>
      </c>
      <c r="E31" t="s">
        <v>1543</v>
      </c>
      <c r="F31" t="s">
        <v>1544</v>
      </c>
      <c r="G31" t="s">
        <v>1545</v>
      </c>
      <c r="H31" t="e">
        <f t="shared" si="0"/>
        <v>#DIV/0!</v>
      </c>
    </row>
    <row r="32" spans="1:8">
      <c r="A32" t="s">
        <v>1546</v>
      </c>
      <c r="B32" t="s">
        <v>1547</v>
      </c>
      <c r="C32" t="s">
        <v>1548</v>
      </c>
      <c r="D32" t="s">
        <v>1549</v>
      </c>
      <c r="E32" t="s">
        <v>1550</v>
      </c>
      <c r="F32" t="s">
        <v>1551</v>
      </c>
      <c r="G32" t="s">
        <v>1552</v>
      </c>
      <c r="H32" t="e">
        <f t="shared" si="0"/>
        <v>#DIV/0!</v>
      </c>
    </row>
    <row r="33" spans="1:8">
      <c r="A33" t="s">
        <v>1553</v>
      </c>
      <c r="B33" t="s">
        <v>1554</v>
      </c>
      <c r="C33" t="s">
        <v>1555</v>
      </c>
      <c r="D33" t="s">
        <v>1556</v>
      </c>
      <c r="E33" t="s">
        <v>1557</v>
      </c>
      <c r="F33" t="s">
        <v>1558</v>
      </c>
      <c r="G33" t="s">
        <v>1559</v>
      </c>
      <c r="H33" t="e">
        <f t="shared" si="0"/>
        <v>#DIV/0!</v>
      </c>
    </row>
    <row r="34" spans="1:8">
      <c r="A34" t="s">
        <v>1560</v>
      </c>
      <c r="B34" t="s">
        <v>1561</v>
      </c>
      <c r="C34" t="s">
        <v>1562</v>
      </c>
      <c r="D34" t="s">
        <v>1563</v>
      </c>
      <c r="E34" t="s">
        <v>1564</v>
      </c>
      <c r="F34" t="s">
        <v>1565</v>
      </c>
      <c r="G34" t="s">
        <v>1566</v>
      </c>
      <c r="H34" t="e">
        <f t="shared" si="0"/>
        <v>#DIV/0!</v>
      </c>
    </row>
    <row r="35" spans="1:8">
      <c r="A35" t="s">
        <v>1567</v>
      </c>
      <c r="B35" t="s">
        <v>1568</v>
      </c>
      <c r="C35" t="s">
        <v>1569</v>
      </c>
      <c r="D35" t="s">
        <v>1570</v>
      </c>
      <c r="E35" t="s">
        <v>1571</v>
      </c>
      <c r="F35" t="s">
        <v>1572</v>
      </c>
      <c r="G35" t="s">
        <v>1573</v>
      </c>
      <c r="H35" t="e">
        <f t="shared" si="0"/>
        <v>#DIV/0!</v>
      </c>
    </row>
    <row r="36" spans="1:8">
      <c r="A36" t="s">
        <v>1574</v>
      </c>
      <c r="B36" t="s">
        <v>1575</v>
      </c>
      <c r="C36" t="s">
        <v>1576</v>
      </c>
      <c r="D36" t="s">
        <v>1577</v>
      </c>
      <c r="E36" t="s">
        <v>1578</v>
      </c>
      <c r="F36" t="s">
        <v>1579</v>
      </c>
      <c r="G36" t="s">
        <v>1580</v>
      </c>
      <c r="H36" t="e">
        <f t="shared" si="0"/>
        <v>#DIV/0!</v>
      </c>
    </row>
    <row r="37" spans="1:8">
      <c r="A37" t="s">
        <v>1581</v>
      </c>
      <c r="B37" t="s">
        <v>1582</v>
      </c>
      <c r="C37" t="s">
        <v>1583</v>
      </c>
      <c r="D37" t="s">
        <v>1584</v>
      </c>
      <c r="E37" t="s">
        <v>1585</v>
      </c>
      <c r="F37" t="s">
        <v>1586</v>
      </c>
      <c r="G37" t="s">
        <v>1587</v>
      </c>
      <c r="H37" t="e">
        <f t="shared" si="0"/>
        <v>#DIV/0!</v>
      </c>
    </row>
    <row r="38" spans="1:8">
      <c r="A38" t="s">
        <v>1588</v>
      </c>
      <c r="B38" t="s">
        <v>1589</v>
      </c>
      <c r="C38" t="s">
        <v>1590</v>
      </c>
      <c r="D38" t="s">
        <v>529</v>
      </c>
      <c r="E38" t="s">
        <v>1591</v>
      </c>
      <c r="F38" t="s">
        <v>1592</v>
      </c>
      <c r="G38" t="s">
        <v>1593</v>
      </c>
      <c r="H38" t="e">
        <f t="shared" si="0"/>
        <v>#DIV/0!</v>
      </c>
    </row>
    <row r="39" spans="1:8">
      <c r="A39" t="s">
        <v>1594</v>
      </c>
      <c r="B39" t="s">
        <v>1595</v>
      </c>
      <c r="C39" t="s">
        <v>1596</v>
      </c>
      <c r="D39" t="s">
        <v>1597</v>
      </c>
      <c r="E39" t="s">
        <v>1598</v>
      </c>
      <c r="F39" t="s">
        <v>1599</v>
      </c>
      <c r="G39" t="s">
        <v>1600</v>
      </c>
      <c r="H39" t="e">
        <f t="shared" si="0"/>
        <v>#DIV/0!</v>
      </c>
    </row>
    <row r="40" spans="1:8">
      <c r="A40" t="s">
        <v>1601</v>
      </c>
      <c r="B40" t="s">
        <v>1602</v>
      </c>
      <c r="C40" t="s">
        <v>1603</v>
      </c>
      <c r="D40" t="s">
        <v>1604</v>
      </c>
      <c r="E40" t="s">
        <v>1605</v>
      </c>
      <c r="F40" t="s">
        <v>1606</v>
      </c>
      <c r="G40" t="s">
        <v>1607</v>
      </c>
      <c r="H40" t="e">
        <f t="shared" si="0"/>
        <v>#DIV/0!</v>
      </c>
    </row>
    <row r="41" spans="1:8">
      <c r="A41" t="s">
        <v>1608</v>
      </c>
      <c r="B41" t="s">
        <v>1609</v>
      </c>
      <c r="C41" t="s">
        <v>1610</v>
      </c>
      <c r="D41" t="s">
        <v>1611</v>
      </c>
      <c r="E41" t="s">
        <v>1612</v>
      </c>
      <c r="F41" t="s">
        <v>1613</v>
      </c>
      <c r="G41" t="s">
        <v>1614</v>
      </c>
      <c r="H41" t="e">
        <f t="shared" si="0"/>
        <v>#DIV/0!</v>
      </c>
    </row>
    <row r="42" spans="1:8">
      <c r="A42" t="s">
        <v>1615</v>
      </c>
      <c r="B42" t="s">
        <v>1616</v>
      </c>
      <c r="C42" t="s">
        <v>1617</v>
      </c>
      <c r="D42" t="s">
        <v>1618</v>
      </c>
      <c r="E42" t="s">
        <v>1619</v>
      </c>
      <c r="F42" t="s">
        <v>1620</v>
      </c>
      <c r="G42" t="s">
        <v>1621</v>
      </c>
      <c r="H42" t="e">
        <f t="shared" si="0"/>
        <v>#DIV/0!</v>
      </c>
    </row>
    <row r="43" spans="1:8">
      <c r="A43" t="s">
        <v>1622</v>
      </c>
      <c r="B43" t="s">
        <v>1623</v>
      </c>
      <c r="C43" t="s">
        <v>1624</v>
      </c>
      <c r="D43" t="s">
        <v>1625</v>
      </c>
      <c r="E43" t="s">
        <v>1626</v>
      </c>
      <c r="F43" t="s">
        <v>1627</v>
      </c>
      <c r="G43" t="s">
        <v>1628</v>
      </c>
      <c r="H43" t="e">
        <f t="shared" si="0"/>
        <v>#DIV/0!</v>
      </c>
    </row>
    <row r="44" spans="1:8">
      <c r="A44" t="s">
        <v>1629</v>
      </c>
      <c r="B44" t="s">
        <v>1630</v>
      </c>
      <c r="C44" t="s">
        <v>1631</v>
      </c>
      <c r="D44" t="s">
        <v>1632</v>
      </c>
      <c r="E44" t="s">
        <v>1633</v>
      </c>
      <c r="F44" t="s">
        <v>1634</v>
      </c>
      <c r="G44" t="s">
        <v>1635</v>
      </c>
      <c r="H44" t="e">
        <f t="shared" si="0"/>
        <v>#DIV/0!</v>
      </c>
    </row>
    <row r="45" spans="1:8">
      <c r="A45" t="s">
        <v>1636</v>
      </c>
      <c r="B45" t="s">
        <v>1637</v>
      </c>
      <c r="C45" t="s">
        <v>1638</v>
      </c>
      <c r="D45" t="s">
        <v>1639</v>
      </c>
      <c r="E45" t="s">
        <v>1640</v>
      </c>
      <c r="F45" t="s">
        <v>1641</v>
      </c>
      <c r="G45" t="s">
        <v>1642</v>
      </c>
      <c r="H45" t="e">
        <f t="shared" si="0"/>
        <v>#DIV/0!</v>
      </c>
    </row>
    <row r="46" spans="1:8">
      <c r="A46" t="s">
        <v>1643</v>
      </c>
      <c r="B46" t="s">
        <v>1644</v>
      </c>
      <c r="C46" t="s">
        <v>1645</v>
      </c>
      <c r="D46" t="s">
        <v>1646</v>
      </c>
      <c r="E46" t="s">
        <v>1647</v>
      </c>
      <c r="F46" t="s">
        <v>1648</v>
      </c>
      <c r="G46" t="s">
        <v>1649</v>
      </c>
      <c r="H46" t="e">
        <f t="shared" si="0"/>
        <v>#DIV/0!</v>
      </c>
    </row>
    <row r="47" spans="1:8">
      <c r="A47" t="s">
        <v>1650</v>
      </c>
      <c r="B47" t="s">
        <v>1651</v>
      </c>
      <c r="C47" t="s">
        <v>1652</v>
      </c>
      <c r="D47" t="s">
        <v>1653</v>
      </c>
      <c r="E47" t="s">
        <v>1654</v>
      </c>
      <c r="F47" t="s">
        <v>1655</v>
      </c>
      <c r="G47" t="s">
        <v>1656</v>
      </c>
      <c r="H47" t="e">
        <f t="shared" si="0"/>
        <v>#DIV/0!</v>
      </c>
    </row>
    <row r="48" spans="1:8">
      <c r="A48" t="s">
        <v>1657</v>
      </c>
      <c r="B48" t="s">
        <v>1658</v>
      </c>
      <c r="C48" t="s">
        <v>1659</v>
      </c>
      <c r="D48" t="s">
        <v>1660</v>
      </c>
      <c r="E48" t="s">
        <v>1661</v>
      </c>
      <c r="F48" t="s">
        <v>1662</v>
      </c>
      <c r="G48" t="s">
        <v>1663</v>
      </c>
      <c r="H48" t="e">
        <f t="shared" si="0"/>
        <v>#DIV/0!</v>
      </c>
    </row>
    <row r="49" spans="1:8">
      <c r="A49" t="s">
        <v>1664</v>
      </c>
      <c r="B49" t="s">
        <v>1665</v>
      </c>
      <c r="C49" t="s">
        <v>1666</v>
      </c>
      <c r="D49" t="s">
        <v>1667</v>
      </c>
      <c r="E49" t="s">
        <v>1668</v>
      </c>
      <c r="F49" t="s">
        <v>1669</v>
      </c>
      <c r="G49" t="s">
        <v>1670</v>
      </c>
      <c r="H49" t="e">
        <f t="shared" si="0"/>
        <v>#DIV/0!</v>
      </c>
    </row>
    <row r="50" spans="1:8">
      <c r="A50" t="s">
        <v>145</v>
      </c>
      <c r="B50" t="s">
        <v>145</v>
      </c>
      <c r="C50" t="s">
        <v>145</v>
      </c>
      <c r="D50" t="s">
        <v>145</v>
      </c>
      <c r="E50" t="s">
        <v>145</v>
      </c>
      <c r="F50" t="s">
        <v>145</v>
      </c>
      <c r="G50" t="s">
        <v>145</v>
      </c>
      <c r="H50" t="e">
        <f t="shared" si="0"/>
        <v>#DIV/0!</v>
      </c>
    </row>
    <row r="51" spans="1:8">
      <c r="A51" t="s">
        <v>146</v>
      </c>
      <c r="B51" t="s">
        <v>146</v>
      </c>
      <c r="C51" t="s">
        <v>146</v>
      </c>
      <c r="D51" t="s">
        <v>146</v>
      </c>
      <c r="E51" t="s">
        <v>146</v>
      </c>
      <c r="F51" t="s">
        <v>146</v>
      </c>
      <c r="G51" t="s">
        <v>146</v>
      </c>
      <c r="H51" t="e">
        <f t="shared" si="0"/>
        <v>#DIV/0!</v>
      </c>
    </row>
    <row r="52" spans="1:8">
      <c r="H52" t="e">
        <f t="shared" si="0"/>
        <v>#DIV/0!</v>
      </c>
    </row>
    <row r="53" spans="1:8">
      <c r="H53" t="e">
        <f t="shared" si="0"/>
        <v>#DIV/0!</v>
      </c>
    </row>
    <row r="54" spans="1:8">
      <c r="H54" t="e">
        <f t="shared" si="0"/>
        <v>#DIV/0!</v>
      </c>
    </row>
    <row r="55" spans="1:8">
      <c r="H55" t="e">
        <f t="shared" si="0"/>
        <v>#DIV/0!</v>
      </c>
    </row>
    <row r="56" spans="1:8">
      <c r="H56" t="e">
        <f t="shared" si="0"/>
        <v>#DIV/0!</v>
      </c>
    </row>
    <row r="57" spans="1:8">
      <c r="H57" t="e">
        <f t="shared" si="0"/>
        <v>#DIV/0!</v>
      </c>
    </row>
    <row r="58" spans="1:8">
      <c r="H58" t="e">
        <f t="shared" si="0"/>
        <v>#DIV/0!</v>
      </c>
    </row>
    <row r="59" spans="1:8">
      <c r="H59" t="e">
        <f t="shared" si="0"/>
        <v>#DIV/0!</v>
      </c>
    </row>
    <row r="60" spans="1:8">
      <c r="H60" t="e">
        <f t="shared" si="0"/>
        <v>#DIV/0!</v>
      </c>
    </row>
    <row r="61" spans="1:8">
      <c r="H61" t="e">
        <f t="shared" si="0"/>
        <v>#DIV/0!</v>
      </c>
    </row>
    <row r="62" spans="1:8">
      <c r="H62" t="e">
        <f t="shared" si="0"/>
        <v>#DIV/0!</v>
      </c>
    </row>
    <row r="63" spans="1:8">
      <c r="H63" t="e">
        <f t="shared" si="0"/>
        <v>#DIV/0!</v>
      </c>
    </row>
    <row r="64" spans="1:8">
      <c r="H64" t="e">
        <f t="shared" si="0"/>
        <v>#DIV/0!</v>
      </c>
    </row>
    <row r="65" spans="8:8">
      <c r="H65" t="e">
        <f t="shared" si="0"/>
        <v>#DIV/0!</v>
      </c>
    </row>
    <row r="66" spans="8:8">
      <c r="H66" t="e">
        <f t="shared" si="0"/>
        <v>#DIV/0!</v>
      </c>
    </row>
    <row r="67" spans="8:8">
      <c r="H67" t="e">
        <f t="shared" si="0"/>
        <v>#DIV/0!</v>
      </c>
    </row>
    <row r="68" spans="8:8">
      <c r="H68" t="e">
        <f t="shared" si="0"/>
        <v>#DIV/0!</v>
      </c>
    </row>
    <row r="69" spans="8:8">
      <c r="H69" t="e">
        <f t="shared" ref="H69:H132" si="1">AVERAGE(A69:G69)</f>
        <v>#DIV/0!</v>
      </c>
    </row>
    <row r="70" spans="8:8">
      <c r="H70" t="e">
        <f t="shared" si="1"/>
        <v>#DIV/0!</v>
      </c>
    </row>
    <row r="71" spans="8:8">
      <c r="H71" t="e">
        <f t="shared" si="1"/>
        <v>#DIV/0!</v>
      </c>
    </row>
    <row r="72" spans="8:8">
      <c r="H72" t="e">
        <f t="shared" si="1"/>
        <v>#DIV/0!</v>
      </c>
    </row>
    <row r="73" spans="8:8">
      <c r="H73" t="e">
        <f t="shared" si="1"/>
        <v>#DIV/0!</v>
      </c>
    </row>
    <row r="74" spans="8:8">
      <c r="H74" t="e">
        <f t="shared" si="1"/>
        <v>#DIV/0!</v>
      </c>
    </row>
    <row r="75" spans="8:8">
      <c r="H75" t="e">
        <f t="shared" si="1"/>
        <v>#DIV/0!</v>
      </c>
    </row>
    <row r="76" spans="8:8">
      <c r="H76" t="e">
        <f t="shared" si="1"/>
        <v>#DIV/0!</v>
      </c>
    </row>
    <row r="77" spans="8:8">
      <c r="H77" t="e">
        <f t="shared" si="1"/>
        <v>#DIV/0!</v>
      </c>
    </row>
    <row r="78" spans="8:8">
      <c r="H78" t="e">
        <f t="shared" si="1"/>
        <v>#DIV/0!</v>
      </c>
    </row>
    <row r="79" spans="8:8">
      <c r="H79" t="e">
        <f t="shared" si="1"/>
        <v>#DIV/0!</v>
      </c>
    </row>
    <row r="80" spans="8:8">
      <c r="H80" t="e">
        <f t="shared" si="1"/>
        <v>#DIV/0!</v>
      </c>
    </row>
    <row r="81" spans="1:8">
      <c r="H81" t="e">
        <f t="shared" si="1"/>
        <v>#DIV/0!</v>
      </c>
    </row>
    <row r="82" spans="1:8">
      <c r="H82" t="e">
        <f t="shared" si="1"/>
        <v>#DIV/0!</v>
      </c>
    </row>
    <row r="83" spans="1:8">
      <c r="H83" t="e">
        <f t="shared" si="1"/>
        <v>#DIV/0!</v>
      </c>
    </row>
    <row r="84" spans="1:8">
      <c r="A84" t="s">
        <v>1671</v>
      </c>
      <c r="B84" t="s">
        <v>1671</v>
      </c>
      <c r="C84" t="s">
        <v>1671</v>
      </c>
      <c r="D84" t="s">
        <v>1671</v>
      </c>
      <c r="E84" t="s">
        <v>1671</v>
      </c>
      <c r="F84" t="s">
        <v>1523</v>
      </c>
      <c r="G84" t="s">
        <v>1523</v>
      </c>
      <c r="H84" t="e">
        <f t="shared" si="1"/>
        <v>#DIV/0!</v>
      </c>
    </row>
    <row r="85" spans="1:8">
      <c r="A85" t="s">
        <v>1524</v>
      </c>
      <c r="B85" t="s">
        <v>1524</v>
      </c>
      <c r="C85" t="s">
        <v>1524</v>
      </c>
      <c r="D85" t="s">
        <v>1524</v>
      </c>
      <c r="E85" t="s">
        <v>1524</v>
      </c>
      <c r="F85" t="s">
        <v>1524</v>
      </c>
      <c r="G85" t="s">
        <v>1524</v>
      </c>
      <c r="H85" t="e">
        <f t="shared" si="1"/>
        <v>#DIV/0!</v>
      </c>
    </row>
    <row r="86" spans="1:8">
      <c r="A86" t="s">
        <v>148</v>
      </c>
      <c r="B86" t="s">
        <v>148</v>
      </c>
      <c r="C86" t="s">
        <v>148</v>
      </c>
      <c r="D86" t="s">
        <v>148</v>
      </c>
      <c r="E86" t="s">
        <v>148</v>
      </c>
      <c r="F86" t="s">
        <v>2</v>
      </c>
      <c r="G86" t="s">
        <v>2</v>
      </c>
      <c r="H86" t="e">
        <f t="shared" si="1"/>
        <v>#DIV/0!</v>
      </c>
    </row>
    <row r="87" spans="1:8">
      <c r="A87">
        <v>3893</v>
      </c>
      <c r="B87">
        <v>3856</v>
      </c>
      <c r="C87">
        <v>4435</v>
      </c>
      <c r="D87">
        <v>3842</v>
      </c>
      <c r="E87">
        <v>4423</v>
      </c>
      <c r="F87">
        <v>4671</v>
      </c>
      <c r="G87">
        <v>4148</v>
      </c>
      <c r="H87">
        <f t="shared" si="1"/>
        <v>4181.1428571428569</v>
      </c>
    </row>
    <row r="88" spans="1:8">
      <c r="A88">
        <v>26480613</v>
      </c>
      <c r="B88">
        <v>26616233</v>
      </c>
      <c r="C88">
        <v>26846807</v>
      </c>
      <c r="D88">
        <v>26696237</v>
      </c>
      <c r="E88">
        <v>26705503</v>
      </c>
      <c r="F88">
        <v>27741453</v>
      </c>
      <c r="G88">
        <v>26516301</v>
      </c>
      <c r="H88">
        <f t="shared" si="1"/>
        <v>26800449.571428571</v>
      </c>
    </row>
    <row r="89" spans="1:8">
      <c r="A89">
        <v>0</v>
      </c>
      <c r="B89" t="s">
        <v>3</v>
      </c>
      <c r="C89" t="s">
        <v>3</v>
      </c>
      <c r="D89" t="s">
        <v>3</v>
      </c>
      <c r="E89" t="s">
        <v>3</v>
      </c>
      <c r="F89" t="s">
        <v>3</v>
      </c>
      <c r="G89" t="s">
        <v>3</v>
      </c>
      <c r="H89">
        <f t="shared" si="1"/>
        <v>0</v>
      </c>
    </row>
    <row r="90" spans="1:8">
      <c r="A90" s="1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f t="shared" si="1"/>
        <v>0</v>
      </c>
    </row>
    <row r="91" spans="1:8">
      <c r="A91" s="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f t="shared" si="1"/>
        <v>0</v>
      </c>
    </row>
    <row r="92" spans="1:8">
      <c r="A92" s="1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f t="shared" si="1"/>
        <v>0</v>
      </c>
    </row>
    <row r="93" spans="1:8">
      <c r="A93" s="1">
        <v>12</v>
      </c>
      <c r="B93">
        <v>0</v>
      </c>
      <c r="C93">
        <v>0</v>
      </c>
      <c r="D93">
        <v>0</v>
      </c>
      <c r="E93">
        <v>0</v>
      </c>
      <c r="F93">
        <v>11</v>
      </c>
      <c r="G93">
        <v>1</v>
      </c>
      <c r="H93">
        <f t="shared" si="1"/>
        <v>3.4285714285714284</v>
      </c>
    </row>
    <row r="94" spans="1:8">
      <c r="A94" s="1">
        <v>682</v>
      </c>
      <c r="B94">
        <v>13</v>
      </c>
      <c r="C94">
        <v>19</v>
      </c>
      <c r="D94">
        <v>26</v>
      </c>
      <c r="E94">
        <v>59</v>
      </c>
      <c r="F94">
        <v>0.36249999999999999</v>
      </c>
      <c r="G94">
        <v>0.26527777800000002</v>
      </c>
      <c r="H94">
        <f t="shared" si="1"/>
        <v>114.23253968257143</v>
      </c>
    </row>
    <row r="95" spans="1:8">
      <c r="A95">
        <v>10404</v>
      </c>
      <c r="B95">
        <v>0.64652777800000005</v>
      </c>
      <c r="C95">
        <v>0.70763888900000005</v>
      </c>
      <c r="D95">
        <v>0.86111111100000004</v>
      </c>
      <c r="E95">
        <v>1.0541666670000001</v>
      </c>
      <c r="F95">
        <v>2.1444444439999999</v>
      </c>
      <c r="G95">
        <v>1.674305556</v>
      </c>
      <c r="H95">
        <f t="shared" si="1"/>
        <v>1487.2983134921431</v>
      </c>
    </row>
    <row r="96" spans="1:8">
      <c r="A96">
        <v>73773</v>
      </c>
      <c r="B96">
        <v>6.9583333329999997</v>
      </c>
      <c r="C96">
        <v>10083</v>
      </c>
      <c r="D96">
        <v>11863</v>
      </c>
      <c r="E96">
        <v>12588</v>
      </c>
      <c r="F96">
        <v>14037</v>
      </c>
      <c r="G96">
        <v>12552</v>
      </c>
      <c r="H96">
        <f t="shared" si="1"/>
        <v>19271.851190476144</v>
      </c>
    </row>
    <row r="97" spans="1:8">
      <c r="A97">
        <v>313104</v>
      </c>
      <c r="B97">
        <v>71305</v>
      </c>
      <c r="C97">
        <v>72571</v>
      </c>
      <c r="D97">
        <v>79427</v>
      </c>
      <c r="E97">
        <v>79018</v>
      </c>
      <c r="F97">
        <v>42982</v>
      </c>
      <c r="G97">
        <v>41214</v>
      </c>
      <c r="H97">
        <f t="shared" si="1"/>
        <v>99945.857142857145</v>
      </c>
    </row>
    <row r="98" spans="1:8">
      <c r="A98">
        <v>907159</v>
      </c>
      <c r="B98">
        <v>311547</v>
      </c>
      <c r="C98">
        <v>315713</v>
      </c>
      <c r="D98">
        <v>329647</v>
      </c>
      <c r="E98">
        <v>324065</v>
      </c>
      <c r="F98">
        <v>90265</v>
      </c>
      <c r="G98">
        <v>89086</v>
      </c>
      <c r="H98">
        <f t="shared" si="1"/>
        <v>338211.71428571426</v>
      </c>
    </row>
    <row r="99" spans="1:8">
      <c r="A99">
        <v>1938488</v>
      </c>
      <c r="B99">
        <v>914907</v>
      </c>
      <c r="C99">
        <v>927558</v>
      </c>
      <c r="D99">
        <v>940780</v>
      </c>
      <c r="E99">
        <v>928755</v>
      </c>
      <c r="F99">
        <v>140116</v>
      </c>
      <c r="G99">
        <v>139847</v>
      </c>
      <c r="H99">
        <f t="shared" si="1"/>
        <v>847207.28571428568</v>
      </c>
    </row>
    <row r="100" spans="1:8">
      <c r="A100">
        <v>3210014</v>
      </c>
      <c r="B100">
        <v>1961714</v>
      </c>
      <c r="C100">
        <v>1989572</v>
      </c>
      <c r="D100">
        <v>1985700</v>
      </c>
      <c r="E100">
        <v>1973567</v>
      </c>
      <c r="F100">
        <v>168278</v>
      </c>
      <c r="G100">
        <v>168565</v>
      </c>
      <c r="H100">
        <f t="shared" si="1"/>
        <v>1636772.857142857</v>
      </c>
    </row>
    <row r="101" spans="1:8">
      <c r="A101">
        <v>4257787</v>
      </c>
      <c r="B101">
        <v>3244171</v>
      </c>
      <c r="C101">
        <v>3287611</v>
      </c>
      <c r="D101">
        <v>3257257</v>
      </c>
      <c r="E101">
        <v>3253911</v>
      </c>
      <c r="F101">
        <v>160624</v>
      </c>
      <c r="G101">
        <v>160975</v>
      </c>
      <c r="H101">
        <f t="shared" si="1"/>
        <v>2517476.5714285714</v>
      </c>
    </row>
    <row r="102" spans="1:8">
      <c r="A102">
        <v>4625586</v>
      </c>
      <c r="B102">
        <v>4291033</v>
      </c>
      <c r="C102">
        <v>4340535</v>
      </c>
      <c r="D102">
        <v>4292394</v>
      </c>
      <c r="E102">
        <v>4300048</v>
      </c>
      <c r="F102">
        <v>123578</v>
      </c>
      <c r="G102">
        <v>123773</v>
      </c>
      <c r="H102">
        <f t="shared" si="1"/>
        <v>3156706.7142857141</v>
      </c>
    </row>
    <row r="103" spans="1:8">
      <c r="A103">
        <v>4175808</v>
      </c>
      <c r="B103">
        <v>4648951</v>
      </c>
      <c r="C103">
        <v>4691363</v>
      </c>
      <c r="D103">
        <v>4644382</v>
      </c>
      <c r="E103">
        <v>4657295</v>
      </c>
      <c r="F103">
        <v>76979</v>
      </c>
      <c r="G103">
        <v>77043</v>
      </c>
      <c r="H103">
        <f t="shared" si="1"/>
        <v>3281688.7142857141</v>
      </c>
    </row>
    <row r="104" spans="1:8">
      <c r="A104">
        <v>3159148</v>
      </c>
      <c r="B104">
        <v>4188041</v>
      </c>
      <c r="C104">
        <v>4215799</v>
      </c>
      <c r="D104">
        <v>4183350</v>
      </c>
      <c r="E104">
        <v>4194495</v>
      </c>
      <c r="F104">
        <v>38684</v>
      </c>
      <c r="G104">
        <v>38696</v>
      </c>
      <c r="H104">
        <f t="shared" si="1"/>
        <v>2859744.7142857141</v>
      </c>
    </row>
    <row r="105" spans="1:8">
      <c r="A105">
        <v>2009773</v>
      </c>
      <c r="B105">
        <v>3163933</v>
      </c>
      <c r="C105">
        <v>3177849</v>
      </c>
      <c r="D105">
        <v>3161333</v>
      </c>
      <c r="E105">
        <v>3167775</v>
      </c>
      <c r="F105">
        <v>15499</v>
      </c>
      <c r="G105">
        <v>15500</v>
      </c>
      <c r="H105">
        <f t="shared" si="1"/>
        <v>2101666</v>
      </c>
    </row>
    <row r="106" spans="1:8">
      <c r="A106">
        <v>1074017</v>
      </c>
      <c r="B106">
        <v>2011143</v>
      </c>
      <c r="C106">
        <v>2016428</v>
      </c>
      <c r="D106">
        <v>2010207</v>
      </c>
      <c r="E106">
        <v>2012845</v>
      </c>
      <c r="F106">
        <v>4.03125</v>
      </c>
      <c r="G106">
        <v>4.03125</v>
      </c>
      <c r="H106">
        <f t="shared" si="1"/>
        <v>1303521.1517857143</v>
      </c>
    </row>
    <row r="107" spans="1:8">
      <c r="A107">
        <v>479482</v>
      </c>
      <c r="B107">
        <v>1074290</v>
      </c>
      <c r="C107">
        <v>1075768</v>
      </c>
      <c r="D107">
        <v>1074070</v>
      </c>
      <c r="E107">
        <v>1074834</v>
      </c>
      <c r="F107">
        <v>1.5</v>
      </c>
      <c r="G107">
        <v>1.5</v>
      </c>
      <c r="H107">
        <f t="shared" si="1"/>
        <v>682635.28571428568</v>
      </c>
    </row>
    <row r="108" spans="1:8">
      <c r="A108">
        <v>176976</v>
      </c>
      <c r="B108">
        <v>479516</v>
      </c>
      <c r="C108">
        <v>479804</v>
      </c>
      <c r="D108">
        <v>479485</v>
      </c>
      <c r="E108">
        <v>479635</v>
      </c>
      <c r="F108">
        <v>0.88194444400000005</v>
      </c>
      <c r="G108">
        <v>0.88194444400000005</v>
      </c>
      <c r="H108">
        <f t="shared" si="1"/>
        <v>299345.39484126971</v>
      </c>
    </row>
    <row r="109" spans="1:8">
      <c r="A109">
        <v>53124</v>
      </c>
      <c r="B109">
        <v>176978</v>
      </c>
      <c r="C109">
        <v>177013</v>
      </c>
      <c r="D109">
        <v>176976</v>
      </c>
      <c r="E109">
        <v>176994</v>
      </c>
      <c r="F109">
        <v>20</v>
      </c>
      <c r="G109">
        <v>20</v>
      </c>
      <c r="H109">
        <f t="shared" si="1"/>
        <v>108732.14285714286</v>
      </c>
    </row>
    <row r="110" spans="1:8">
      <c r="A110">
        <v>12650</v>
      </c>
      <c r="B110">
        <v>53124</v>
      </c>
      <c r="C110">
        <v>53126</v>
      </c>
      <c r="D110">
        <v>53124</v>
      </c>
      <c r="E110">
        <v>53125</v>
      </c>
      <c r="F110">
        <v>1</v>
      </c>
      <c r="G110">
        <v>1</v>
      </c>
      <c r="H110">
        <f t="shared" si="1"/>
        <v>32164.428571428572</v>
      </c>
    </row>
    <row r="111" spans="1:8">
      <c r="A111">
        <v>2300</v>
      </c>
      <c r="B111">
        <v>12650</v>
      </c>
      <c r="C111">
        <v>12650</v>
      </c>
      <c r="D111">
        <v>12650</v>
      </c>
      <c r="E111">
        <v>12650</v>
      </c>
      <c r="F111" t="s">
        <v>4</v>
      </c>
      <c r="G111" t="s">
        <v>4</v>
      </c>
      <c r="H111">
        <f t="shared" si="1"/>
        <v>10580</v>
      </c>
    </row>
    <row r="112" spans="1:8">
      <c r="A112">
        <v>300</v>
      </c>
      <c r="B112">
        <v>2.513888889</v>
      </c>
      <c r="C112">
        <v>2.513888889</v>
      </c>
      <c r="D112">
        <v>2.513888889</v>
      </c>
      <c r="E112">
        <v>2.513888889</v>
      </c>
      <c r="F112" t="s">
        <v>1530</v>
      </c>
      <c r="G112" t="s">
        <v>1531</v>
      </c>
      <c r="H112">
        <f t="shared" si="1"/>
        <v>62.011111111199988</v>
      </c>
    </row>
    <row r="113" spans="1:8">
      <c r="A113">
        <v>25</v>
      </c>
      <c r="B113">
        <v>1.1666666670000001</v>
      </c>
      <c r="C113">
        <v>1.1666666670000001</v>
      </c>
      <c r="D113">
        <v>1.1666666670000001</v>
      </c>
      <c r="E113">
        <v>1.1666666670000001</v>
      </c>
      <c r="F113" t="s">
        <v>1537</v>
      </c>
      <c r="G113" t="s">
        <v>1538</v>
      </c>
      <c r="H113">
        <f t="shared" si="1"/>
        <v>5.9333333336000011</v>
      </c>
    </row>
    <row r="114" spans="1:8">
      <c r="A114" s="2">
        <v>1</v>
      </c>
      <c r="B114">
        <v>0</v>
      </c>
      <c r="C114">
        <v>0</v>
      </c>
      <c r="D114">
        <v>0</v>
      </c>
      <c r="E114">
        <v>0</v>
      </c>
      <c r="F114" t="s">
        <v>1544</v>
      </c>
      <c r="G114" t="s">
        <v>1545</v>
      </c>
      <c r="H114">
        <f t="shared" si="1"/>
        <v>0.2</v>
      </c>
    </row>
    <row r="115" spans="1:8">
      <c r="A115" s="2"/>
      <c r="B115">
        <v>0</v>
      </c>
      <c r="C115">
        <v>0</v>
      </c>
      <c r="D115">
        <v>0</v>
      </c>
      <c r="E115">
        <v>0</v>
      </c>
      <c r="F115" t="s">
        <v>1551</v>
      </c>
      <c r="G115" t="s">
        <v>1552</v>
      </c>
      <c r="H115">
        <f t="shared" si="1"/>
        <v>0</v>
      </c>
    </row>
    <row r="116" spans="1:8">
      <c r="B116" t="s">
        <v>4</v>
      </c>
      <c r="C116" t="s">
        <v>4</v>
      </c>
      <c r="D116" t="s">
        <v>4</v>
      </c>
      <c r="E116" t="s">
        <v>4</v>
      </c>
      <c r="F116" t="s">
        <v>1558</v>
      </c>
      <c r="G116" t="s">
        <v>1559</v>
      </c>
      <c r="H116" t="e">
        <f t="shared" si="1"/>
        <v>#DIV/0!</v>
      </c>
    </row>
    <row r="117" spans="1:8">
      <c r="B117" t="s">
        <v>1672</v>
      </c>
      <c r="C117" t="s">
        <v>1673</v>
      </c>
      <c r="D117" t="s">
        <v>1674</v>
      </c>
      <c r="E117" t="s">
        <v>1675</v>
      </c>
      <c r="F117" t="s">
        <v>1565</v>
      </c>
      <c r="G117" t="s">
        <v>1566</v>
      </c>
      <c r="H117" t="e">
        <f t="shared" si="1"/>
        <v>#DIV/0!</v>
      </c>
    </row>
    <row r="118" spans="1:8">
      <c r="B118" t="s">
        <v>1676</v>
      </c>
      <c r="C118" t="s">
        <v>1677</v>
      </c>
      <c r="D118" t="s">
        <v>1678</v>
      </c>
      <c r="E118" t="s">
        <v>1679</v>
      </c>
      <c r="F118" t="s">
        <v>1572</v>
      </c>
      <c r="G118" t="s">
        <v>1573</v>
      </c>
      <c r="H118" t="e">
        <f t="shared" si="1"/>
        <v>#DIV/0!</v>
      </c>
    </row>
    <row r="119" spans="1:8">
      <c r="B119" t="s">
        <v>1680</v>
      </c>
      <c r="C119" t="s">
        <v>1681</v>
      </c>
      <c r="D119" t="s">
        <v>1682</v>
      </c>
      <c r="E119" t="s">
        <v>1683</v>
      </c>
      <c r="F119" t="s">
        <v>1579</v>
      </c>
      <c r="G119" t="s">
        <v>1580</v>
      </c>
      <c r="H119" t="e">
        <f t="shared" si="1"/>
        <v>#DIV/0!</v>
      </c>
    </row>
    <row r="120" spans="1:8">
      <c r="B120" t="s">
        <v>1684</v>
      </c>
      <c r="C120" t="s">
        <v>1685</v>
      </c>
      <c r="D120" t="s">
        <v>1686</v>
      </c>
      <c r="E120" t="s">
        <v>1687</v>
      </c>
      <c r="F120" t="s">
        <v>1586</v>
      </c>
      <c r="G120" t="s">
        <v>1587</v>
      </c>
      <c r="H120" t="e">
        <f t="shared" si="1"/>
        <v>#DIV/0!</v>
      </c>
    </row>
    <row r="121" spans="1:8">
      <c r="B121" t="s">
        <v>1688</v>
      </c>
      <c r="C121" t="s">
        <v>1689</v>
      </c>
      <c r="D121" t="s">
        <v>1690</v>
      </c>
      <c r="E121" t="s">
        <v>1691</v>
      </c>
      <c r="F121" t="s">
        <v>1592</v>
      </c>
      <c r="G121" t="s">
        <v>1593</v>
      </c>
      <c r="H121" t="e">
        <f t="shared" si="1"/>
        <v>#DIV/0!</v>
      </c>
    </row>
    <row r="122" spans="1:8">
      <c r="B122" t="s">
        <v>251</v>
      </c>
      <c r="C122" t="s">
        <v>1692</v>
      </c>
      <c r="D122" t="s">
        <v>1693</v>
      </c>
      <c r="E122" t="s">
        <v>1694</v>
      </c>
      <c r="F122" t="s">
        <v>1599</v>
      </c>
      <c r="G122" t="s">
        <v>1600</v>
      </c>
      <c r="H122" t="e">
        <f t="shared" si="1"/>
        <v>#DIV/0!</v>
      </c>
    </row>
    <row r="123" spans="1:8">
      <c r="B123" t="s">
        <v>1695</v>
      </c>
      <c r="C123" t="s">
        <v>1696</v>
      </c>
      <c r="D123" t="s">
        <v>1697</v>
      </c>
      <c r="E123" t="s">
        <v>1698</v>
      </c>
      <c r="F123" t="s">
        <v>1606</v>
      </c>
      <c r="G123" t="s">
        <v>1607</v>
      </c>
      <c r="H123" t="e">
        <f t="shared" si="1"/>
        <v>#DIV/0!</v>
      </c>
    </row>
    <row r="124" spans="1:8">
      <c r="B124" t="s">
        <v>1699</v>
      </c>
      <c r="C124" t="s">
        <v>1700</v>
      </c>
      <c r="D124" t="s">
        <v>1701</v>
      </c>
      <c r="E124" t="s">
        <v>1702</v>
      </c>
      <c r="F124" t="s">
        <v>1613</v>
      </c>
      <c r="G124" t="s">
        <v>1614</v>
      </c>
      <c r="H124" t="e">
        <f t="shared" si="1"/>
        <v>#DIV/0!</v>
      </c>
    </row>
    <row r="125" spans="1:8">
      <c r="B125" t="s">
        <v>1703</v>
      </c>
      <c r="C125" t="s">
        <v>1704</v>
      </c>
      <c r="D125" t="s">
        <v>1705</v>
      </c>
      <c r="E125" t="s">
        <v>1706</v>
      </c>
      <c r="F125" t="s">
        <v>1620</v>
      </c>
      <c r="G125" t="s">
        <v>1621</v>
      </c>
      <c r="H125" t="e">
        <f t="shared" si="1"/>
        <v>#DIV/0!</v>
      </c>
    </row>
    <row r="126" spans="1:8">
      <c r="B126" t="s">
        <v>1707</v>
      </c>
      <c r="C126" t="s">
        <v>1708</v>
      </c>
      <c r="D126" t="s">
        <v>1709</v>
      </c>
      <c r="E126" t="s">
        <v>1710</v>
      </c>
      <c r="F126" t="s">
        <v>1627</v>
      </c>
      <c r="G126" t="s">
        <v>1628</v>
      </c>
      <c r="H126" t="e">
        <f t="shared" si="1"/>
        <v>#DIV/0!</v>
      </c>
    </row>
    <row r="127" spans="1:8">
      <c r="B127" t="s">
        <v>1711</v>
      </c>
      <c r="C127" t="s">
        <v>1712</v>
      </c>
      <c r="D127" t="s">
        <v>1713</v>
      </c>
      <c r="E127" t="s">
        <v>1714</v>
      </c>
      <c r="F127" t="s">
        <v>1634</v>
      </c>
      <c r="G127" t="s">
        <v>1635</v>
      </c>
      <c r="H127" t="e">
        <f t="shared" si="1"/>
        <v>#DIV/0!</v>
      </c>
    </row>
    <row r="128" spans="1:8">
      <c r="B128" t="s">
        <v>1715</v>
      </c>
      <c r="C128" t="s">
        <v>1716</v>
      </c>
      <c r="D128" t="s">
        <v>1717</v>
      </c>
      <c r="E128" t="s">
        <v>1718</v>
      </c>
      <c r="F128" t="s">
        <v>1641</v>
      </c>
      <c r="G128" t="s">
        <v>1642</v>
      </c>
      <c r="H128" t="e">
        <f t="shared" si="1"/>
        <v>#DIV/0!</v>
      </c>
    </row>
    <row r="129" spans="2:8">
      <c r="B129" t="s">
        <v>1719</v>
      </c>
      <c r="C129" t="s">
        <v>1720</v>
      </c>
      <c r="D129" t="s">
        <v>1721</v>
      </c>
      <c r="E129" t="s">
        <v>1722</v>
      </c>
      <c r="F129" t="s">
        <v>1648</v>
      </c>
      <c r="G129" t="s">
        <v>1649</v>
      </c>
      <c r="H129" t="e">
        <f t="shared" si="1"/>
        <v>#DIV/0!</v>
      </c>
    </row>
    <row r="130" spans="2:8">
      <c r="B130" t="s">
        <v>1723</v>
      </c>
      <c r="C130" t="s">
        <v>1724</v>
      </c>
      <c r="D130" t="s">
        <v>1725</v>
      </c>
      <c r="E130" t="s">
        <v>1726</v>
      </c>
      <c r="F130" t="s">
        <v>1655</v>
      </c>
      <c r="G130" t="s">
        <v>1656</v>
      </c>
      <c r="H130" t="e">
        <f t="shared" si="1"/>
        <v>#DIV/0!</v>
      </c>
    </row>
    <row r="131" spans="2:8">
      <c r="B131" t="s">
        <v>1727</v>
      </c>
      <c r="C131" t="s">
        <v>1728</v>
      </c>
      <c r="D131" t="s">
        <v>1729</v>
      </c>
      <c r="E131" t="s">
        <v>1730</v>
      </c>
      <c r="F131" t="s">
        <v>1662</v>
      </c>
      <c r="G131" t="s">
        <v>1663</v>
      </c>
      <c r="H131" t="e">
        <f t="shared" si="1"/>
        <v>#DIV/0!</v>
      </c>
    </row>
    <row r="132" spans="2:8">
      <c r="B132" t="s">
        <v>1731</v>
      </c>
      <c r="C132" t="s">
        <v>1732</v>
      </c>
      <c r="D132" t="s">
        <v>1733</v>
      </c>
      <c r="E132" t="s">
        <v>1734</v>
      </c>
      <c r="F132" t="s">
        <v>1669</v>
      </c>
      <c r="G132" t="s">
        <v>1670</v>
      </c>
      <c r="H132" t="e">
        <f t="shared" si="1"/>
        <v>#DIV/0!</v>
      </c>
    </row>
    <row r="133" spans="2:8">
      <c r="B133" t="s">
        <v>1735</v>
      </c>
      <c r="C133" t="s">
        <v>1736</v>
      </c>
      <c r="D133" t="s">
        <v>1737</v>
      </c>
      <c r="E133" t="s">
        <v>1738</v>
      </c>
      <c r="F133" t="s">
        <v>145</v>
      </c>
      <c r="G133" t="s">
        <v>145</v>
      </c>
      <c r="H133" t="e">
        <f t="shared" ref="H133:H196" si="2">AVERAGE(A133:G133)</f>
        <v>#DIV/0!</v>
      </c>
    </row>
    <row r="134" spans="2:8">
      <c r="B134" t="s">
        <v>1739</v>
      </c>
      <c r="C134" t="s">
        <v>1740</v>
      </c>
      <c r="D134" t="s">
        <v>1741</v>
      </c>
      <c r="E134" t="s">
        <v>1742</v>
      </c>
      <c r="F134" t="s">
        <v>146</v>
      </c>
      <c r="G134" t="s">
        <v>146</v>
      </c>
      <c r="H134" t="e">
        <f t="shared" si="2"/>
        <v>#DIV/0!</v>
      </c>
    </row>
    <row r="135" spans="2:8">
      <c r="B135" t="s">
        <v>1743</v>
      </c>
      <c r="C135" t="s">
        <v>1744</v>
      </c>
      <c r="D135" t="s">
        <v>1745</v>
      </c>
      <c r="E135" t="s">
        <v>1746</v>
      </c>
      <c r="H135" t="e">
        <f t="shared" si="2"/>
        <v>#DIV/0!</v>
      </c>
    </row>
    <row r="136" spans="2:8">
      <c r="B136" t="s">
        <v>1747</v>
      </c>
      <c r="C136" t="s">
        <v>1748</v>
      </c>
      <c r="D136" t="s">
        <v>1749</v>
      </c>
      <c r="E136" t="s">
        <v>1750</v>
      </c>
      <c r="H136" t="e">
        <f t="shared" si="2"/>
        <v>#DIV/0!</v>
      </c>
    </row>
    <row r="137" spans="2:8">
      <c r="B137" t="s">
        <v>1751</v>
      </c>
      <c r="C137" t="s">
        <v>1752</v>
      </c>
      <c r="D137" t="s">
        <v>1753</v>
      </c>
      <c r="E137" t="s">
        <v>1754</v>
      </c>
      <c r="H137" t="e">
        <f t="shared" si="2"/>
        <v>#DIV/0!</v>
      </c>
    </row>
    <row r="138" spans="2:8">
      <c r="B138" t="s">
        <v>1755</v>
      </c>
      <c r="C138" t="s">
        <v>1756</v>
      </c>
      <c r="D138" t="s">
        <v>1757</v>
      </c>
      <c r="E138" t="s">
        <v>1758</v>
      </c>
      <c r="H138" t="e">
        <f t="shared" si="2"/>
        <v>#DIV/0!</v>
      </c>
    </row>
    <row r="139" spans="2:8">
      <c r="B139" t="s">
        <v>1759</v>
      </c>
      <c r="C139" t="s">
        <v>1760</v>
      </c>
      <c r="D139" t="s">
        <v>1761</v>
      </c>
      <c r="E139" t="s">
        <v>1762</v>
      </c>
      <c r="H139" t="e">
        <f t="shared" si="2"/>
        <v>#DIV/0!</v>
      </c>
    </row>
    <row r="140" spans="2:8">
      <c r="B140" t="s">
        <v>1763</v>
      </c>
      <c r="C140" t="s">
        <v>1764</v>
      </c>
      <c r="D140" t="s">
        <v>1765</v>
      </c>
      <c r="E140" t="s">
        <v>1766</v>
      </c>
      <c r="H140" t="e">
        <f t="shared" si="2"/>
        <v>#DIV/0!</v>
      </c>
    </row>
    <row r="141" spans="2:8">
      <c r="B141" t="s">
        <v>1767</v>
      </c>
      <c r="C141" t="s">
        <v>1768</v>
      </c>
      <c r="D141" t="s">
        <v>1769</v>
      </c>
      <c r="E141" t="s">
        <v>1770</v>
      </c>
      <c r="H141" t="e">
        <f t="shared" si="2"/>
        <v>#DIV/0!</v>
      </c>
    </row>
    <row r="142" spans="2:8">
      <c r="B142" t="s">
        <v>1771</v>
      </c>
      <c r="C142" t="s">
        <v>1772</v>
      </c>
      <c r="D142" t="s">
        <v>1773</v>
      </c>
      <c r="E142" t="s">
        <v>1774</v>
      </c>
      <c r="H142" t="e">
        <f t="shared" si="2"/>
        <v>#DIV/0!</v>
      </c>
    </row>
    <row r="143" spans="2:8">
      <c r="B143" t="s">
        <v>317</v>
      </c>
      <c r="C143" t="s">
        <v>317</v>
      </c>
      <c r="D143" t="s">
        <v>317</v>
      </c>
      <c r="E143" t="s">
        <v>317</v>
      </c>
      <c r="H143" t="e">
        <f t="shared" si="2"/>
        <v>#DIV/0!</v>
      </c>
    </row>
    <row r="144" spans="2:8">
      <c r="B144" t="s">
        <v>146</v>
      </c>
      <c r="C144" t="s">
        <v>146</v>
      </c>
      <c r="D144" t="s">
        <v>146</v>
      </c>
      <c r="E144" t="s">
        <v>146</v>
      </c>
      <c r="H144" t="e">
        <f t="shared" si="2"/>
        <v>#DIV/0!</v>
      </c>
    </row>
    <row r="145" spans="8:8">
      <c r="H145" t="e">
        <f t="shared" si="2"/>
        <v>#DIV/0!</v>
      </c>
    </row>
    <row r="146" spans="8:8">
      <c r="H146" t="e">
        <f t="shared" si="2"/>
        <v>#DIV/0!</v>
      </c>
    </row>
    <row r="147" spans="8:8">
      <c r="H147" t="e">
        <f t="shared" si="2"/>
        <v>#DIV/0!</v>
      </c>
    </row>
    <row r="148" spans="8:8">
      <c r="H148" t="e">
        <f t="shared" si="2"/>
        <v>#DIV/0!</v>
      </c>
    </row>
    <row r="149" spans="8:8">
      <c r="H149" t="e">
        <f t="shared" si="2"/>
        <v>#DIV/0!</v>
      </c>
    </row>
    <row r="150" spans="8:8">
      <c r="H150" t="e">
        <f t="shared" si="2"/>
        <v>#DIV/0!</v>
      </c>
    </row>
    <row r="151" spans="8:8">
      <c r="H151" t="e">
        <f t="shared" si="2"/>
        <v>#DIV/0!</v>
      </c>
    </row>
    <row r="152" spans="8:8">
      <c r="H152" t="e">
        <f t="shared" si="2"/>
        <v>#DIV/0!</v>
      </c>
    </row>
    <row r="153" spans="8:8">
      <c r="H153" t="e">
        <f t="shared" si="2"/>
        <v>#DIV/0!</v>
      </c>
    </row>
    <row r="154" spans="8:8">
      <c r="H154" t="e">
        <f t="shared" si="2"/>
        <v>#DIV/0!</v>
      </c>
    </row>
    <row r="155" spans="8:8">
      <c r="H155" t="e">
        <f t="shared" si="2"/>
        <v>#DIV/0!</v>
      </c>
    </row>
    <row r="156" spans="8:8">
      <c r="H156" t="e">
        <f t="shared" si="2"/>
        <v>#DIV/0!</v>
      </c>
    </row>
    <row r="157" spans="8:8">
      <c r="H157" t="e">
        <f t="shared" si="2"/>
        <v>#DIV/0!</v>
      </c>
    </row>
    <row r="158" spans="8:8">
      <c r="H158" t="e">
        <f t="shared" si="2"/>
        <v>#DIV/0!</v>
      </c>
    </row>
    <row r="159" spans="8:8">
      <c r="H159" t="e">
        <f t="shared" si="2"/>
        <v>#DIV/0!</v>
      </c>
    </row>
    <row r="160" spans="8:8">
      <c r="H160" t="e">
        <f t="shared" si="2"/>
        <v>#DIV/0!</v>
      </c>
    </row>
    <row r="161" spans="1:8">
      <c r="H161" t="e">
        <f t="shared" si="2"/>
        <v>#DIV/0!</v>
      </c>
    </row>
    <row r="162" spans="1:8">
      <c r="H162" t="e">
        <f t="shared" si="2"/>
        <v>#DIV/0!</v>
      </c>
    </row>
    <row r="163" spans="1:8">
      <c r="H163" t="e">
        <f t="shared" si="2"/>
        <v>#DIV/0!</v>
      </c>
    </row>
    <row r="164" spans="1:8">
      <c r="H164" t="e">
        <f t="shared" si="2"/>
        <v>#DIV/0!</v>
      </c>
    </row>
    <row r="165" spans="1:8">
      <c r="H165" t="e">
        <f t="shared" si="2"/>
        <v>#DIV/0!</v>
      </c>
    </row>
    <row r="166" spans="1:8">
      <c r="H166" t="e">
        <f t="shared" si="2"/>
        <v>#DIV/0!</v>
      </c>
    </row>
    <row r="167" spans="1:8">
      <c r="A167" t="s">
        <v>1775</v>
      </c>
      <c r="B167" t="s">
        <v>1775</v>
      </c>
      <c r="C167" t="s">
        <v>1775</v>
      </c>
      <c r="D167" t="s">
        <v>1775</v>
      </c>
      <c r="E167" t="s">
        <v>1775</v>
      </c>
      <c r="F167" t="s">
        <v>1775</v>
      </c>
      <c r="G167" t="s">
        <v>1775</v>
      </c>
      <c r="H167" t="e">
        <f t="shared" si="2"/>
        <v>#DIV/0!</v>
      </c>
    </row>
    <row r="168" spans="1:8">
      <c r="A168" t="s">
        <v>1524</v>
      </c>
      <c r="B168" t="s">
        <v>1524</v>
      </c>
      <c r="C168" t="s">
        <v>1524</v>
      </c>
      <c r="D168" t="s">
        <v>1524</v>
      </c>
      <c r="E168" t="s">
        <v>1524</v>
      </c>
      <c r="F168" t="s">
        <v>1524</v>
      </c>
      <c r="G168" t="s">
        <v>1524</v>
      </c>
      <c r="H168" t="e">
        <f t="shared" si="2"/>
        <v>#DIV/0!</v>
      </c>
    </row>
    <row r="169" spans="1:8">
      <c r="A169" t="s">
        <v>319</v>
      </c>
      <c r="B169" t="s">
        <v>319</v>
      </c>
      <c r="C169" t="s">
        <v>319</v>
      </c>
      <c r="D169" t="s">
        <v>319</v>
      </c>
      <c r="E169" t="s">
        <v>319</v>
      </c>
      <c r="F169" t="s">
        <v>319</v>
      </c>
      <c r="G169" t="s">
        <v>319</v>
      </c>
      <c r="H169" t="e">
        <f t="shared" si="2"/>
        <v>#DIV/0!</v>
      </c>
    </row>
    <row r="170" spans="1:8">
      <c r="A170">
        <v>118703</v>
      </c>
      <c r="B170">
        <v>128381</v>
      </c>
      <c r="C170">
        <v>123206</v>
      </c>
      <c r="D170">
        <v>130680</v>
      </c>
      <c r="E170">
        <v>115120</v>
      </c>
      <c r="F170">
        <v>130089</v>
      </c>
      <c r="G170">
        <v>110425</v>
      </c>
      <c r="H170">
        <f t="shared" si="2"/>
        <v>122372</v>
      </c>
    </row>
    <row r="171" spans="1:8">
      <c r="A171">
        <v>832930995</v>
      </c>
      <c r="B171">
        <v>828807337</v>
      </c>
      <c r="C171">
        <v>808568133</v>
      </c>
      <c r="D171">
        <v>826710573</v>
      </c>
      <c r="E171">
        <v>811466975</v>
      </c>
      <c r="F171">
        <v>827335047</v>
      </c>
      <c r="G171">
        <v>774247849</v>
      </c>
      <c r="H171">
        <f t="shared" si="2"/>
        <v>815723844.14285719</v>
      </c>
    </row>
    <row r="172" spans="1:8">
      <c r="A172">
        <v>0</v>
      </c>
      <c r="B172" t="s">
        <v>3</v>
      </c>
      <c r="C172" t="s">
        <v>3</v>
      </c>
      <c r="D172" t="s">
        <v>3</v>
      </c>
      <c r="E172" t="s">
        <v>3</v>
      </c>
      <c r="F172" t="s">
        <v>3</v>
      </c>
      <c r="G172" t="s">
        <v>3</v>
      </c>
      <c r="H172">
        <f t="shared" si="2"/>
        <v>0</v>
      </c>
    </row>
    <row r="173" spans="1:8">
      <c r="A173">
        <v>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f t="shared" si="2"/>
        <v>0</v>
      </c>
    </row>
    <row r="174" spans="1:8">
      <c r="A174">
        <v>0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f t="shared" si="2"/>
        <v>0</v>
      </c>
    </row>
    <row r="175" spans="1:8">
      <c r="A175">
        <v>0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f t="shared" si="2"/>
        <v>0</v>
      </c>
    </row>
    <row r="176" spans="1:8">
      <c r="A176">
        <v>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f t="shared" si="2"/>
        <v>0</v>
      </c>
    </row>
    <row r="177" spans="1:8">
      <c r="A177">
        <v>66</v>
      </c>
      <c r="B177">
        <v>1</v>
      </c>
      <c r="C177">
        <v>0</v>
      </c>
      <c r="D177">
        <v>0</v>
      </c>
      <c r="E177">
        <v>0</v>
      </c>
      <c r="F177">
        <v>0</v>
      </c>
      <c r="G177">
        <v>0</v>
      </c>
      <c r="H177">
        <f t="shared" si="2"/>
        <v>9.5714285714285712</v>
      </c>
    </row>
    <row r="178" spans="1:8">
      <c r="A178">
        <v>2947</v>
      </c>
      <c r="B178">
        <v>56</v>
      </c>
      <c r="C178">
        <v>7</v>
      </c>
      <c r="D178">
        <v>0</v>
      </c>
      <c r="E178">
        <v>53</v>
      </c>
      <c r="F178">
        <v>36</v>
      </c>
      <c r="G178">
        <v>41</v>
      </c>
      <c r="H178">
        <f t="shared" si="2"/>
        <v>448.57142857142856</v>
      </c>
    </row>
    <row r="179" spans="1:8">
      <c r="A179">
        <v>50276</v>
      </c>
      <c r="B179">
        <v>1.7583333329999999</v>
      </c>
      <c r="C179">
        <v>0.81041666700000003</v>
      </c>
      <c r="D179">
        <v>1.3374999999999999</v>
      </c>
      <c r="E179">
        <v>2.1069444439999998</v>
      </c>
      <c r="F179">
        <v>1.724305556</v>
      </c>
      <c r="G179">
        <v>1.535416667</v>
      </c>
      <c r="H179">
        <f t="shared" si="2"/>
        <v>7183.6104166667146</v>
      </c>
    </row>
    <row r="180" spans="1:8">
      <c r="A180">
        <v>438776</v>
      </c>
      <c r="B180">
        <v>40248</v>
      </c>
      <c r="C180">
        <v>22982</v>
      </c>
      <c r="D180">
        <v>32562</v>
      </c>
      <c r="E180">
        <v>45716</v>
      </c>
      <c r="F180">
        <v>41160</v>
      </c>
      <c r="G180">
        <v>31670</v>
      </c>
      <c r="H180">
        <f t="shared" si="2"/>
        <v>93302</v>
      </c>
    </row>
    <row r="181" spans="1:8">
      <c r="A181">
        <v>2335686</v>
      </c>
      <c r="B181">
        <v>376483</v>
      </c>
      <c r="C181">
        <v>265285</v>
      </c>
      <c r="D181">
        <v>334243</v>
      </c>
      <c r="E181">
        <v>393365</v>
      </c>
      <c r="F181">
        <v>384383</v>
      </c>
      <c r="G181">
        <v>285232</v>
      </c>
      <c r="H181">
        <f t="shared" si="2"/>
        <v>624953.85714285716</v>
      </c>
    </row>
    <row r="182" spans="1:8">
      <c r="A182">
        <v>8495215</v>
      </c>
      <c r="B182">
        <v>2106291</v>
      </c>
      <c r="C182">
        <v>1677787</v>
      </c>
      <c r="D182">
        <v>1980263</v>
      </c>
      <c r="E182">
        <v>2088620</v>
      </c>
      <c r="F182">
        <v>2134509</v>
      </c>
      <c r="G182">
        <v>1603736</v>
      </c>
      <c r="H182">
        <f t="shared" si="2"/>
        <v>2869488.7142857141</v>
      </c>
    </row>
    <row r="183" spans="1:8">
      <c r="A183">
        <v>22781966</v>
      </c>
      <c r="B183">
        <v>7940882</v>
      </c>
      <c r="C183">
        <v>6826106</v>
      </c>
      <c r="D183">
        <v>7697766</v>
      </c>
      <c r="E183">
        <v>7668870</v>
      </c>
      <c r="F183">
        <v>7994972</v>
      </c>
      <c r="G183">
        <v>6221097</v>
      </c>
      <c r="H183">
        <f t="shared" si="2"/>
        <v>9590237</v>
      </c>
    </row>
    <row r="184" spans="1:8">
      <c r="A184">
        <v>47478876</v>
      </c>
      <c r="B184">
        <v>21846391</v>
      </c>
      <c r="C184">
        <v>19725243</v>
      </c>
      <c r="D184">
        <v>21505243</v>
      </c>
      <c r="E184">
        <v>20900214</v>
      </c>
      <c r="F184">
        <v>21897206</v>
      </c>
      <c r="G184">
        <v>17784637</v>
      </c>
      <c r="H184">
        <f t="shared" si="2"/>
        <v>24448258.571428571</v>
      </c>
    </row>
    <row r="185" spans="1:8">
      <c r="A185">
        <v>79782949</v>
      </c>
      <c r="B185">
        <v>46338762</v>
      </c>
      <c r="C185">
        <v>43228066</v>
      </c>
      <c r="D185">
        <v>45961752</v>
      </c>
      <c r="E185">
        <v>44349385</v>
      </c>
      <c r="F185">
        <v>46320807</v>
      </c>
      <c r="G185">
        <v>39261237</v>
      </c>
      <c r="H185">
        <f t="shared" si="2"/>
        <v>49320422.571428575</v>
      </c>
    </row>
    <row r="186" spans="1:8">
      <c r="A186">
        <v>110940514</v>
      </c>
      <c r="B186">
        <v>78780475</v>
      </c>
      <c r="C186">
        <v>75141235</v>
      </c>
      <c r="D186">
        <v>78435484</v>
      </c>
      <c r="E186">
        <v>75799346</v>
      </c>
      <c r="F186">
        <v>78633164</v>
      </c>
      <c r="G186">
        <v>69267440</v>
      </c>
      <c r="H186">
        <f t="shared" si="2"/>
        <v>80999665.428571433</v>
      </c>
    </row>
    <row r="187" spans="1:8">
      <c r="A187">
        <v>129993716</v>
      </c>
      <c r="B187">
        <v>110347414</v>
      </c>
      <c r="C187">
        <v>106873967</v>
      </c>
      <c r="D187">
        <v>110079502</v>
      </c>
      <c r="E187">
        <v>106935885</v>
      </c>
      <c r="F187">
        <v>110066182</v>
      </c>
      <c r="G187">
        <v>100184648</v>
      </c>
      <c r="H187">
        <f t="shared" si="2"/>
        <v>110640187.71428572</v>
      </c>
    </row>
    <row r="188" spans="1:8">
      <c r="A188">
        <v>129955864</v>
      </c>
      <c r="B188">
        <v>129840634</v>
      </c>
      <c r="C188">
        <v>127098542</v>
      </c>
      <c r="D188">
        <v>129663376</v>
      </c>
      <c r="E188">
        <v>126748587</v>
      </c>
      <c r="F188">
        <v>129488977</v>
      </c>
      <c r="G188">
        <v>121042392</v>
      </c>
      <c r="H188">
        <f t="shared" si="2"/>
        <v>127691196</v>
      </c>
    </row>
    <row r="189" spans="1:8">
      <c r="A189">
        <v>111739390</v>
      </c>
      <c r="B189">
        <v>130074003</v>
      </c>
      <c r="C189">
        <v>128270787</v>
      </c>
      <c r="D189">
        <v>129975021</v>
      </c>
      <c r="E189">
        <v>127809317</v>
      </c>
      <c r="F189">
        <v>129743901</v>
      </c>
      <c r="G189">
        <v>123830413</v>
      </c>
      <c r="H189">
        <f t="shared" si="2"/>
        <v>125920404.57142857</v>
      </c>
    </row>
    <row r="190" spans="1:8">
      <c r="A190">
        <v>83013576</v>
      </c>
      <c r="B190">
        <v>111926778</v>
      </c>
      <c r="C190">
        <v>110937548</v>
      </c>
      <c r="D190">
        <v>111880883</v>
      </c>
      <c r="E190">
        <v>110573124</v>
      </c>
      <c r="F190">
        <v>111683686</v>
      </c>
      <c r="G190">
        <v>108277190</v>
      </c>
      <c r="H190">
        <f t="shared" si="2"/>
        <v>106898969.28571428</v>
      </c>
    </row>
    <row r="191" spans="1:8">
      <c r="A191">
        <v>53378301</v>
      </c>
      <c r="B191">
        <v>83154454</v>
      </c>
      <c r="C191">
        <v>82703417</v>
      </c>
      <c r="D191">
        <v>83137145</v>
      </c>
      <c r="E191">
        <v>82492767</v>
      </c>
      <c r="F191">
        <v>83011856</v>
      </c>
      <c r="G191">
        <v>81399017</v>
      </c>
      <c r="H191">
        <f t="shared" si="2"/>
        <v>78468136.714285716</v>
      </c>
    </row>
    <row r="192" spans="1:8">
      <c r="A192">
        <v>29680296</v>
      </c>
      <c r="B192">
        <v>53451338</v>
      </c>
      <c r="C192">
        <v>53281978</v>
      </c>
      <c r="D192">
        <v>53446168</v>
      </c>
      <c r="E192">
        <v>53188108</v>
      </c>
      <c r="F192">
        <v>53384630</v>
      </c>
      <c r="G192">
        <v>52761341</v>
      </c>
      <c r="H192">
        <f t="shared" si="2"/>
        <v>49884837</v>
      </c>
    </row>
    <row r="193" spans="1:8">
      <c r="A193">
        <v>14222652</v>
      </c>
      <c r="B193">
        <v>29708340</v>
      </c>
      <c r="C193">
        <v>29656782</v>
      </c>
      <c r="D193">
        <v>29707163</v>
      </c>
      <c r="E193">
        <v>29624156</v>
      </c>
      <c r="F193">
        <v>29683677</v>
      </c>
      <c r="G193">
        <v>29489735</v>
      </c>
      <c r="H193">
        <f t="shared" si="2"/>
        <v>27441786.428571429</v>
      </c>
    </row>
    <row r="194" spans="1:8">
      <c r="A194">
        <v>5837975</v>
      </c>
      <c r="B194">
        <v>14230712</v>
      </c>
      <c r="C194">
        <v>14218294</v>
      </c>
      <c r="D194">
        <v>14230520</v>
      </c>
      <c r="E194">
        <v>14209532</v>
      </c>
      <c r="F194">
        <v>14223645</v>
      </c>
      <c r="G194">
        <v>14176144</v>
      </c>
      <c r="H194">
        <f t="shared" si="2"/>
        <v>13018117.428571429</v>
      </c>
    </row>
    <row r="195" spans="1:8">
      <c r="A195">
        <v>2033902</v>
      </c>
      <c r="B195">
        <v>5839675</v>
      </c>
      <c r="C195">
        <v>5837397</v>
      </c>
      <c r="D195">
        <v>5839655</v>
      </c>
      <c r="E195">
        <v>5835630</v>
      </c>
      <c r="F195">
        <v>5838158</v>
      </c>
      <c r="G195">
        <v>5829328</v>
      </c>
      <c r="H195">
        <f t="shared" si="2"/>
        <v>5293392.1428571427</v>
      </c>
    </row>
    <row r="196" spans="1:8">
      <c r="A196">
        <v>593621</v>
      </c>
      <c r="B196">
        <v>2034152</v>
      </c>
      <c r="C196">
        <v>2033853</v>
      </c>
      <c r="D196">
        <v>2034151</v>
      </c>
      <c r="E196">
        <v>2033600</v>
      </c>
      <c r="F196">
        <v>2033922</v>
      </c>
      <c r="G196">
        <v>2032750</v>
      </c>
      <c r="H196">
        <f t="shared" si="2"/>
        <v>1828007</v>
      </c>
    </row>
    <row r="197" spans="1:8">
      <c r="A197">
        <v>142500</v>
      </c>
      <c r="B197">
        <v>593644</v>
      </c>
      <c r="C197">
        <v>593619</v>
      </c>
      <c r="D197">
        <v>593644</v>
      </c>
      <c r="E197">
        <v>593596</v>
      </c>
      <c r="F197">
        <v>593622</v>
      </c>
      <c r="G197">
        <v>593523</v>
      </c>
      <c r="H197">
        <f t="shared" ref="H197:H260" si="3">AVERAGE(A197:G197)</f>
        <v>529164</v>
      </c>
    </row>
    <row r="198" spans="1:8">
      <c r="A198">
        <v>27405</v>
      </c>
      <c r="B198">
        <v>142501</v>
      </c>
      <c r="C198">
        <v>142500</v>
      </c>
      <c r="D198">
        <v>142501</v>
      </c>
      <c r="E198">
        <v>142499</v>
      </c>
      <c r="F198">
        <v>142500</v>
      </c>
      <c r="G198">
        <v>142496</v>
      </c>
      <c r="H198">
        <f t="shared" si="3"/>
        <v>126057.42857142857</v>
      </c>
    </row>
    <row r="199" spans="1:8">
      <c r="A199">
        <v>4060</v>
      </c>
      <c r="B199">
        <v>27405</v>
      </c>
      <c r="C199">
        <v>27405</v>
      </c>
      <c r="D199">
        <v>27405</v>
      </c>
      <c r="E199">
        <v>27405</v>
      </c>
      <c r="F199">
        <v>27405</v>
      </c>
      <c r="G199">
        <v>27405</v>
      </c>
      <c r="H199">
        <f t="shared" si="3"/>
        <v>24070</v>
      </c>
    </row>
    <row r="200" spans="1:8">
      <c r="A200">
        <v>435</v>
      </c>
      <c r="B200">
        <v>4060</v>
      </c>
      <c r="C200">
        <v>4060</v>
      </c>
      <c r="D200">
        <v>4060</v>
      </c>
      <c r="E200">
        <v>4060</v>
      </c>
      <c r="F200">
        <v>4060</v>
      </c>
      <c r="G200">
        <v>4060</v>
      </c>
      <c r="H200">
        <f t="shared" si="3"/>
        <v>3542.1428571428573</v>
      </c>
    </row>
    <row r="201" spans="1:8">
      <c r="A201">
        <v>30</v>
      </c>
      <c r="B201">
        <v>435</v>
      </c>
      <c r="C201">
        <v>435</v>
      </c>
      <c r="D201">
        <v>435</v>
      </c>
      <c r="E201">
        <v>435</v>
      </c>
      <c r="F201">
        <v>435</v>
      </c>
      <c r="G201">
        <v>435</v>
      </c>
      <c r="H201">
        <f t="shared" si="3"/>
        <v>377.14285714285717</v>
      </c>
    </row>
    <row r="202" spans="1:8">
      <c r="A202">
        <v>1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f t="shared" si="3"/>
        <v>0.14285714285714285</v>
      </c>
    </row>
    <row r="203" spans="1:8"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f t="shared" si="3"/>
        <v>0</v>
      </c>
    </row>
    <row r="204" spans="1:8">
      <c r="A204" t="s">
        <v>146</v>
      </c>
      <c r="B204" t="s">
        <v>4</v>
      </c>
      <c r="C204" t="s">
        <v>4</v>
      </c>
      <c r="D204" t="s">
        <v>4</v>
      </c>
      <c r="E204" t="s">
        <v>4</v>
      </c>
      <c r="F204" t="s">
        <v>4</v>
      </c>
      <c r="G204" t="s">
        <v>4</v>
      </c>
      <c r="H204" t="e">
        <f t="shared" si="3"/>
        <v>#DIV/0!</v>
      </c>
    </row>
    <row r="205" spans="1:8">
      <c r="B205" t="s">
        <v>1776</v>
      </c>
      <c r="C205" t="s">
        <v>1777</v>
      </c>
      <c r="D205" t="s">
        <v>1778</v>
      </c>
      <c r="E205" t="s">
        <v>1779</v>
      </c>
      <c r="F205" t="s">
        <v>1780</v>
      </c>
      <c r="G205" t="s">
        <v>1781</v>
      </c>
      <c r="H205" t="e">
        <f t="shared" si="3"/>
        <v>#DIV/0!</v>
      </c>
    </row>
    <row r="206" spans="1:8">
      <c r="B206" t="s">
        <v>1782</v>
      </c>
      <c r="C206" t="s">
        <v>1783</v>
      </c>
      <c r="D206" t="s">
        <v>1784</v>
      </c>
      <c r="E206" t="s">
        <v>1785</v>
      </c>
      <c r="F206" t="s">
        <v>1786</v>
      </c>
      <c r="G206" t="s">
        <v>1787</v>
      </c>
      <c r="H206" t="e">
        <f t="shared" si="3"/>
        <v>#DIV/0!</v>
      </c>
    </row>
    <row r="207" spans="1:8">
      <c r="B207" t="s">
        <v>1788</v>
      </c>
      <c r="C207" t="s">
        <v>1789</v>
      </c>
      <c r="D207" t="s">
        <v>1790</v>
      </c>
      <c r="E207" t="s">
        <v>1791</v>
      </c>
      <c r="F207" t="s">
        <v>1792</v>
      </c>
      <c r="G207" t="s">
        <v>1793</v>
      </c>
      <c r="H207" t="e">
        <f t="shared" si="3"/>
        <v>#DIV/0!</v>
      </c>
    </row>
    <row r="208" spans="1:8">
      <c r="B208" t="s">
        <v>1794</v>
      </c>
      <c r="C208" t="s">
        <v>1795</v>
      </c>
      <c r="D208" t="s">
        <v>1796</v>
      </c>
      <c r="E208" t="s">
        <v>1797</v>
      </c>
      <c r="F208" t="s">
        <v>1798</v>
      </c>
      <c r="G208" t="s">
        <v>1799</v>
      </c>
      <c r="H208" t="e">
        <f t="shared" si="3"/>
        <v>#DIV/0!</v>
      </c>
    </row>
    <row r="209" spans="2:8">
      <c r="B209" t="s">
        <v>1800</v>
      </c>
      <c r="C209" t="s">
        <v>1801</v>
      </c>
      <c r="D209" t="s">
        <v>1802</v>
      </c>
      <c r="E209" t="s">
        <v>1803</v>
      </c>
      <c r="F209" t="s">
        <v>1804</v>
      </c>
      <c r="G209" t="s">
        <v>1805</v>
      </c>
      <c r="H209" t="e">
        <f t="shared" si="3"/>
        <v>#DIV/0!</v>
      </c>
    </row>
    <row r="210" spans="2:8">
      <c r="B210" t="s">
        <v>1806</v>
      </c>
      <c r="C210" t="s">
        <v>1807</v>
      </c>
      <c r="D210" t="s">
        <v>1808</v>
      </c>
      <c r="E210" t="s">
        <v>1809</v>
      </c>
      <c r="F210" t="s">
        <v>1810</v>
      </c>
      <c r="G210" t="s">
        <v>1811</v>
      </c>
      <c r="H210" t="e">
        <f t="shared" si="3"/>
        <v>#DIV/0!</v>
      </c>
    </row>
    <row r="211" spans="2:8">
      <c r="B211" t="s">
        <v>1812</v>
      </c>
      <c r="C211" t="s">
        <v>1813</v>
      </c>
      <c r="D211" t="s">
        <v>1814</v>
      </c>
      <c r="E211" t="s">
        <v>1815</v>
      </c>
      <c r="F211" t="s">
        <v>1816</v>
      </c>
      <c r="G211" t="s">
        <v>1817</v>
      </c>
      <c r="H211" t="e">
        <f t="shared" si="3"/>
        <v>#DIV/0!</v>
      </c>
    </row>
    <row r="212" spans="2:8">
      <c r="B212" t="s">
        <v>1818</v>
      </c>
      <c r="C212" t="s">
        <v>248</v>
      </c>
      <c r="D212" t="s">
        <v>1819</v>
      </c>
      <c r="E212" t="s">
        <v>1820</v>
      </c>
      <c r="F212" t="s">
        <v>1821</v>
      </c>
      <c r="G212" t="s">
        <v>1822</v>
      </c>
      <c r="H212" t="e">
        <f t="shared" si="3"/>
        <v>#DIV/0!</v>
      </c>
    </row>
    <row r="213" spans="2:8">
      <c r="B213" t="s">
        <v>1823</v>
      </c>
      <c r="C213" t="s">
        <v>1824</v>
      </c>
      <c r="D213" t="s">
        <v>1825</v>
      </c>
      <c r="E213" t="s">
        <v>1826</v>
      </c>
      <c r="F213" t="s">
        <v>1827</v>
      </c>
      <c r="G213" t="s">
        <v>1828</v>
      </c>
      <c r="H213" t="e">
        <f t="shared" si="3"/>
        <v>#DIV/0!</v>
      </c>
    </row>
    <row r="214" spans="2:8">
      <c r="B214" t="s">
        <v>1829</v>
      </c>
      <c r="C214" t="s">
        <v>1830</v>
      </c>
      <c r="D214" t="s">
        <v>1831</v>
      </c>
      <c r="E214" t="s">
        <v>1832</v>
      </c>
      <c r="F214" t="s">
        <v>1833</v>
      </c>
      <c r="G214" t="s">
        <v>1834</v>
      </c>
      <c r="H214" t="e">
        <f t="shared" si="3"/>
        <v>#DIV/0!</v>
      </c>
    </row>
    <row r="215" spans="2:8">
      <c r="B215" t="s">
        <v>1835</v>
      </c>
      <c r="C215" t="s">
        <v>1836</v>
      </c>
      <c r="D215" t="s">
        <v>1837</v>
      </c>
      <c r="E215" t="s">
        <v>1838</v>
      </c>
      <c r="F215" t="s">
        <v>1839</v>
      </c>
      <c r="G215" t="s">
        <v>1840</v>
      </c>
      <c r="H215" t="e">
        <f t="shared" si="3"/>
        <v>#DIV/0!</v>
      </c>
    </row>
    <row r="216" spans="2:8">
      <c r="B216" t="s">
        <v>1841</v>
      </c>
      <c r="C216" t="s">
        <v>1842</v>
      </c>
      <c r="D216" t="s">
        <v>1843</v>
      </c>
      <c r="E216" t="s">
        <v>1844</v>
      </c>
      <c r="F216" t="s">
        <v>1845</v>
      </c>
      <c r="G216" t="s">
        <v>1846</v>
      </c>
      <c r="H216" t="e">
        <f t="shared" si="3"/>
        <v>#DIV/0!</v>
      </c>
    </row>
    <row r="217" spans="2:8">
      <c r="B217" t="s">
        <v>1847</v>
      </c>
      <c r="C217" t="s">
        <v>1848</v>
      </c>
      <c r="D217" t="s">
        <v>1849</v>
      </c>
      <c r="E217" t="s">
        <v>1850</v>
      </c>
      <c r="F217" t="s">
        <v>1851</v>
      </c>
      <c r="G217" t="s">
        <v>1852</v>
      </c>
      <c r="H217" t="e">
        <f t="shared" si="3"/>
        <v>#DIV/0!</v>
      </c>
    </row>
    <row r="218" spans="2:8">
      <c r="B218" t="s">
        <v>1853</v>
      </c>
      <c r="C218" t="s">
        <v>1854</v>
      </c>
      <c r="D218" t="s">
        <v>1855</v>
      </c>
      <c r="E218" t="s">
        <v>1856</v>
      </c>
      <c r="F218" t="s">
        <v>1857</v>
      </c>
      <c r="G218" t="s">
        <v>1858</v>
      </c>
      <c r="H218" t="e">
        <f t="shared" si="3"/>
        <v>#DIV/0!</v>
      </c>
    </row>
    <row r="219" spans="2:8">
      <c r="B219" t="s">
        <v>1859</v>
      </c>
      <c r="C219" t="s">
        <v>1860</v>
      </c>
      <c r="D219" t="s">
        <v>1861</v>
      </c>
      <c r="E219" t="s">
        <v>1862</v>
      </c>
      <c r="F219" t="s">
        <v>1863</v>
      </c>
      <c r="G219" t="s">
        <v>1864</v>
      </c>
      <c r="H219" t="e">
        <f t="shared" si="3"/>
        <v>#DIV/0!</v>
      </c>
    </row>
    <row r="220" spans="2:8">
      <c r="B220" t="s">
        <v>1865</v>
      </c>
      <c r="C220" t="s">
        <v>1866</v>
      </c>
      <c r="D220" t="s">
        <v>1867</v>
      </c>
      <c r="E220" t="s">
        <v>1868</v>
      </c>
      <c r="F220" t="s">
        <v>1869</v>
      </c>
      <c r="G220" t="s">
        <v>1870</v>
      </c>
      <c r="H220" t="e">
        <f t="shared" si="3"/>
        <v>#DIV/0!</v>
      </c>
    </row>
    <row r="221" spans="2:8">
      <c r="B221" t="s">
        <v>1871</v>
      </c>
      <c r="C221" t="s">
        <v>1872</v>
      </c>
      <c r="D221" t="s">
        <v>1873</v>
      </c>
      <c r="E221" t="s">
        <v>1874</v>
      </c>
      <c r="F221" t="s">
        <v>1875</v>
      </c>
      <c r="G221" t="s">
        <v>1876</v>
      </c>
      <c r="H221" t="e">
        <f t="shared" si="3"/>
        <v>#DIV/0!</v>
      </c>
    </row>
    <row r="222" spans="2:8">
      <c r="B222" t="s">
        <v>1877</v>
      </c>
      <c r="C222" t="s">
        <v>1878</v>
      </c>
      <c r="D222" t="s">
        <v>1879</v>
      </c>
      <c r="E222" t="s">
        <v>1880</v>
      </c>
      <c r="F222" t="s">
        <v>1881</v>
      </c>
      <c r="G222" t="s">
        <v>1882</v>
      </c>
      <c r="H222" t="e">
        <f t="shared" si="3"/>
        <v>#DIV/0!</v>
      </c>
    </row>
    <row r="223" spans="2:8">
      <c r="B223" t="s">
        <v>1883</v>
      </c>
      <c r="C223" t="s">
        <v>1884</v>
      </c>
      <c r="D223" t="s">
        <v>1885</v>
      </c>
      <c r="E223" t="s">
        <v>1886</v>
      </c>
      <c r="F223" t="s">
        <v>1887</v>
      </c>
      <c r="G223" t="s">
        <v>1888</v>
      </c>
      <c r="H223" t="e">
        <f t="shared" si="3"/>
        <v>#DIV/0!</v>
      </c>
    </row>
    <row r="224" spans="2:8">
      <c r="B224" t="s">
        <v>1889</v>
      </c>
      <c r="C224" t="s">
        <v>1890</v>
      </c>
      <c r="D224" t="s">
        <v>1891</v>
      </c>
      <c r="E224" t="s">
        <v>1892</v>
      </c>
      <c r="F224" t="s">
        <v>1893</v>
      </c>
      <c r="G224" t="s">
        <v>1894</v>
      </c>
      <c r="H224" t="e">
        <f t="shared" si="3"/>
        <v>#DIV/0!</v>
      </c>
    </row>
    <row r="225" spans="2:8">
      <c r="B225" t="s">
        <v>1895</v>
      </c>
      <c r="C225" t="s">
        <v>1896</v>
      </c>
      <c r="D225" t="s">
        <v>1897</v>
      </c>
      <c r="E225" t="s">
        <v>1898</v>
      </c>
      <c r="F225" t="s">
        <v>1899</v>
      </c>
      <c r="G225" t="s">
        <v>1900</v>
      </c>
      <c r="H225" t="e">
        <f t="shared" si="3"/>
        <v>#DIV/0!</v>
      </c>
    </row>
    <row r="226" spans="2:8">
      <c r="B226" t="s">
        <v>1901</v>
      </c>
      <c r="C226" t="s">
        <v>1902</v>
      </c>
      <c r="D226" t="s">
        <v>1903</v>
      </c>
      <c r="E226" t="s">
        <v>1904</v>
      </c>
      <c r="F226" t="s">
        <v>1905</v>
      </c>
      <c r="G226" t="s">
        <v>1906</v>
      </c>
      <c r="H226" t="e">
        <f t="shared" si="3"/>
        <v>#DIV/0!</v>
      </c>
    </row>
    <row r="227" spans="2:8">
      <c r="B227" t="s">
        <v>1907</v>
      </c>
      <c r="C227" t="s">
        <v>1908</v>
      </c>
      <c r="D227" t="s">
        <v>1909</v>
      </c>
      <c r="E227" t="s">
        <v>1910</v>
      </c>
      <c r="F227" t="s">
        <v>1911</v>
      </c>
      <c r="G227" t="s">
        <v>1912</v>
      </c>
      <c r="H227" t="e">
        <f t="shared" si="3"/>
        <v>#DIV/0!</v>
      </c>
    </row>
    <row r="228" spans="2:8">
      <c r="B228" t="s">
        <v>1913</v>
      </c>
      <c r="C228" t="s">
        <v>1914</v>
      </c>
      <c r="D228" t="s">
        <v>1915</v>
      </c>
      <c r="E228" t="s">
        <v>1916</v>
      </c>
      <c r="F228" t="s">
        <v>1917</v>
      </c>
      <c r="G228" t="s">
        <v>1918</v>
      </c>
      <c r="H228" t="e">
        <f t="shared" si="3"/>
        <v>#DIV/0!</v>
      </c>
    </row>
    <row r="229" spans="2:8">
      <c r="B229" t="s">
        <v>1919</v>
      </c>
      <c r="C229" t="s">
        <v>1920</v>
      </c>
      <c r="D229" t="s">
        <v>1921</v>
      </c>
      <c r="E229" t="s">
        <v>1922</v>
      </c>
      <c r="F229" t="s">
        <v>1923</v>
      </c>
      <c r="G229" t="s">
        <v>1924</v>
      </c>
      <c r="H229" t="e">
        <f t="shared" si="3"/>
        <v>#DIV/0!</v>
      </c>
    </row>
    <row r="230" spans="2:8">
      <c r="B230" t="s">
        <v>1925</v>
      </c>
      <c r="C230" t="s">
        <v>1926</v>
      </c>
      <c r="D230" t="s">
        <v>1927</v>
      </c>
      <c r="E230" t="s">
        <v>1928</v>
      </c>
      <c r="F230" t="s">
        <v>1929</v>
      </c>
      <c r="G230" t="s">
        <v>1930</v>
      </c>
      <c r="H230" t="e">
        <f t="shared" si="3"/>
        <v>#DIV/0!</v>
      </c>
    </row>
    <row r="231" spans="2:8">
      <c r="B231" t="s">
        <v>1931</v>
      </c>
      <c r="C231" t="s">
        <v>1932</v>
      </c>
      <c r="D231" t="s">
        <v>1933</v>
      </c>
      <c r="E231" t="s">
        <v>1934</v>
      </c>
      <c r="F231" t="s">
        <v>1935</v>
      </c>
      <c r="G231" t="s">
        <v>1936</v>
      </c>
      <c r="H231" t="e">
        <f t="shared" si="3"/>
        <v>#DIV/0!</v>
      </c>
    </row>
    <row r="232" spans="2:8">
      <c r="B232" t="s">
        <v>1937</v>
      </c>
      <c r="C232" t="s">
        <v>1938</v>
      </c>
      <c r="D232" t="s">
        <v>1939</v>
      </c>
      <c r="E232" t="s">
        <v>1940</v>
      </c>
      <c r="F232" t="s">
        <v>1941</v>
      </c>
      <c r="G232" t="s">
        <v>1942</v>
      </c>
      <c r="H232" t="e">
        <f t="shared" si="3"/>
        <v>#DIV/0!</v>
      </c>
    </row>
    <row r="233" spans="2:8">
      <c r="B233" t="s">
        <v>1943</v>
      </c>
      <c r="C233" t="s">
        <v>1944</v>
      </c>
      <c r="D233" t="s">
        <v>1945</v>
      </c>
      <c r="E233" t="s">
        <v>1946</v>
      </c>
      <c r="F233" t="s">
        <v>1947</v>
      </c>
      <c r="G233" t="s">
        <v>1948</v>
      </c>
      <c r="H233" t="e">
        <f t="shared" si="3"/>
        <v>#DIV/0!</v>
      </c>
    </row>
    <row r="234" spans="2:8">
      <c r="B234" t="s">
        <v>1949</v>
      </c>
      <c r="C234" t="s">
        <v>1950</v>
      </c>
      <c r="D234" t="s">
        <v>1951</v>
      </c>
      <c r="E234" t="s">
        <v>1952</v>
      </c>
      <c r="F234" t="s">
        <v>1953</v>
      </c>
      <c r="G234" t="s">
        <v>1954</v>
      </c>
      <c r="H234" t="e">
        <f t="shared" si="3"/>
        <v>#DIV/0!</v>
      </c>
    </row>
    <row r="235" spans="2:8">
      <c r="B235" t="s">
        <v>1955</v>
      </c>
      <c r="C235" t="s">
        <v>1956</v>
      </c>
      <c r="D235" t="s">
        <v>1957</v>
      </c>
      <c r="E235" t="s">
        <v>1958</v>
      </c>
      <c r="F235" t="s">
        <v>1959</v>
      </c>
      <c r="G235" t="s">
        <v>1960</v>
      </c>
      <c r="H235" t="e">
        <f t="shared" si="3"/>
        <v>#DIV/0!</v>
      </c>
    </row>
    <row r="236" spans="2:8">
      <c r="B236" t="s">
        <v>518</v>
      </c>
      <c r="C236" t="s">
        <v>518</v>
      </c>
      <c r="D236" t="s">
        <v>518</v>
      </c>
      <c r="E236" t="s">
        <v>518</v>
      </c>
      <c r="F236" t="s">
        <v>518</v>
      </c>
      <c r="G236" t="s">
        <v>518</v>
      </c>
      <c r="H236" t="e">
        <f t="shared" si="3"/>
        <v>#DIV/0!</v>
      </c>
    </row>
    <row r="237" spans="2:8">
      <c r="B237" t="s">
        <v>146</v>
      </c>
      <c r="C237" t="s">
        <v>146</v>
      </c>
      <c r="D237" t="s">
        <v>146</v>
      </c>
      <c r="E237" t="s">
        <v>146</v>
      </c>
      <c r="F237" t="s">
        <v>146</v>
      </c>
      <c r="G237" t="s">
        <v>146</v>
      </c>
      <c r="H237" t="e">
        <f t="shared" si="3"/>
        <v>#DIV/0!</v>
      </c>
    </row>
    <row r="238" spans="2:8">
      <c r="H238" t="e">
        <f t="shared" si="3"/>
        <v>#DIV/0!</v>
      </c>
    </row>
    <row r="239" spans="2:8">
      <c r="H239" t="e">
        <f t="shared" si="3"/>
        <v>#DIV/0!</v>
      </c>
    </row>
    <row r="240" spans="2:8">
      <c r="H240" t="e">
        <f t="shared" si="3"/>
        <v>#DIV/0!</v>
      </c>
    </row>
    <row r="241" spans="2:8">
      <c r="H241" t="e">
        <f t="shared" si="3"/>
        <v>#DIV/0!</v>
      </c>
    </row>
    <row r="242" spans="2:8">
      <c r="H242" t="e">
        <f t="shared" si="3"/>
        <v>#DIV/0!</v>
      </c>
    </row>
    <row r="243" spans="2:8">
      <c r="H243" t="e">
        <f t="shared" si="3"/>
        <v>#DIV/0!</v>
      </c>
    </row>
    <row r="244" spans="2:8">
      <c r="H244" t="e">
        <f t="shared" si="3"/>
        <v>#DIV/0!</v>
      </c>
    </row>
    <row r="245" spans="2:8">
      <c r="H245" t="e">
        <f t="shared" si="3"/>
        <v>#DIV/0!</v>
      </c>
    </row>
    <row r="246" spans="2:8">
      <c r="H246" t="e">
        <f t="shared" si="3"/>
        <v>#DIV/0!</v>
      </c>
    </row>
    <row r="247" spans="2:8">
      <c r="H247" t="e">
        <f t="shared" si="3"/>
        <v>#DIV/0!</v>
      </c>
    </row>
    <row r="248" spans="2:8">
      <c r="H248" t="e">
        <f t="shared" si="3"/>
        <v>#DIV/0!</v>
      </c>
    </row>
    <row r="249" spans="2:8">
      <c r="H249" t="e">
        <f t="shared" si="3"/>
        <v>#DIV/0!</v>
      </c>
    </row>
    <row r="250" spans="2:8">
      <c r="B250" t="s">
        <v>1961</v>
      </c>
      <c r="C250" t="s">
        <v>1961</v>
      </c>
      <c r="D250" t="s">
        <v>1961</v>
      </c>
      <c r="E250" t="s">
        <v>1961</v>
      </c>
      <c r="F250" t="s">
        <v>1961</v>
      </c>
      <c r="G250" t="s">
        <v>1961</v>
      </c>
      <c r="H250" t="e">
        <f t="shared" si="3"/>
        <v>#DIV/0!</v>
      </c>
    </row>
    <row r="251" spans="2:8">
      <c r="B251" t="s">
        <v>1524</v>
      </c>
      <c r="C251" t="s">
        <v>1524</v>
      </c>
      <c r="D251" t="s">
        <v>1524</v>
      </c>
      <c r="E251" t="s">
        <v>1524</v>
      </c>
      <c r="F251" t="s">
        <v>1524</v>
      </c>
      <c r="G251" t="s">
        <v>1524</v>
      </c>
      <c r="H251" t="e">
        <f t="shared" si="3"/>
        <v>#DIV/0!</v>
      </c>
    </row>
    <row r="252" spans="2:8">
      <c r="B252" t="s">
        <v>1308</v>
      </c>
      <c r="C252" t="s">
        <v>1308</v>
      </c>
      <c r="D252" t="s">
        <v>1308</v>
      </c>
      <c r="E252" t="s">
        <v>1308</v>
      </c>
      <c r="F252" t="s">
        <v>1308</v>
      </c>
      <c r="G252" t="s">
        <v>1308</v>
      </c>
      <c r="H252" t="e">
        <f t="shared" si="3"/>
        <v>#DIV/0!</v>
      </c>
    </row>
    <row r="253" spans="2:8">
      <c r="B253">
        <v>4007029</v>
      </c>
      <c r="C253">
        <v>3549338</v>
      </c>
      <c r="D253">
        <v>3788786</v>
      </c>
      <c r="E253">
        <v>3335709</v>
      </c>
      <c r="F253">
        <v>3314227</v>
      </c>
      <c r="G253">
        <v>3384294</v>
      </c>
      <c r="H253">
        <f t="shared" si="3"/>
        <v>3563230.5</v>
      </c>
    </row>
    <row r="254" spans="2:8">
      <c r="B254">
        <v>658127701</v>
      </c>
      <c r="C254">
        <v>-1106137401</v>
      </c>
      <c r="D254">
        <v>-22462031</v>
      </c>
      <c r="E254">
        <v>-1040133213</v>
      </c>
      <c r="F254">
        <v>-858160071</v>
      </c>
      <c r="G254">
        <v>-847526917</v>
      </c>
      <c r="H254">
        <f t="shared" si="3"/>
        <v>-536048655.33333331</v>
      </c>
    </row>
    <row r="255" spans="2:8">
      <c r="B255" t="s">
        <v>3</v>
      </c>
      <c r="C255" t="s">
        <v>3</v>
      </c>
      <c r="D255" t="s">
        <v>3</v>
      </c>
      <c r="E255" t="s">
        <v>3</v>
      </c>
      <c r="F255" t="s">
        <v>3</v>
      </c>
      <c r="G255" t="s">
        <v>3</v>
      </c>
      <c r="H255" t="e">
        <f t="shared" si="3"/>
        <v>#DIV/0!</v>
      </c>
    </row>
    <row r="256" spans="2:8"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f t="shared" si="3"/>
        <v>0</v>
      </c>
    </row>
    <row r="257" spans="2:8"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f t="shared" si="3"/>
        <v>0</v>
      </c>
    </row>
    <row r="258" spans="2:8"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f t="shared" si="3"/>
        <v>0</v>
      </c>
    </row>
    <row r="259" spans="2:8"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f t="shared" si="3"/>
        <v>0</v>
      </c>
    </row>
    <row r="260" spans="2:8"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f t="shared" si="3"/>
        <v>0</v>
      </c>
    </row>
    <row r="261" spans="2:8">
      <c r="B261">
        <v>7</v>
      </c>
      <c r="C261">
        <v>1</v>
      </c>
      <c r="D261">
        <v>10</v>
      </c>
      <c r="E261">
        <v>6</v>
      </c>
      <c r="F261">
        <v>10</v>
      </c>
      <c r="G261">
        <v>0</v>
      </c>
      <c r="H261">
        <f t="shared" ref="H261:H324" si="4">AVERAGE(A261:G261)</f>
        <v>5.666666666666667</v>
      </c>
    </row>
    <row r="262" spans="2:8">
      <c r="B262">
        <v>0.53402777800000001</v>
      </c>
      <c r="C262">
        <v>0.41875000000000001</v>
      </c>
      <c r="D262">
        <v>0.64930555599999995</v>
      </c>
      <c r="E262">
        <v>0.54444444400000003</v>
      </c>
      <c r="F262">
        <v>0.61666666699999995</v>
      </c>
      <c r="G262">
        <v>0.37916666700000001</v>
      </c>
      <c r="H262">
        <f t="shared" si="4"/>
        <v>0.52372685200000013</v>
      </c>
    </row>
    <row r="263" spans="2:8">
      <c r="B263">
        <v>14908</v>
      </c>
      <c r="C263">
        <v>10980</v>
      </c>
      <c r="D263">
        <v>14992</v>
      </c>
      <c r="E263">
        <v>12309</v>
      </c>
      <c r="F263">
        <v>13799</v>
      </c>
      <c r="G263">
        <v>6.1437499999999998</v>
      </c>
      <c r="H263">
        <f t="shared" si="4"/>
        <v>11165.690625000001</v>
      </c>
    </row>
    <row r="264" spans="2:8">
      <c r="B264">
        <v>270490</v>
      </c>
      <c r="C264">
        <v>198086</v>
      </c>
      <c r="D264">
        <v>228210</v>
      </c>
      <c r="E264">
        <v>196352</v>
      </c>
      <c r="F264">
        <v>207404</v>
      </c>
      <c r="G264">
        <v>162464</v>
      </c>
      <c r="H264">
        <f t="shared" si="4"/>
        <v>210501</v>
      </c>
    </row>
    <row r="265" spans="2:8">
      <c r="B265">
        <v>2688032</v>
      </c>
      <c r="C265">
        <v>1954279</v>
      </c>
      <c r="D265">
        <v>2186427</v>
      </c>
      <c r="E265">
        <v>1893375</v>
      </c>
      <c r="F265">
        <v>1944659</v>
      </c>
      <c r="G265">
        <v>1725743</v>
      </c>
      <c r="H265">
        <f t="shared" si="4"/>
        <v>2065419.1666666667</v>
      </c>
    </row>
    <row r="266" spans="2:8">
      <c r="B266">
        <v>16775863</v>
      </c>
      <c r="C266">
        <v>12354261</v>
      </c>
      <c r="D266">
        <v>13894826</v>
      </c>
      <c r="E266">
        <v>12026354</v>
      </c>
      <c r="F266">
        <v>12230175</v>
      </c>
      <c r="G266">
        <v>11548451</v>
      </c>
      <c r="H266">
        <f t="shared" si="4"/>
        <v>13138321.666666666</v>
      </c>
    </row>
    <row r="267" spans="2:8">
      <c r="B267">
        <v>72628397</v>
      </c>
      <c r="C267">
        <v>54985035</v>
      </c>
      <c r="D267">
        <v>62117979</v>
      </c>
      <c r="E267">
        <v>54052371</v>
      </c>
      <c r="F267">
        <v>54861044</v>
      </c>
      <c r="G267">
        <v>53383533</v>
      </c>
      <c r="H267">
        <f t="shared" si="4"/>
        <v>58671393.166666664</v>
      </c>
    </row>
    <row r="268" spans="2:8">
      <c r="B268">
        <v>233804040</v>
      </c>
      <c r="C268">
        <v>183368287</v>
      </c>
      <c r="D268">
        <v>206446465</v>
      </c>
      <c r="E268">
        <v>181784009</v>
      </c>
      <c r="F268">
        <v>184587480</v>
      </c>
      <c r="G268">
        <v>182200432</v>
      </c>
      <c r="H268">
        <f t="shared" si="4"/>
        <v>195365118.83333334</v>
      </c>
    </row>
    <row r="269" spans="2:8">
      <c r="B269">
        <v>588075151</v>
      </c>
      <c r="C269">
        <v>478880445</v>
      </c>
      <c r="D269">
        <v>533855807</v>
      </c>
      <c r="E269">
        <v>477552305</v>
      </c>
      <c r="F269">
        <v>485103173</v>
      </c>
      <c r="G269">
        <v>482109103</v>
      </c>
      <c r="H269">
        <f t="shared" si="4"/>
        <v>507595997.33333331</v>
      </c>
    </row>
    <row r="270" spans="2:8">
      <c r="B270">
        <v>1198119209</v>
      </c>
      <c r="C270">
        <v>1011834072</v>
      </c>
      <c r="D270">
        <v>1112923325</v>
      </c>
      <c r="E270">
        <v>1012744458</v>
      </c>
      <c r="F270">
        <v>1028253595</v>
      </c>
      <c r="G270">
        <v>1025396287</v>
      </c>
      <c r="H270">
        <f t="shared" si="4"/>
        <v>1064878491</v>
      </c>
    </row>
    <row r="271" spans="2:8">
      <c r="B271">
        <v>2030343532</v>
      </c>
      <c r="C271">
        <v>1772719304</v>
      </c>
      <c r="D271">
        <v>1921342305</v>
      </c>
      <c r="E271">
        <v>1777917089</v>
      </c>
      <c r="F271">
        <v>1802666763</v>
      </c>
      <c r="G271">
        <v>1800995304</v>
      </c>
      <c r="H271">
        <f t="shared" si="4"/>
        <v>1850997382.8333333</v>
      </c>
    </row>
    <row r="272" spans="2:8">
      <c r="B272">
        <v>2918414518</v>
      </c>
      <c r="C272">
        <v>2623702368</v>
      </c>
      <c r="D272">
        <v>2802806612</v>
      </c>
      <c r="E272">
        <v>2633759785</v>
      </c>
      <c r="F272">
        <v>2665174278</v>
      </c>
      <c r="G272">
        <v>2665655004</v>
      </c>
      <c r="H272">
        <f t="shared" si="4"/>
        <v>2718252094.1666665</v>
      </c>
    </row>
    <row r="273" spans="2:8">
      <c r="B273">
        <v>3609872447</v>
      </c>
      <c r="C273">
        <v>3327040889</v>
      </c>
      <c r="D273">
        <v>3507003488</v>
      </c>
      <c r="E273">
        <v>3340360042</v>
      </c>
      <c r="F273">
        <v>3372697580</v>
      </c>
      <c r="G273">
        <v>3375630047</v>
      </c>
      <c r="H273">
        <f t="shared" si="4"/>
        <v>3422100748.8333335</v>
      </c>
    </row>
    <row r="274" spans="2:8">
      <c r="B274">
        <v>3882831741</v>
      </c>
      <c r="C274">
        <v>3652989271</v>
      </c>
      <c r="D274">
        <v>3805465410</v>
      </c>
      <c r="E274">
        <v>3666639093</v>
      </c>
      <c r="F274">
        <v>3694014347</v>
      </c>
      <c r="G274">
        <v>3698708031</v>
      </c>
      <c r="H274">
        <f t="shared" si="4"/>
        <v>3733441315.5</v>
      </c>
    </row>
    <row r="275" spans="2:8">
      <c r="B275">
        <v>3658635238</v>
      </c>
      <c r="C275">
        <v>3499603931</v>
      </c>
      <c r="D275">
        <v>3609273490</v>
      </c>
      <c r="E275">
        <v>3510945123</v>
      </c>
      <c r="F275">
        <v>3530171593</v>
      </c>
      <c r="G275">
        <v>3535279047</v>
      </c>
      <c r="H275">
        <f t="shared" si="4"/>
        <v>3557318070.3333335</v>
      </c>
    </row>
    <row r="276" spans="2:8">
      <c r="B276">
        <v>3034755937</v>
      </c>
      <c r="C276">
        <v>2940866928</v>
      </c>
      <c r="D276">
        <v>3008030525</v>
      </c>
      <c r="E276">
        <v>2948675628</v>
      </c>
      <c r="F276">
        <v>2959925124</v>
      </c>
      <c r="G276">
        <v>2964203112</v>
      </c>
      <c r="H276">
        <f t="shared" si="4"/>
        <v>2976076209</v>
      </c>
    </row>
    <row r="277" spans="2:8">
      <c r="B277">
        <v>2222184366</v>
      </c>
      <c r="C277">
        <v>2174933233</v>
      </c>
      <c r="D277">
        <v>2209943338</v>
      </c>
      <c r="E277">
        <v>2179433628</v>
      </c>
      <c r="F277">
        <v>2184916178</v>
      </c>
      <c r="G277">
        <v>2187786866</v>
      </c>
      <c r="H277">
        <f t="shared" si="4"/>
        <v>2193199601.5</v>
      </c>
    </row>
    <row r="278" spans="2:8">
      <c r="B278">
        <v>1437870020</v>
      </c>
      <c r="C278">
        <v>1417681573</v>
      </c>
      <c r="D278">
        <v>1433158605</v>
      </c>
      <c r="E278">
        <v>1419858145</v>
      </c>
      <c r="F278">
        <v>1422073669</v>
      </c>
      <c r="G278">
        <v>1423640240</v>
      </c>
      <c r="H278">
        <f t="shared" si="4"/>
        <v>1425713708.6666667</v>
      </c>
    </row>
    <row r="279" spans="2:8">
      <c r="B279">
        <v>821588590</v>
      </c>
      <c r="C279">
        <v>814320603</v>
      </c>
      <c r="D279">
        <v>820081571</v>
      </c>
      <c r="E279">
        <v>815200939</v>
      </c>
      <c r="F279">
        <v>815936339</v>
      </c>
      <c r="G279">
        <v>816633769</v>
      </c>
      <c r="H279">
        <f t="shared" si="4"/>
        <v>817293635.16666663</v>
      </c>
    </row>
    <row r="280" spans="2:8">
      <c r="B280">
        <v>413617314</v>
      </c>
      <c r="C280">
        <v>411438323</v>
      </c>
      <c r="D280">
        <v>413223361</v>
      </c>
      <c r="E280">
        <v>411733362</v>
      </c>
      <c r="F280">
        <v>411930779</v>
      </c>
      <c r="G280">
        <v>412182820</v>
      </c>
      <c r="H280">
        <f t="shared" si="4"/>
        <v>412354326.5</v>
      </c>
    </row>
    <row r="281" spans="2:8">
      <c r="B281">
        <v>182745435</v>
      </c>
      <c r="C281">
        <v>182210719</v>
      </c>
      <c r="D281">
        <v>182663345</v>
      </c>
      <c r="E281">
        <v>182291371</v>
      </c>
      <c r="F281">
        <v>182333213</v>
      </c>
      <c r="G281">
        <v>182406217</v>
      </c>
      <c r="H281">
        <f t="shared" si="4"/>
        <v>182441716.66666666</v>
      </c>
    </row>
    <row r="282" spans="2:8">
      <c r="B282">
        <v>70452772</v>
      </c>
      <c r="C282">
        <v>70348060</v>
      </c>
      <c r="D282">
        <v>70439647</v>
      </c>
      <c r="E282">
        <v>70365607</v>
      </c>
      <c r="F282">
        <v>70372351</v>
      </c>
      <c r="G282">
        <v>70388929</v>
      </c>
      <c r="H282">
        <f t="shared" si="4"/>
        <v>70394561</v>
      </c>
    </row>
    <row r="283" spans="2:8">
      <c r="B283">
        <v>23513671</v>
      </c>
      <c r="C283">
        <v>23497925</v>
      </c>
      <c r="D283">
        <v>23512158</v>
      </c>
      <c r="E283">
        <v>23500850</v>
      </c>
      <c r="F283">
        <v>23501627</v>
      </c>
      <c r="G283">
        <v>23504474</v>
      </c>
      <c r="H283">
        <f t="shared" si="4"/>
        <v>23505117.5</v>
      </c>
    </row>
    <row r="284" spans="2:8">
      <c r="B284">
        <v>6722221</v>
      </c>
      <c r="C284">
        <v>6720513</v>
      </c>
      <c r="D284">
        <v>6722109</v>
      </c>
      <c r="E284">
        <v>6720864</v>
      </c>
      <c r="F284">
        <v>6720921</v>
      </c>
      <c r="G284">
        <v>6721269</v>
      </c>
      <c r="H284">
        <f t="shared" si="4"/>
        <v>6721316.166666667</v>
      </c>
    </row>
    <row r="285" spans="2:8">
      <c r="B285">
        <v>1623006</v>
      </c>
      <c r="C285">
        <v>1622887</v>
      </c>
      <c r="D285">
        <v>1623002</v>
      </c>
      <c r="E285">
        <v>1622914</v>
      </c>
      <c r="F285">
        <v>1622916</v>
      </c>
      <c r="G285">
        <v>1622943</v>
      </c>
      <c r="H285">
        <f t="shared" si="4"/>
        <v>1622944.6666666667</v>
      </c>
    </row>
    <row r="286" spans="2:8">
      <c r="B286">
        <v>324627</v>
      </c>
      <c r="C286">
        <v>324623</v>
      </c>
      <c r="D286">
        <v>324627</v>
      </c>
      <c r="E286">
        <v>324624</v>
      </c>
      <c r="F286">
        <v>324624</v>
      </c>
      <c r="G286">
        <v>324625</v>
      </c>
      <c r="H286">
        <f t="shared" si="4"/>
        <v>324625</v>
      </c>
    </row>
    <row r="287" spans="2:8">
      <c r="B287">
        <v>52360</v>
      </c>
      <c r="C287">
        <v>52360</v>
      </c>
      <c r="D287">
        <v>52360</v>
      </c>
      <c r="E287">
        <v>52360</v>
      </c>
      <c r="F287">
        <v>52360</v>
      </c>
      <c r="G287">
        <v>52360</v>
      </c>
      <c r="H287">
        <f t="shared" si="4"/>
        <v>52360</v>
      </c>
    </row>
    <row r="288" spans="2:8">
      <c r="B288">
        <v>6545</v>
      </c>
      <c r="C288">
        <v>6545</v>
      </c>
      <c r="D288">
        <v>6545</v>
      </c>
      <c r="E288">
        <v>6545</v>
      </c>
      <c r="F288">
        <v>6545</v>
      </c>
      <c r="G288">
        <v>6545</v>
      </c>
      <c r="H288">
        <f t="shared" si="4"/>
        <v>6545</v>
      </c>
    </row>
    <row r="289" spans="2:8">
      <c r="B289">
        <v>595</v>
      </c>
      <c r="C289">
        <v>595</v>
      </c>
      <c r="D289">
        <v>595</v>
      </c>
      <c r="E289">
        <v>595</v>
      </c>
      <c r="F289">
        <v>595</v>
      </c>
      <c r="G289">
        <v>595</v>
      </c>
      <c r="H289">
        <f t="shared" si="4"/>
        <v>595</v>
      </c>
    </row>
    <row r="290" spans="2:8">
      <c r="B290">
        <v>300</v>
      </c>
      <c r="C290">
        <v>300</v>
      </c>
      <c r="D290">
        <v>300</v>
      </c>
      <c r="E290">
        <v>300</v>
      </c>
      <c r="F290">
        <v>300</v>
      </c>
      <c r="G290">
        <v>300</v>
      </c>
      <c r="H290">
        <f t="shared" si="4"/>
        <v>300</v>
      </c>
    </row>
    <row r="291" spans="2:8">
      <c r="B291">
        <v>3000</v>
      </c>
      <c r="C291">
        <v>3000</v>
      </c>
      <c r="D291">
        <v>3000</v>
      </c>
      <c r="E291">
        <v>3000</v>
      </c>
      <c r="F291">
        <v>3000</v>
      </c>
      <c r="G291">
        <v>3000</v>
      </c>
      <c r="H291">
        <f t="shared" si="4"/>
        <v>3000</v>
      </c>
    </row>
    <row r="292" spans="2:8">
      <c r="B292" t="s">
        <v>4</v>
      </c>
      <c r="C292" t="s">
        <v>4</v>
      </c>
      <c r="D292" t="s">
        <v>4</v>
      </c>
      <c r="E292" t="s">
        <v>4</v>
      </c>
      <c r="F292" t="s">
        <v>4</v>
      </c>
      <c r="G292" t="s">
        <v>4</v>
      </c>
      <c r="H292" t="e">
        <f t="shared" si="4"/>
        <v>#DIV/0!</v>
      </c>
    </row>
    <row r="293" spans="2:8">
      <c r="B293" t="s">
        <v>1962</v>
      </c>
      <c r="C293" t="s">
        <v>1963</v>
      </c>
      <c r="D293" t="s">
        <v>1964</v>
      </c>
      <c r="E293" t="s">
        <v>1965</v>
      </c>
      <c r="F293" t="s">
        <v>1966</v>
      </c>
      <c r="G293" t="s">
        <v>1967</v>
      </c>
      <c r="H293" t="e">
        <f t="shared" si="4"/>
        <v>#DIV/0!</v>
      </c>
    </row>
    <row r="294" spans="2:8">
      <c r="B294" t="s">
        <v>1968</v>
      </c>
      <c r="C294" t="s">
        <v>1969</v>
      </c>
      <c r="D294" t="s">
        <v>1970</v>
      </c>
      <c r="E294" t="s">
        <v>1971</v>
      </c>
      <c r="F294" t="s">
        <v>1972</v>
      </c>
      <c r="G294" t="s">
        <v>1973</v>
      </c>
      <c r="H294" t="e">
        <f t="shared" si="4"/>
        <v>#DIV/0!</v>
      </c>
    </row>
    <row r="295" spans="2:8">
      <c r="B295" t="s">
        <v>1974</v>
      </c>
      <c r="C295" t="s">
        <v>1975</v>
      </c>
      <c r="D295" t="s">
        <v>1976</v>
      </c>
      <c r="E295" t="s">
        <v>1977</v>
      </c>
      <c r="F295" t="s">
        <v>1978</v>
      </c>
      <c r="G295" t="s">
        <v>1979</v>
      </c>
      <c r="H295" t="e">
        <f t="shared" si="4"/>
        <v>#DIV/0!</v>
      </c>
    </row>
    <row r="296" spans="2:8">
      <c r="B296" t="s">
        <v>1980</v>
      </c>
      <c r="C296" t="s">
        <v>1981</v>
      </c>
      <c r="D296" t="s">
        <v>1982</v>
      </c>
      <c r="E296" t="s">
        <v>1983</v>
      </c>
      <c r="F296" t="s">
        <v>1984</v>
      </c>
      <c r="G296" t="s">
        <v>1985</v>
      </c>
      <c r="H296" t="e">
        <f t="shared" si="4"/>
        <v>#DIV/0!</v>
      </c>
    </row>
    <row r="297" spans="2:8">
      <c r="B297" t="s">
        <v>1986</v>
      </c>
      <c r="C297" t="s">
        <v>1987</v>
      </c>
      <c r="D297" t="s">
        <v>1988</v>
      </c>
      <c r="E297" t="s">
        <v>1989</v>
      </c>
      <c r="F297" t="s">
        <v>1990</v>
      </c>
      <c r="G297" t="s">
        <v>1991</v>
      </c>
      <c r="H297" t="e">
        <f t="shared" si="4"/>
        <v>#DIV/0!</v>
      </c>
    </row>
    <row r="298" spans="2:8">
      <c r="B298" t="s">
        <v>1992</v>
      </c>
      <c r="C298" t="s">
        <v>1993</v>
      </c>
      <c r="D298" t="s">
        <v>1994</v>
      </c>
      <c r="E298" t="s">
        <v>1995</v>
      </c>
      <c r="F298" t="s">
        <v>1996</v>
      </c>
      <c r="G298" t="s">
        <v>1997</v>
      </c>
      <c r="H298" t="e">
        <f t="shared" si="4"/>
        <v>#DIV/0!</v>
      </c>
    </row>
    <row r="299" spans="2:8">
      <c r="B299" t="s">
        <v>1998</v>
      </c>
      <c r="C299" t="s">
        <v>1999</v>
      </c>
      <c r="D299" t="s">
        <v>2000</v>
      </c>
      <c r="E299" t="s">
        <v>2001</v>
      </c>
      <c r="F299" t="s">
        <v>2002</v>
      </c>
      <c r="G299" t="s">
        <v>1546</v>
      </c>
      <c r="H299" t="e">
        <f t="shared" si="4"/>
        <v>#DIV/0!</v>
      </c>
    </row>
    <row r="300" spans="2:8">
      <c r="B300" t="s">
        <v>2003</v>
      </c>
      <c r="C300" t="s">
        <v>2004</v>
      </c>
      <c r="D300" t="s">
        <v>2005</v>
      </c>
      <c r="E300" t="s">
        <v>2006</v>
      </c>
      <c r="F300" t="s">
        <v>2007</v>
      </c>
      <c r="G300" t="s">
        <v>2008</v>
      </c>
      <c r="H300" t="e">
        <f t="shared" si="4"/>
        <v>#DIV/0!</v>
      </c>
    </row>
    <row r="301" spans="2:8">
      <c r="B301" t="s">
        <v>2009</v>
      </c>
      <c r="C301" t="s">
        <v>2010</v>
      </c>
      <c r="D301" t="s">
        <v>2011</v>
      </c>
      <c r="E301" t="s">
        <v>2012</v>
      </c>
      <c r="F301" t="s">
        <v>2013</v>
      </c>
      <c r="G301" t="s">
        <v>2014</v>
      </c>
      <c r="H301" t="e">
        <f t="shared" si="4"/>
        <v>#DIV/0!</v>
      </c>
    </row>
    <row r="302" spans="2:8">
      <c r="B302" t="s">
        <v>2015</v>
      </c>
      <c r="C302" t="s">
        <v>2016</v>
      </c>
      <c r="D302" t="s">
        <v>2017</v>
      </c>
      <c r="E302" t="s">
        <v>2018</v>
      </c>
      <c r="F302" t="s">
        <v>2019</v>
      </c>
      <c r="G302" t="s">
        <v>2020</v>
      </c>
      <c r="H302" t="e">
        <f t="shared" si="4"/>
        <v>#DIV/0!</v>
      </c>
    </row>
    <row r="303" spans="2:8">
      <c r="B303" t="s">
        <v>2021</v>
      </c>
      <c r="C303" t="s">
        <v>2022</v>
      </c>
      <c r="D303" t="s">
        <v>2023</v>
      </c>
      <c r="E303" t="s">
        <v>2024</v>
      </c>
      <c r="F303" t="s">
        <v>2025</v>
      </c>
      <c r="G303" t="s">
        <v>2026</v>
      </c>
      <c r="H303" t="e">
        <f t="shared" si="4"/>
        <v>#DIV/0!</v>
      </c>
    </row>
    <row r="304" spans="2:8">
      <c r="B304" t="s">
        <v>2027</v>
      </c>
      <c r="C304" t="s">
        <v>2028</v>
      </c>
      <c r="D304" t="s">
        <v>2029</v>
      </c>
      <c r="E304" t="s">
        <v>2030</v>
      </c>
      <c r="F304" t="s">
        <v>2031</v>
      </c>
      <c r="G304" t="s">
        <v>2032</v>
      </c>
      <c r="H304" t="e">
        <f t="shared" si="4"/>
        <v>#DIV/0!</v>
      </c>
    </row>
    <row r="305" spans="2:8">
      <c r="B305" t="s">
        <v>2033</v>
      </c>
      <c r="C305" t="s">
        <v>2034</v>
      </c>
      <c r="D305" t="s">
        <v>2035</v>
      </c>
      <c r="E305" t="s">
        <v>2036</v>
      </c>
      <c r="F305" t="s">
        <v>2037</v>
      </c>
      <c r="G305" t="s">
        <v>2038</v>
      </c>
      <c r="H305" t="e">
        <f t="shared" si="4"/>
        <v>#DIV/0!</v>
      </c>
    </row>
    <row r="306" spans="2:8">
      <c r="B306" t="s">
        <v>2039</v>
      </c>
      <c r="C306" t="s">
        <v>2040</v>
      </c>
      <c r="D306" t="s">
        <v>2041</v>
      </c>
      <c r="E306" t="s">
        <v>2042</v>
      </c>
      <c r="F306" t="s">
        <v>2043</v>
      </c>
      <c r="G306" t="s">
        <v>2044</v>
      </c>
      <c r="H306" t="e">
        <f t="shared" si="4"/>
        <v>#DIV/0!</v>
      </c>
    </row>
    <row r="307" spans="2:8">
      <c r="B307" t="s">
        <v>2045</v>
      </c>
      <c r="C307" t="s">
        <v>2046</v>
      </c>
      <c r="D307" t="s">
        <v>2047</v>
      </c>
      <c r="E307" t="s">
        <v>2048</v>
      </c>
      <c r="F307" t="s">
        <v>2049</v>
      </c>
      <c r="G307" t="s">
        <v>2050</v>
      </c>
      <c r="H307" t="e">
        <f t="shared" si="4"/>
        <v>#DIV/0!</v>
      </c>
    </row>
    <row r="308" spans="2:8">
      <c r="B308" t="s">
        <v>2051</v>
      </c>
      <c r="C308" t="s">
        <v>2052</v>
      </c>
      <c r="D308" t="s">
        <v>2053</v>
      </c>
      <c r="E308" t="s">
        <v>2054</v>
      </c>
      <c r="F308" t="s">
        <v>2055</v>
      </c>
      <c r="G308" t="s">
        <v>2056</v>
      </c>
      <c r="H308" t="e">
        <f t="shared" si="4"/>
        <v>#DIV/0!</v>
      </c>
    </row>
    <row r="309" spans="2:8">
      <c r="B309" t="s">
        <v>2057</v>
      </c>
      <c r="C309" t="s">
        <v>2058</v>
      </c>
      <c r="D309" t="s">
        <v>2059</v>
      </c>
      <c r="E309" t="s">
        <v>2060</v>
      </c>
      <c r="F309" t="s">
        <v>2061</v>
      </c>
      <c r="G309" t="s">
        <v>2062</v>
      </c>
      <c r="H309" t="e">
        <f t="shared" si="4"/>
        <v>#DIV/0!</v>
      </c>
    </row>
    <row r="310" spans="2:8">
      <c r="B310" t="s">
        <v>2063</v>
      </c>
      <c r="C310" t="s">
        <v>2064</v>
      </c>
      <c r="D310" t="s">
        <v>2065</v>
      </c>
      <c r="E310" t="s">
        <v>2066</v>
      </c>
      <c r="F310" t="s">
        <v>2067</v>
      </c>
      <c r="G310" t="s">
        <v>2068</v>
      </c>
      <c r="H310" t="e">
        <f t="shared" si="4"/>
        <v>#DIV/0!</v>
      </c>
    </row>
    <row r="311" spans="2:8">
      <c r="B311" t="s">
        <v>2069</v>
      </c>
      <c r="C311" t="s">
        <v>2070</v>
      </c>
      <c r="D311" t="s">
        <v>2071</v>
      </c>
      <c r="E311" t="s">
        <v>2072</v>
      </c>
      <c r="F311" t="s">
        <v>2073</v>
      </c>
      <c r="G311" t="s">
        <v>2074</v>
      </c>
      <c r="H311" t="e">
        <f t="shared" si="4"/>
        <v>#DIV/0!</v>
      </c>
    </row>
    <row r="312" spans="2:8">
      <c r="B312" t="s">
        <v>2075</v>
      </c>
      <c r="C312" t="s">
        <v>2076</v>
      </c>
      <c r="D312" t="s">
        <v>2077</v>
      </c>
      <c r="E312" t="s">
        <v>2078</v>
      </c>
      <c r="F312" t="s">
        <v>2079</v>
      </c>
      <c r="G312" t="s">
        <v>2080</v>
      </c>
      <c r="H312" t="e">
        <f t="shared" si="4"/>
        <v>#DIV/0!</v>
      </c>
    </row>
    <row r="313" spans="2:8">
      <c r="B313" t="s">
        <v>2081</v>
      </c>
      <c r="C313" t="s">
        <v>2082</v>
      </c>
      <c r="D313" t="s">
        <v>2083</v>
      </c>
      <c r="E313" t="s">
        <v>2084</v>
      </c>
      <c r="F313" t="s">
        <v>2085</v>
      </c>
      <c r="G313" t="s">
        <v>2086</v>
      </c>
      <c r="H313" t="e">
        <f t="shared" si="4"/>
        <v>#DIV/0!</v>
      </c>
    </row>
    <row r="314" spans="2:8">
      <c r="B314" t="s">
        <v>2087</v>
      </c>
      <c r="C314" t="s">
        <v>2088</v>
      </c>
      <c r="D314" t="s">
        <v>2089</v>
      </c>
      <c r="E314" t="s">
        <v>2090</v>
      </c>
      <c r="F314" t="s">
        <v>2091</v>
      </c>
      <c r="G314" t="s">
        <v>2092</v>
      </c>
      <c r="H314" t="e">
        <f t="shared" si="4"/>
        <v>#DIV/0!</v>
      </c>
    </row>
    <row r="315" spans="2:8">
      <c r="B315" t="s">
        <v>2093</v>
      </c>
      <c r="C315" t="s">
        <v>2094</v>
      </c>
      <c r="D315" t="s">
        <v>2095</v>
      </c>
      <c r="E315" t="s">
        <v>2096</v>
      </c>
      <c r="F315" t="s">
        <v>2097</v>
      </c>
      <c r="G315" t="s">
        <v>2098</v>
      </c>
      <c r="H315" t="e">
        <f t="shared" si="4"/>
        <v>#DIV/0!</v>
      </c>
    </row>
    <row r="316" spans="2:8">
      <c r="B316" t="s">
        <v>2099</v>
      </c>
      <c r="C316" t="s">
        <v>2100</v>
      </c>
      <c r="D316" t="s">
        <v>2101</v>
      </c>
      <c r="E316" t="s">
        <v>2102</v>
      </c>
      <c r="F316" t="s">
        <v>2103</v>
      </c>
      <c r="G316" t="s">
        <v>2104</v>
      </c>
      <c r="H316" t="e">
        <f t="shared" si="4"/>
        <v>#DIV/0!</v>
      </c>
    </row>
    <row r="317" spans="2:8">
      <c r="B317" t="s">
        <v>2105</v>
      </c>
      <c r="C317" t="s">
        <v>2106</v>
      </c>
      <c r="D317" t="s">
        <v>2107</v>
      </c>
      <c r="E317" t="s">
        <v>2108</v>
      </c>
      <c r="F317" t="s">
        <v>2109</v>
      </c>
      <c r="G317" t="s">
        <v>2110</v>
      </c>
      <c r="H317" t="e">
        <f t="shared" si="4"/>
        <v>#DIV/0!</v>
      </c>
    </row>
    <row r="318" spans="2:8">
      <c r="B318" t="s">
        <v>2111</v>
      </c>
      <c r="C318" t="s">
        <v>2112</v>
      </c>
      <c r="D318" t="s">
        <v>2113</v>
      </c>
      <c r="E318" t="s">
        <v>2114</v>
      </c>
      <c r="F318" t="s">
        <v>2115</v>
      </c>
      <c r="G318" t="s">
        <v>2116</v>
      </c>
      <c r="H318" t="e">
        <f t="shared" si="4"/>
        <v>#DIV/0!</v>
      </c>
    </row>
    <row r="319" spans="2:8">
      <c r="B319" t="s">
        <v>2117</v>
      </c>
      <c r="C319" t="s">
        <v>2118</v>
      </c>
      <c r="D319" t="s">
        <v>2119</v>
      </c>
      <c r="E319" t="s">
        <v>2120</v>
      </c>
      <c r="F319" t="s">
        <v>2121</v>
      </c>
      <c r="G319" t="s">
        <v>2122</v>
      </c>
      <c r="H319" t="e">
        <f t="shared" si="4"/>
        <v>#DIV/0!</v>
      </c>
    </row>
    <row r="320" spans="2:8">
      <c r="B320" t="s">
        <v>2123</v>
      </c>
      <c r="C320" t="s">
        <v>2124</v>
      </c>
      <c r="D320" t="s">
        <v>2125</v>
      </c>
      <c r="E320" t="s">
        <v>2126</v>
      </c>
      <c r="F320" t="s">
        <v>2127</v>
      </c>
      <c r="G320" t="s">
        <v>2128</v>
      </c>
      <c r="H320" t="e">
        <f t="shared" si="4"/>
        <v>#DIV/0!</v>
      </c>
    </row>
    <row r="321" spans="2:8">
      <c r="B321" t="s">
        <v>2129</v>
      </c>
      <c r="C321" t="s">
        <v>2130</v>
      </c>
      <c r="D321" t="s">
        <v>2131</v>
      </c>
      <c r="E321" t="s">
        <v>2132</v>
      </c>
      <c r="F321" t="s">
        <v>2133</v>
      </c>
      <c r="G321" t="s">
        <v>2134</v>
      </c>
      <c r="H321" t="e">
        <f t="shared" si="4"/>
        <v>#DIV/0!</v>
      </c>
    </row>
    <row r="322" spans="2:8">
      <c r="B322" t="s">
        <v>2135</v>
      </c>
      <c r="C322" t="s">
        <v>2136</v>
      </c>
      <c r="D322" t="s">
        <v>2137</v>
      </c>
      <c r="E322" t="s">
        <v>2138</v>
      </c>
      <c r="F322" t="s">
        <v>2139</v>
      </c>
      <c r="G322" t="s">
        <v>2140</v>
      </c>
      <c r="H322" t="e">
        <f t="shared" si="4"/>
        <v>#DIV/0!</v>
      </c>
    </row>
    <row r="323" spans="2:8">
      <c r="B323" t="s">
        <v>2141</v>
      </c>
      <c r="C323" t="s">
        <v>2142</v>
      </c>
      <c r="D323" t="s">
        <v>2143</v>
      </c>
      <c r="E323" t="s">
        <v>2144</v>
      </c>
      <c r="F323" t="s">
        <v>2145</v>
      </c>
      <c r="G323" t="s">
        <v>2146</v>
      </c>
      <c r="H323" t="e">
        <f t="shared" si="4"/>
        <v>#DIV/0!</v>
      </c>
    </row>
    <row r="324" spans="2:8">
      <c r="B324" t="s">
        <v>2147</v>
      </c>
      <c r="C324" t="s">
        <v>2148</v>
      </c>
      <c r="D324" t="s">
        <v>2149</v>
      </c>
      <c r="E324" t="s">
        <v>2150</v>
      </c>
      <c r="F324" t="s">
        <v>2151</v>
      </c>
      <c r="G324" t="s">
        <v>2152</v>
      </c>
      <c r="H324" t="e">
        <f t="shared" si="4"/>
        <v>#DIV/0!</v>
      </c>
    </row>
    <row r="325" spans="2:8">
      <c r="B325" t="s">
        <v>2153</v>
      </c>
      <c r="C325" t="s">
        <v>2154</v>
      </c>
      <c r="D325" t="s">
        <v>2155</v>
      </c>
      <c r="E325" t="s">
        <v>2156</v>
      </c>
      <c r="F325" t="s">
        <v>2157</v>
      </c>
      <c r="G325" t="s">
        <v>2158</v>
      </c>
      <c r="H325" t="e">
        <f t="shared" ref="H325:H330" si="5">AVERAGE(A325:G325)</f>
        <v>#DIV/0!</v>
      </c>
    </row>
    <row r="326" spans="2:8">
      <c r="B326" t="s">
        <v>2159</v>
      </c>
      <c r="C326" t="s">
        <v>2160</v>
      </c>
      <c r="D326" t="s">
        <v>2161</v>
      </c>
      <c r="E326" t="s">
        <v>2162</v>
      </c>
      <c r="F326" t="s">
        <v>2163</v>
      </c>
      <c r="G326" t="s">
        <v>2164</v>
      </c>
      <c r="H326" t="e">
        <f t="shared" si="5"/>
        <v>#DIV/0!</v>
      </c>
    </row>
    <row r="327" spans="2:8">
      <c r="B327" t="s">
        <v>2165</v>
      </c>
      <c r="C327" t="s">
        <v>2166</v>
      </c>
      <c r="D327" t="s">
        <v>2167</v>
      </c>
      <c r="E327" t="s">
        <v>2168</v>
      </c>
      <c r="F327" t="s">
        <v>2169</v>
      </c>
      <c r="G327" t="s">
        <v>2170</v>
      </c>
      <c r="H327" t="e">
        <f t="shared" si="5"/>
        <v>#DIV/0!</v>
      </c>
    </row>
    <row r="328" spans="2:8">
      <c r="B328" t="s">
        <v>2171</v>
      </c>
      <c r="C328" t="s">
        <v>2172</v>
      </c>
      <c r="D328" t="s">
        <v>2173</v>
      </c>
      <c r="E328" t="s">
        <v>2174</v>
      </c>
      <c r="F328" t="s">
        <v>2175</v>
      </c>
      <c r="G328" t="s">
        <v>2176</v>
      </c>
      <c r="H328" t="e">
        <f t="shared" si="5"/>
        <v>#DIV/0!</v>
      </c>
    </row>
    <row r="329" spans="2:8">
      <c r="B329" t="s">
        <v>1381</v>
      </c>
      <c r="C329" t="s">
        <v>1381</v>
      </c>
      <c r="D329" t="s">
        <v>1381</v>
      </c>
      <c r="E329" t="s">
        <v>1381</v>
      </c>
      <c r="F329" t="s">
        <v>1381</v>
      </c>
      <c r="G329" t="s">
        <v>1381</v>
      </c>
      <c r="H329" t="e">
        <f t="shared" si="5"/>
        <v>#DIV/0!</v>
      </c>
    </row>
    <row r="330" spans="2:8">
      <c r="H330" t="e">
        <f t="shared" si="5"/>
        <v>#DIV/0!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296"/>
  <sheetViews>
    <sheetView workbookViewId="0">
      <selection activeCell="H88" sqref="H88"/>
    </sheetView>
  </sheetViews>
  <sheetFormatPr baseColWidth="10" defaultColWidth="12.7109375" defaultRowHeight="20"/>
  <sheetData>
    <row r="1" spans="1:8">
      <c r="A1" t="s">
        <v>2177</v>
      </c>
      <c r="B1" t="s">
        <v>2177</v>
      </c>
      <c r="C1" t="s">
        <v>2177</v>
      </c>
      <c r="D1" t="s">
        <v>2177</v>
      </c>
      <c r="E1" t="s">
        <v>2177</v>
      </c>
      <c r="F1" t="s">
        <v>2177</v>
      </c>
      <c r="G1" t="s">
        <v>2177</v>
      </c>
    </row>
    <row r="2" spans="1:8">
      <c r="A2" t="s">
        <v>2178</v>
      </c>
      <c r="B2" t="s">
        <v>2178</v>
      </c>
      <c r="C2" t="s">
        <v>2178</v>
      </c>
      <c r="D2" t="s">
        <v>2178</v>
      </c>
      <c r="E2" t="s">
        <v>2178</v>
      </c>
      <c r="F2" t="s">
        <v>2178</v>
      </c>
      <c r="G2" t="s">
        <v>2178</v>
      </c>
    </row>
    <row r="3" spans="1:8">
      <c r="A3" t="s">
        <v>2</v>
      </c>
      <c r="B3" t="s">
        <v>2</v>
      </c>
      <c r="C3" t="s">
        <v>2</v>
      </c>
      <c r="D3" t="s">
        <v>2</v>
      </c>
      <c r="E3" t="s">
        <v>2</v>
      </c>
      <c r="F3" t="s">
        <v>2</v>
      </c>
      <c r="G3" t="s">
        <v>2</v>
      </c>
    </row>
    <row r="4" spans="1:8">
      <c r="A4" t="s">
        <v>2179</v>
      </c>
      <c r="B4" t="s">
        <v>2180</v>
      </c>
      <c r="C4" t="s">
        <v>2181</v>
      </c>
      <c r="D4" t="s">
        <v>2182</v>
      </c>
      <c r="E4" t="s">
        <v>2183</v>
      </c>
      <c r="F4" t="s">
        <v>2184</v>
      </c>
      <c r="G4" t="s">
        <v>2185</v>
      </c>
    </row>
    <row r="5" spans="1:8">
      <c r="A5">
        <v>31</v>
      </c>
      <c r="B5">
        <v>31</v>
      </c>
      <c r="C5">
        <v>28</v>
      </c>
      <c r="D5">
        <v>30</v>
      </c>
      <c r="E5">
        <v>26</v>
      </c>
      <c r="F5">
        <v>26</v>
      </c>
      <c r="G5">
        <v>29</v>
      </c>
      <c r="H5">
        <f>AVERAGE(A5:G5)</f>
        <v>28.714285714285715</v>
      </c>
    </row>
    <row r="6" spans="1:8">
      <c r="A6">
        <v>878669</v>
      </c>
      <c r="B6">
        <v>892567</v>
      </c>
      <c r="C6">
        <v>894341</v>
      </c>
      <c r="D6">
        <v>855569</v>
      </c>
      <c r="E6">
        <v>866261</v>
      </c>
      <c r="F6">
        <v>880319</v>
      </c>
      <c r="G6">
        <v>875701</v>
      </c>
      <c r="H6">
        <f t="shared" ref="H6:H69" si="0">AVERAGE(A6:G6)</f>
        <v>877632.42857142852</v>
      </c>
    </row>
    <row r="7" spans="1:8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f t="shared" si="0"/>
        <v>0</v>
      </c>
    </row>
    <row r="8" spans="1:8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f t="shared" si="0"/>
        <v>0</v>
      </c>
    </row>
    <row r="9" spans="1:8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f t="shared" si="0"/>
        <v>0</v>
      </c>
    </row>
    <row r="10" spans="1:8">
      <c r="A10">
        <v>9</v>
      </c>
      <c r="B10">
        <v>5</v>
      </c>
      <c r="C10">
        <v>5</v>
      </c>
      <c r="D10">
        <v>8</v>
      </c>
      <c r="E10">
        <v>1</v>
      </c>
      <c r="F10">
        <v>11</v>
      </c>
      <c r="G10">
        <v>1</v>
      </c>
      <c r="H10">
        <f t="shared" si="0"/>
        <v>5.7142857142857144</v>
      </c>
    </row>
    <row r="11" spans="1:8">
      <c r="A11">
        <v>265</v>
      </c>
      <c r="B11">
        <v>196</v>
      </c>
      <c r="C11">
        <v>277</v>
      </c>
      <c r="D11">
        <v>206</v>
      </c>
      <c r="E11">
        <v>136</v>
      </c>
      <c r="F11">
        <v>282</v>
      </c>
      <c r="G11">
        <v>142</v>
      </c>
      <c r="H11">
        <f t="shared" si="0"/>
        <v>214.85714285714286</v>
      </c>
    </row>
    <row r="12" spans="1:8">
      <c r="A12">
        <v>2764</v>
      </c>
      <c r="B12">
        <v>2645</v>
      </c>
      <c r="C12">
        <v>2937</v>
      </c>
      <c r="D12">
        <v>2167</v>
      </c>
      <c r="E12">
        <v>2080</v>
      </c>
      <c r="F12">
        <v>2788</v>
      </c>
      <c r="G12">
        <v>2111</v>
      </c>
      <c r="H12">
        <f t="shared" si="0"/>
        <v>2498.8571428571427</v>
      </c>
    </row>
    <row r="13" spans="1:8">
      <c r="A13">
        <v>13931</v>
      </c>
      <c r="B13">
        <v>14488</v>
      </c>
      <c r="C13">
        <v>14758</v>
      </c>
      <c r="D13">
        <v>11758</v>
      </c>
      <c r="E13">
        <v>12212</v>
      </c>
      <c r="F13">
        <v>14037</v>
      </c>
      <c r="G13">
        <v>12552</v>
      </c>
      <c r="H13">
        <f t="shared" si="0"/>
        <v>13390.857142857143</v>
      </c>
    </row>
    <row r="14" spans="1:8">
      <c r="A14">
        <v>42651</v>
      </c>
      <c r="B14">
        <v>44833</v>
      </c>
      <c r="C14">
        <v>44841</v>
      </c>
      <c r="D14">
        <v>38365</v>
      </c>
      <c r="E14">
        <v>40000</v>
      </c>
      <c r="F14">
        <v>42982</v>
      </c>
      <c r="G14">
        <v>41214</v>
      </c>
      <c r="H14">
        <f t="shared" si="0"/>
        <v>42126.571428571428</v>
      </c>
    </row>
    <row r="15" spans="1:8">
      <c r="A15">
        <v>89780</v>
      </c>
      <c r="B15">
        <v>93337</v>
      </c>
      <c r="C15">
        <v>93317</v>
      </c>
      <c r="D15">
        <v>84261</v>
      </c>
      <c r="E15">
        <v>86908</v>
      </c>
      <c r="F15">
        <v>90265</v>
      </c>
      <c r="G15">
        <v>89086</v>
      </c>
      <c r="H15">
        <f t="shared" si="0"/>
        <v>89564.857142857145</v>
      </c>
    </row>
    <row r="16" spans="1:8">
      <c r="A16">
        <v>139714</v>
      </c>
      <c r="B16">
        <v>143278</v>
      </c>
      <c r="C16">
        <v>143498</v>
      </c>
      <c r="D16">
        <v>134716</v>
      </c>
      <c r="E16">
        <v>137431</v>
      </c>
      <c r="F16">
        <v>140116</v>
      </c>
      <c r="G16">
        <v>139847</v>
      </c>
      <c r="H16">
        <f t="shared" si="0"/>
        <v>139800</v>
      </c>
    </row>
    <row r="17" spans="1:8">
      <c r="A17">
        <v>168073</v>
      </c>
      <c r="B17">
        <v>170535</v>
      </c>
      <c r="C17">
        <v>170912</v>
      </c>
      <c r="D17">
        <v>164804</v>
      </c>
      <c r="E17">
        <v>166744</v>
      </c>
      <c r="F17">
        <v>168278</v>
      </c>
      <c r="G17">
        <v>168565</v>
      </c>
      <c r="H17">
        <f t="shared" si="0"/>
        <v>168273</v>
      </c>
    </row>
    <row r="18" spans="1:8">
      <c r="A18">
        <v>160559</v>
      </c>
      <c r="B18">
        <v>161778</v>
      </c>
      <c r="C18">
        <v>162093</v>
      </c>
      <c r="D18">
        <v>159013</v>
      </c>
      <c r="E18">
        <v>160008</v>
      </c>
      <c r="F18">
        <v>160624</v>
      </c>
      <c r="G18">
        <v>160975</v>
      </c>
      <c r="H18">
        <f t="shared" si="0"/>
        <v>160721.42857142858</v>
      </c>
    </row>
    <row r="19" spans="1:8">
      <c r="A19">
        <v>123566</v>
      </c>
      <c r="B19">
        <v>123996</v>
      </c>
      <c r="C19">
        <v>124160</v>
      </c>
      <c r="D19">
        <v>123048</v>
      </c>
      <c r="E19">
        <v>123412</v>
      </c>
      <c r="F19">
        <v>123578</v>
      </c>
      <c r="G19">
        <v>123773</v>
      </c>
      <c r="H19">
        <f t="shared" si="0"/>
        <v>123647.57142857143</v>
      </c>
    </row>
    <row r="20" spans="1:8">
      <c r="A20">
        <v>76978</v>
      </c>
      <c r="B20">
        <v>77081</v>
      </c>
      <c r="C20">
        <v>77136</v>
      </c>
      <c r="D20">
        <v>76861</v>
      </c>
      <c r="E20">
        <v>76952</v>
      </c>
      <c r="F20">
        <v>76979</v>
      </c>
      <c r="G20">
        <v>77043</v>
      </c>
      <c r="H20">
        <f t="shared" si="0"/>
        <v>77004.28571428571</v>
      </c>
    </row>
    <row r="21" spans="1:8">
      <c r="A21">
        <v>38684</v>
      </c>
      <c r="B21">
        <v>38699</v>
      </c>
      <c r="C21">
        <v>38710</v>
      </c>
      <c r="D21">
        <v>38668</v>
      </c>
      <c r="E21">
        <v>38682</v>
      </c>
      <c r="F21">
        <v>38684</v>
      </c>
      <c r="G21">
        <v>38696</v>
      </c>
      <c r="H21">
        <f t="shared" si="0"/>
        <v>38689</v>
      </c>
    </row>
    <row r="22" spans="1:8">
      <c r="A22">
        <v>15499</v>
      </c>
      <c r="B22">
        <v>15500</v>
      </c>
      <c r="C22">
        <v>15501</v>
      </c>
      <c r="D22">
        <v>15498</v>
      </c>
      <c r="E22">
        <v>15499</v>
      </c>
      <c r="F22">
        <v>15499</v>
      </c>
      <c r="G22">
        <v>15500</v>
      </c>
      <c r="H22">
        <f t="shared" si="0"/>
        <v>15499.428571428571</v>
      </c>
    </row>
    <row r="23" spans="1:8">
      <c r="A23">
        <v>4845</v>
      </c>
      <c r="B23">
        <v>4845</v>
      </c>
      <c r="C23">
        <v>4845</v>
      </c>
      <c r="D23">
        <v>4845</v>
      </c>
      <c r="E23">
        <v>4845</v>
      </c>
      <c r="F23">
        <v>4845</v>
      </c>
      <c r="G23">
        <v>4845</v>
      </c>
      <c r="H23">
        <f t="shared" si="0"/>
        <v>4845</v>
      </c>
    </row>
    <row r="24" spans="1:8">
      <c r="A24">
        <v>1140</v>
      </c>
      <c r="B24">
        <v>1140</v>
      </c>
      <c r="C24">
        <v>1140</v>
      </c>
      <c r="D24">
        <v>1140</v>
      </c>
      <c r="E24">
        <v>1140</v>
      </c>
      <c r="F24">
        <v>1140</v>
      </c>
      <c r="G24">
        <v>1140</v>
      </c>
      <c r="H24">
        <f t="shared" si="0"/>
        <v>1140</v>
      </c>
    </row>
    <row r="25" spans="1:8">
      <c r="A25">
        <v>190</v>
      </c>
      <c r="B25">
        <v>190</v>
      </c>
      <c r="C25">
        <v>190</v>
      </c>
      <c r="D25">
        <v>190</v>
      </c>
      <c r="E25">
        <v>190</v>
      </c>
      <c r="F25">
        <v>190</v>
      </c>
      <c r="G25">
        <v>190</v>
      </c>
      <c r="H25">
        <f t="shared" si="0"/>
        <v>190</v>
      </c>
    </row>
    <row r="26" spans="1:8">
      <c r="A26">
        <v>20</v>
      </c>
      <c r="B26">
        <v>20</v>
      </c>
      <c r="C26">
        <v>20</v>
      </c>
      <c r="D26">
        <v>20</v>
      </c>
      <c r="E26">
        <v>20</v>
      </c>
      <c r="F26">
        <v>20</v>
      </c>
      <c r="G26">
        <v>20</v>
      </c>
      <c r="H26">
        <f t="shared" si="0"/>
        <v>20</v>
      </c>
    </row>
    <row r="27" spans="1:8">
      <c r="A27">
        <v>1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f t="shared" si="0"/>
        <v>1</v>
      </c>
    </row>
    <row r="28" spans="1:8">
      <c r="H28" t="e">
        <f t="shared" si="0"/>
        <v>#DIV/0!</v>
      </c>
    </row>
    <row r="29" spans="1:8">
      <c r="H29" t="e">
        <f t="shared" si="0"/>
        <v>#DIV/0!</v>
      </c>
    </row>
    <row r="30" spans="1:8">
      <c r="H30" t="e">
        <f t="shared" si="0"/>
        <v>#DIV/0!</v>
      </c>
    </row>
    <row r="31" spans="1:8">
      <c r="H31" t="e">
        <f t="shared" si="0"/>
        <v>#DIV/0!</v>
      </c>
    </row>
    <row r="32" spans="1:8">
      <c r="H32" t="e">
        <f t="shared" si="0"/>
        <v>#DIV/0!</v>
      </c>
    </row>
    <row r="33" spans="8:8">
      <c r="H33" t="e">
        <f t="shared" si="0"/>
        <v>#DIV/0!</v>
      </c>
    </row>
    <row r="34" spans="8:8">
      <c r="H34" t="e">
        <f t="shared" si="0"/>
        <v>#DIV/0!</v>
      </c>
    </row>
    <row r="35" spans="8:8">
      <c r="H35" t="e">
        <f t="shared" si="0"/>
        <v>#DIV/0!</v>
      </c>
    </row>
    <row r="36" spans="8:8">
      <c r="H36" t="e">
        <f t="shared" si="0"/>
        <v>#DIV/0!</v>
      </c>
    </row>
    <row r="37" spans="8:8">
      <c r="H37" t="e">
        <f t="shared" si="0"/>
        <v>#DIV/0!</v>
      </c>
    </row>
    <row r="38" spans="8:8">
      <c r="H38" t="e">
        <f t="shared" si="0"/>
        <v>#DIV/0!</v>
      </c>
    </row>
    <row r="39" spans="8:8">
      <c r="H39" t="e">
        <f t="shared" si="0"/>
        <v>#DIV/0!</v>
      </c>
    </row>
    <row r="40" spans="8:8">
      <c r="H40" t="e">
        <f t="shared" si="0"/>
        <v>#DIV/0!</v>
      </c>
    </row>
    <row r="41" spans="8:8">
      <c r="H41" t="e">
        <f t="shared" si="0"/>
        <v>#DIV/0!</v>
      </c>
    </row>
    <row r="42" spans="8:8">
      <c r="H42" t="e">
        <f t="shared" si="0"/>
        <v>#DIV/0!</v>
      </c>
    </row>
    <row r="43" spans="8:8">
      <c r="H43" t="e">
        <f t="shared" si="0"/>
        <v>#DIV/0!</v>
      </c>
    </row>
    <row r="44" spans="8:8">
      <c r="H44" t="e">
        <f t="shared" si="0"/>
        <v>#DIV/0!</v>
      </c>
    </row>
    <row r="45" spans="8:8">
      <c r="H45" t="e">
        <f t="shared" si="0"/>
        <v>#DIV/0!</v>
      </c>
    </row>
    <row r="46" spans="8:8">
      <c r="H46" t="e">
        <f t="shared" si="0"/>
        <v>#DIV/0!</v>
      </c>
    </row>
    <row r="47" spans="8:8">
      <c r="H47" t="e">
        <f t="shared" si="0"/>
        <v>#DIV/0!</v>
      </c>
    </row>
    <row r="48" spans="8:8">
      <c r="H48" t="e">
        <f t="shared" si="0"/>
        <v>#DIV/0!</v>
      </c>
    </row>
    <row r="49" spans="8:8">
      <c r="H49" t="e">
        <f t="shared" si="0"/>
        <v>#DIV/0!</v>
      </c>
    </row>
    <row r="50" spans="8:8">
      <c r="H50" t="e">
        <f t="shared" si="0"/>
        <v>#DIV/0!</v>
      </c>
    </row>
    <row r="51" spans="8:8">
      <c r="H51" t="e">
        <f t="shared" si="0"/>
        <v>#DIV/0!</v>
      </c>
    </row>
    <row r="52" spans="8:8">
      <c r="H52" t="e">
        <f t="shared" si="0"/>
        <v>#DIV/0!</v>
      </c>
    </row>
    <row r="53" spans="8:8">
      <c r="H53" t="e">
        <f t="shared" si="0"/>
        <v>#DIV/0!</v>
      </c>
    </row>
    <row r="54" spans="8:8">
      <c r="H54" t="e">
        <f t="shared" si="0"/>
        <v>#DIV/0!</v>
      </c>
    </row>
    <row r="55" spans="8:8">
      <c r="H55" t="e">
        <f t="shared" si="0"/>
        <v>#DIV/0!</v>
      </c>
    </row>
    <row r="56" spans="8:8">
      <c r="H56" t="e">
        <f t="shared" si="0"/>
        <v>#DIV/0!</v>
      </c>
    </row>
    <row r="57" spans="8:8">
      <c r="H57" t="e">
        <f t="shared" si="0"/>
        <v>#DIV/0!</v>
      </c>
    </row>
    <row r="58" spans="8:8">
      <c r="H58" t="e">
        <f t="shared" si="0"/>
        <v>#DIV/0!</v>
      </c>
    </row>
    <row r="59" spans="8:8">
      <c r="H59" t="e">
        <f t="shared" si="0"/>
        <v>#DIV/0!</v>
      </c>
    </row>
    <row r="60" spans="8:8">
      <c r="H60" t="e">
        <f t="shared" si="0"/>
        <v>#DIV/0!</v>
      </c>
    </row>
    <row r="61" spans="8:8">
      <c r="H61" t="e">
        <f t="shared" si="0"/>
        <v>#DIV/0!</v>
      </c>
    </row>
    <row r="62" spans="8:8">
      <c r="H62" t="e">
        <f t="shared" si="0"/>
        <v>#DIV/0!</v>
      </c>
    </row>
    <row r="63" spans="8:8">
      <c r="H63" t="e">
        <f t="shared" si="0"/>
        <v>#DIV/0!</v>
      </c>
    </row>
    <row r="64" spans="8:8">
      <c r="H64" t="e">
        <f t="shared" si="0"/>
        <v>#DIV/0!</v>
      </c>
    </row>
    <row r="65" spans="8:8">
      <c r="H65" t="e">
        <f t="shared" si="0"/>
        <v>#DIV/0!</v>
      </c>
    </row>
    <row r="66" spans="8:8">
      <c r="H66" t="e">
        <f t="shared" si="0"/>
        <v>#DIV/0!</v>
      </c>
    </row>
    <row r="67" spans="8:8">
      <c r="H67" t="e">
        <f t="shared" si="0"/>
        <v>#DIV/0!</v>
      </c>
    </row>
    <row r="68" spans="8:8">
      <c r="H68" t="e">
        <f t="shared" si="0"/>
        <v>#DIV/0!</v>
      </c>
    </row>
    <row r="69" spans="8:8">
      <c r="H69" t="e">
        <f t="shared" si="0"/>
        <v>#DIV/0!</v>
      </c>
    </row>
    <row r="70" spans="8:8">
      <c r="H70" t="e">
        <f t="shared" ref="H70:H133" si="1">AVERAGE(A70:G70)</f>
        <v>#DIV/0!</v>
      </c>
    </row>
    <row r="71" spans="8:8">
      <c r="H71" t="e">
        <f t="shared" si="1"/>
        <v>#DIV/0!</v>
      </c>
    </row>
    <row r="72" spans="8:8">
      <c r="H72" t="e">
        <f t="shared" si="1"/>
        <v>#DIV/0!</v>
      </c>
    </row>
    <row r="73" spans="8:8">
      <c r="H73" t="e">
        <f t="shared" si="1"/>
        <v>#DIV/0!</v>
      </c>
    </row>
    <row r="74" spans="8:8">
      <c r="H74" t="e">
        <f t="shared" si="1"/>
        <v>#DIV/0!</v>
      </c>
    </row>
    <row r="75" spans="8:8">
      <c r="H75" t="e">
        <f t="shared" si="1"/>
        <v>#DIV/0!</v>
      </c>
    </row>
    <row r="76" spans="8:8">
      <c r="H76" t="e">
        <f t="shared" si="1"/>
        <v>#DIV/0!</v>
      </c>
    </row>
    <row r="77" spans="8:8">
      <c r="H77" t="e">
        <f t="shared" si="1"/>
        <v>#DIV/0!</v>
      </c>
    </row>
    <row r="78" spans="8:8">
      <c r="H78" t="e">
        <f t="shared" si="1"/>
        <v>#DIV/0!</v>
      </c>
    </row>
    <row r="79" spans="8:8">
      <c r="H79" t="e">
        <f t="shared" si="1"/>
        <v>#DIV/0!</v>
      </c>
    </row>
    <row r="80" spans="8:8">
      <c r="H80" t="e">
        <f t="shared" si="1"/>
        <v>#DIV/0!</v>
      </c>
    </row>
    <row r="81" spans="1:8">
      <c r="H81" t="e">
        <f t="shared" si="1"/>
        <v>#DIV/0!</v>
      </c>
    </row>
    <row r="82" spans="1:8">
      <c r="H82" t="e">
        <f t="shared" si="1"/>
        <v>#DIV/0!</v>
      </c>
    </row>
    <row r="83" spans="1:8">
      <c r="H83" t="e">
        <f t="shared" si="1"/>
        <v>#DIV/0!</v>
      </c>
    </row>
    <row r="84" spans="1:8">
      <c r="A84" t="s">
        <v>2186</v>
      </c>
      <c r="B84" t="s">
        <v>2186</v>
      </c>
      <c r="C84" t="s">
        <v>2186</v>
      </c>
      <c r="D84" t="s">
        <v>2186</v>
      </c>
      <c r="E84" t="s">
        <v>2186</v>
      </c>
      <c r="F84" t="s">
        <v>2186</v>
      </c>
      <c r="G84" t="s">
        <v>2186</v>
      </c>
      <c r="H84" t="e">
        <f t="shared" si="1"/>
        <v>#DIV/0!</v>
      </c>
    </row>
    <row r="85" spans="1:8">
      <c r="A85" t="s">
        <v>2178</v>
      </c>
      <c r="B85" t="s">
        <v>2178</v>
      </c>
      <c r="C85" t="s">
        <v>2178</v>
      </c>
      <c r="D85" t="s">
        <v>2178</v>
      </c>
      <c r="E85" t="s">
        <v>2178</v>
      </c>
      <c r="F85" t="s">
        <v>2178</v>
      </c>
      <c r="G85" t="s">
        <v>2178</v>
      </c>
      <c r="H85" t="e">
        <f t="shared" si="1"/>
        <v>#DIV/0!</v>
      </c>
    </row>
    <row r="86" spans="1:8">
      <c r="A86" t="s">
        <v>148</v>
      </c>
      <c r="B86" t="s">
        <v>148</v>
      </c>
      <c r="C86" t="s">
        <v>148</v>
      </c>
      <c r="D86" t="s">
        <v>148</v>
      </c>
      <c r="E86" t="s">
        <v>148</v>
      </c>
      <c r="F86" t="s">
        <v>148</v>
      </c>
      <c r="G86" t="s">
        <v>148</v>
      </c>
      <c r="H86" t="e">
        <f t="shared" si="1"/>
        <v>#DIV/0!</v>
      </c>
    </row>
    <row r="87" spans="1:8">
      <c r="A87" t="s">
        <v>2187</v>
      </c>
      <c r="B87" t="s">
        <v>2188</v>
      </c>
      <c r="C87" t="s">
        <v>2189</v>
      </c>
      <c r="D87" t="s">
        <v>2190</v>
      </c>
      <c r="E87" t="s">
        <v>2191</v>
      </c>
      <c r="F87" t="s">
        <v>2192</v>
      </c>
      <c r="G87" t="s">
        <v>2193</v>
      </c>
      <c r="H87" t="e">
        <f t="shared" si="1"/>
        <v>#DIV/0!</v>
      </c>
    </row>
    <row r="88" spans="1:8">
      <c r="A88">
        <v>614</v>
      </c>
      <c r="B88">
        <v>625</v>
      </c>
      <c r="C88">
        <v>625</v>
      </c>
      <c r="D88">
        <v>605</v>
      </c>
      <c r="E88">
        <v>619</v>
      </c>
      <c r="F88">
        <v>659</v>
      </c>
      <c r="G88">
        <v>593</v>
      </c>
      <c r="H88">
        <f t="shared" si="1"/>
        <v>620</v>
      </c>
    </row>
    <row r="89" spans="1:8">
      <c r="A89">
        <v>26480613</v>
      </c>
      <c r="B89">
        <v>26616233</v>
      </c>
      <c r="C89">
        <v>26846807</v>
      </c>
      <c r="D89">
        <v>26696237</v>
      </c>
      <c r="E89">
        <v>26705503</v>
      </c>
      <c r="F89">
        <v>27741453</v>
      </c>
      <c r="G89">
        <v>26516301</v>
      </c>
      <c r="H89">
        <f t="shared" si="1"/>
        <v>26800449.571428571</v>
      </c>
    </row>
    <row r="90" spans="1:8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f t="shared" si="1"/>
        <v>0</v>
      </c>
    </row>
    <row r="91" spans="1:8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f t="shared" si="1"/>
        <v>0</v>
      </c>
    </row>
    <row r="92" spans="1:8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f t="shared" si="1"/>
        <v>0</v>
      </c>
    </row>
    <row r="93" spans="1:8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1</v>
      </c>
      <c r="H93">
        <f t="shared" si="1"/>
        <v>0.14285714285714285</v>
      </c>
    </row>
    <row r="94" spans="1:8">
      <c r="A94">
        <v>12</v>
      </c>
      <c r="B94">
        <v>13</v>
      </c>
      <c r="C94">
        <v>19</v>
      </c>
      <c r="D94">
        <v>26</v>
      </c>
      <c r="E94">
        <v>59</v>
      </c>
      <c r="F94">
        <v>12</v>
      </c>
      <c r="G94">
        <v>57</v>
      </c>
      <c r="H94">
        <f t="shared" si="1"/>
        <v>28.285714285714285</v>
      </c>
    </row>
    <row r="95" spans="1:8">
      <c r="A95">
        <v>682</v>
      </c>
      <c r="B95">
        <v>631</v>
      </c>
      <c r="C95">
        <v>719</v>
      </c>
      <c r="D95">
        <v>940</v>
      </c>
      <c r="E95">
        <v>1218</v>
      </c>
      <c r="F95">
        <v>740</v>
      </c>
      <c r="G95">
        <v>1302</v>
      </c>
      <c r="H95">
        <f t="shared" si="1"/>
        <v>890.28571428571433</v>
      </c>
    </row>
    <row r="96" spans="1:8">
      <c r="A96">
        <v>10404</v>
      </c>
      <c r="B96">
        <v>9660</v>
      </c>
      <c r="C96">
        <v>10083</v>
      </c>
      <c r="D96">
        <v>11863</v>
      </c>
      <c r="E96">
        <v>12588</v>
      </c>
      <c r="F96">
        <v>12265</v>
      </c>
      <c r="G96">
        <v>13753</v>
      </c>
      <c r="H96">
        <f t="shared" si="1"/>
        <v>11516.571428571429</v>
      </c>
    </row>
    <row r="97" spans="1:8">
      <c r="A97">
        <v>73773</v>
      </c>
      <c r="B97">
        <v>71305</v>
      </c>
      <c r="C97">
        <v>72571</v>
      </c>
      <c r="D97">
        <v>79427</v>
      </c>
      <c r="E97">
        <v>79018</v>
      </c>
      <c r="F97">
        <v>88578</v>
      </c>
      <c r="G97">
        <v>83147</v>
      </c>
      <c r="H97">
        <f t="shared" si="1"/>
        <v>78259.857142857145</v>
      </c>
    </row>
    <row r="98" spans="1:8">
      <c r="A98">
        <v>313104</v>
      </c>
      <c r="B98">
        <v>311547</v>
      </c>
      <c r="C98">
        <v>315713</v>
      </c>
      <c r="D98">
        <v>329647</v>
      </c>
      <c r="E98">
        <v>324065</v>
      </c>
      <c r="F98">
        <v>370204</v>
      </c>
      <c r="G98">
        <v>328892</v>
      </c>
      <c r="H98">
        <f t="shared" si="1"/>
        <v>327596</v>
      </c>
    </row>
    <row r="99" spans="1:8">
      <c r="A99">
        <v>907159</v>
      </c>
      <c r="B99">
        <v>914907</v>
      </c>
      <c r="C99">
        <v>927558</v>
      </c>
      <c r="D99">
        <v>940780</v>
      </c>
      <c r="E99">
        <v>928755</v>
      </c>
      <c r="F99">
        <v>1042842</v>
      </c>
      <c r="G99">
        <v>923893</v>
      </c>
      <c r="H99">
        <f t="shared" si="1"/>
        <v>940842</v>
      </c>
    </row>
    <row r="100" spans="1:8">
      <c r="A100">
        <v>1938488</v>
      </c>
      <c r="B100">
        <v>1961714</v>
      </c>
      <c r="C100">
        <v>1989572</v>
      </c>
      <c r="D100">
        <v>1985700</v>
      </c>
      <c r="E100">
        <v>1973567</v>
      </c>
      <c r="F100">
        <v>2160471</v>
      </c>
      <c r="G100">
        <v>1948479</v>
      </c>
      <c r="H100">
        <f t="shared" si="1"/>
        <v>1993998.7142857143</v>
      </c>
    </row>
    <row r="101" spans="1:8">
      <c r="A101">
        <v>3210014</v>
      </c>
      <c r="B101">
        <v>3244171</v>
      </c>
      <c r="C101">
        <v>3287611</v>
      </c>
      <c r="D101">
        <v>3257257</v>
      </c>
      <c r="E101">
        <v>3253911</v>
      </c>
      <c r="F101">
        <v>3475972</v>
      </c>
      <c r="G101">
        <v>3210213</v>
      </c>
      <c r="H101">
        <f t="shared" si="1"/>
        <v>3277021.2857142859</v>
      </c>
    </row>
    <row r="102" spans="1:8">
      <c r="A102">
        <v>4257787</v>
      </c>
      <c r="B102">
        <v>4291033</v>
      </c>
      <c r="C102">
        <v>4340535</v>
      </c>
      <c r="D102">
        <v>4292394</v>
      </c>
      <c r="E102">
        <v>4300048</v>
      </c>
      <c r="F102">
        <v>4499748</v>
      </c>
      <c r="G102">
        <v>4251643</v>
      </c>
      <c r="H102">
        <f t="shared" si="1"/>
        <v>4319026.8571428573</v>
      </c>
    </row>
    <row r="103" spans="1:8">
      <c r="A103">
        <v>4625586</v>
      </c>
      <c r="B103">
        <v>4648951</v>
      </c>
      <c r="C103">
        <v>4691363</v>
      </c>
      <c r="D103">
        <v>4644382</v>
      </c>
      <c r="E103">
        <v>4657295</v>
      </c>
      <c r="F103">
        <v>4796102</v>
      </c>
      <c r="G103">
        <v>4618666</v>
      </c>
      <c r="H103">
        <f t="shared" si="1"/>
        <v>4668906.4285714282</v>
      </c>
    </row>
    <row r="104" spans="1:8">
      <c r="A104">
        <v>4175808</v>
      </c>
      <c r="B104">
        <v>4188041</v>
      </c>
      <c r="C104">
        <v>4215799</v>
      </c>
      <c r="D104">
        <v>4183350</v>
      </c>
      <c r="E104">
        <v>4194495</v>
      </c>
      <c r="F104">
        <v>4269603</v>
      </c>
      <c r="G104">
        <v>4171272</v>
      </c>
      <c r="H104">
        <f t="shared" si="1"/>
        <v>4199766.8571428573</v>
      </c>
    </row>
    <row r="105" spans="1:8">
      <c r="A105">
        <v>3159148</v>
      </c>
      <c r="B105">
        <v>3163933</v>
      </c>
      <c r="C105">
        <v>3177849</v>
      </c>
      <c r="D105">
        <v>3161333</v>
      </c>
      <c r="E105">
        <v>3167775</v>
      </c>
      <c r="F105">
        <v>3199286</v>
      </c>
      <c r="G105">
        <v>3157119</v>
      </c>
      <c r="H105">
        <f t="shared" si="1"/>
        <v>3169491.8571428573</v>
      </c>
    </row>
    <row r="106" spans="1:8">
      <c r="A106">
        <v>2009773</v>
      </c>
      <c r="B106">
        <v>2011143</v>
      </c>
      <c r="C106">
        <v>2016428</v>
      </c>
      <c r="D106">
        <v>2010207</v>
      </c>
      <c r="E106">
        <v>2012845</v>
      </c>
      <c r="F106">
        <v>2022936</v>
      </c>
      <c r="G106">
        <v>2009140</v>
      </c>
      <c r="H106">
        <f t="shared" si="1"/>
        <v>2013210.2857142857</v>
      </c>
    </row>
    <row r="107" spans="1:8">
      <c r="A107">
        <v>1074017</v>
      </c>
      <c r="B107">
        <v>1074290</v>
      </c>
      <c r="C107">
        <v>1075768</v>
      </c>
      <c r="D107">
        <v>1074070</v>
      </c>
      <c r="E107">
        <v>1074834</v>
      </c>
      <c r="F107">
        <v>1077225</v>
      </c>
      <c r="G107">
        <v>1073884</v>
      </c>
      <c r="H107">
        <f t="shared" si="1"/>
        <v>1074869.7142857143</v>
      </c>
    </row>
    <row r="108" spans="1:8">
      <c r="A108">
        <v>479482</v>
      </c>
      <c r="B108">
        <v>479516</v>
      </c>
      <c r="C108">
        <v>479804</v>
      </c>
      <c r="D108">
        <v>479485</v>
      </c>
      <c r="E108">
        <v>479635</v>
      </c>
      <c r="F108">
        <v>480031</v>
      </c>
      <c r="G108">
        <v>479465</v>
      </c>
      <c r="H108">
        <f t="shared" si="1"/>
        <v>479631.14285714284</v>
      </c>
    </row>
    <row r="109" spans="1:8">
      <c r="A109">
        <v>176976</v>
      </c>
      <c r="B109">
        <v>176978</v>
      </c>
      <c r="C109">
        <v>177013</v>
      </c>
      <c r="D109">
        <v>176976</v>
      </c>
      <c r="E109">
        <v>176994</v>
      </c>
      <c r="F109">
        <v>177035</v>
      </c>
      <c r="G109">
        <v>176975</v>
      </c>
      <c r="H109">
        <f t="shared" si="1"/>
        <v>176992.42857142858</v>
      </c>
    </row>
    <row r="110" spans="1:8">
      <c r="A110">
        <v>53124</v>
      </c>
      <c r="B110">
        <v>53124</v>
      </c>
      <c r="C110">
        <v>53126</v>
      </c>
      <c r="D110">
        <v>53124</v>
      </c>
      <c r="E110">
        <v>53125</v>
      </c>
      <c r="F110">
        <v>53127</v>
      </c>
      <c r="G110">
        <v>53124</v>
      </c>
      <c r="H110">
        <f t="shared" si="1"/>
        <v>53124.857142857145</v>
      </c>
    </row>
    <row r="111" spans="1:8">
      <c r="A111">
        <v>12650</v>
      </c>
      <c r="B111">
        <v>12650</v>
      </c>
      <c r="C111">
        <v>12650</v>
      </c>
      <c r="D111">
        <v>12650</v>
      </c>
      <c r="E111">
        <v>12650</v>
      </c>
      <c r="F111">
        <v>12650</v>
      </c>
      <c r="G111">
        <v>12650</v>
      </c>
      <c r="H111">
        <f t="shared" si="1"/>
        <v>12650</v>
      </c>
    </row>
    <row r="112" spans="1:8">
      <c r="A112">
        <v>2300</v>
      </c>
      <c r="B112">
        <v>2300</v>
      </c>
      <c r="C112">
        <v>2300</v>
      </c>
      <c r="D112">
        <v>2300</v>
      </c>
      <c r="E112">
        <v>2300</v>
      </c>
      <c r="F112">
        <v>2300</v>
      </c>
      <c r="G112">
        <v>2300</v>
      </c>
      <c r="H112">
        <f t="shared" si="1"/>
        <v>2300</v>
      </c>
    </row>
    <row r="113" spans="1:8">
      <c r="A113">
        <v>300</v>
      </c>
      <c r="B113">
        <v>300</v>
      </c>
      <c r="C113">
        <v>300</v>
      </c>
      <c r="D113">
        <v>300</v>
      </c>
      <c r="E113">
        <v>300</v>
      </c>
      <c r="F113">
        <v>300</v>
      </c>
      <c r="G113">
        <v>300</v>
      </c>
      <c r="H113">
        <f t="shared" si="1"/>
        <v>300</v>
      </c>
    </row>
    <row r="114" spans="1:8">
      <c r="A114">
        <v>25</v>
      </c>
      <c r="B114">
        <v>25</v>
      </c>
      <c r="C114">
        <v>25</v>
      </c>
      <c r="D114">
        <v>25</v>
      </c>
      <c r="E114">
        <v>25</v>
      </c>
      <c r="F114">
        <v>25</v>
      </c>
      <c r="G114">
        <v>25</v>
      </c>
      <c r="H114">
        <f t="shared" si="1"/>
        <v>25</v>
      </c>
    </row>
    <row r="115" spans="1:8">
      <c r="A115">
        <v>1</v>
      </c>
      <c r="B115">
        <v>1</v>
      </c>
      <c r="C115">
        <v>1</v>
      </c>
      <c r="D115">
        <v>1</v>
      </c>
      <c r="E115">
        <v>1</v>
      </c>
      <c r="F115">
        <v>1</v>
      </c>
      <c r="G115">
        <v>1</v>
      </c>
      <c r="H115">
        <f t="shared" si="1"/>
        <v>1</v>
      </c>
    </row>
    <row r="116" spans="1:8">
      <c r="H116" t="e">
        <f t="shared" si="1"/>
        <v>#DIV/0!</v>
      </c>
    </row>
    <row r="117" spans="1:8">
      <c r="H117" t="e">
        <f t="shared" si="1"/>
        <v>#DIV/0!</v>
      </c>
    </row>
    <row r="118" spans="1:8">
      <c r="H118" t="e">
        <f t="shared" si="1"/>
        <v>#DIV/0!</v>
      </c>
    </row>
    <row r="119" spans="1:8">
      <c r="H119" t="e">
        <f t="shared" si="1"/>
        <v>#DIV/0!</v>
      </c>
    </row>
    <row r="120" spans="1:8">
      <c r="H120" t="e">
        <f t="shared" si="1"/>
        <v>#DIV/0!</v>
      </c>
    </row>
    <row r="121" spans="1:8">
      <c r="H121" t="e">
        <f t="shared" si="1"/>
        <v>#DIV/0!</v>
      </c>
    </row>
    <row r="122" spans="1:8">
      <c r="H122" t="e">
        <f t="shared" si="1"/>
        <v>#DIV/0!</v>
      </c>
    </row>
    <row r="123" spans="1:8">
      <c r="H123" t="e">
        <f t="shared" si="1"/>
        <v>#DIV/0!</v>
      </c>
    </row>
    <row r="124" spans="1:8">
      <c r="H124" t="e">
        <f t="shared" si="1"/>
        <v>#DIV/0!</v>
      </c>
    </row>
    <row r="125" spans="1:8">
      <c r="H125" t="e">
        <f t="shared" si="1"/>
        <v>#DIV/0!</v>
      </c>
    </row>
    <row r="126" spans="1:8">
      <c r="H126" t="e">
        <f t="shared" si="1"/>
        <v>#DIV/0!</v>
      </c>
    </row>
    <row r="127" spans="1:8">
      <c r="H127" t="e">
        <f t="shared" si="1"/>
        <v>#DIV/0!</v>
      </c>
    </row>
    <row r="128" spans="1:8">
      <c r="H128" t="e">
        <f t="shared" si="1"/>
        <v>#DIV/0!</v>
      </c>
    </row>
    <row r="129" spans="8:8">
      <c r="H129" t="e">
        <f t="shared" si="1"/>
        <v>#DIV/0!</v>
      </c>
    </row>
    <row r="130" spans="8:8">
      <c r="H130" t="e">
        <f t="shared" si="1"/>
        <v>#DIV/0!</v>
      </c>
    </row>
    <row r="131" spans="8:8">
      <c r="H131" t="e">
        <f t="shared" si="1"/>
        <v>#DIV/0!</v>
      </c>
    </row>
    <row r="132" spans="8:8">
      <c r="H132" t="e">
        <f t="shared" si="1"/>
        <v>#DIV/0!</v>
      </c>
    </row>
    <row r="133" spans="8:8">
      <c r="H133" t="e">
        <f t="shared" si="1"/>
        <v>#DIV/0!</v>
      </c>
    </row>
    <row r="134" spans="8:8">
      <c r="H134" t="e">
        <f t="shared" ref="H134:H197" si="2">AVERAGE(A134:G134)</f>
        <v>#DIV/0!</v>
      </c>
    </row>
    <row r="135" spans="8:8">
      <c r="H135" t="e">
        <f t="shared" si="2"/>
        <v>#DIV/0!</v>
      </c>
    </row>
    <row r="136" spans="8:8">
      <c r="H136" t="e">
        <f t="shared" si="2"/>
        <v>#DIV/0!</v>
      </c>
    </row>
    <row r="137" spans="8:8">
      <c r="H137" t="e">
        <f t="shared" si="2"/>
        <v>#DIV/0!</v>
      </c>
    </row>
    <row r="138" spans="8:8">
      <c r="H138" t="e">
        <f t="shared" si="2"/>
        <v>#DIV/0!</v>
      </c>
    </row>
    <row r="139" spans="8:8">
      <c r="H139" t="e">
        <f t="shared" si="2"/>
        <v>#DIV/0!</v>
      </c>
    </row>
    <row r="140" spans="8:8">
      <c r="H140" t="e">
        <f t="shared" si="2"/>
        <v>#DIV/0!</v>
      </c>
    </row>
    <row r="141" spans="8:8">
      <c r="H141" t="e">
        <f t="shared" si="2"/>
        <v>#DIV/0!</v>
      </c>
    </row>
    <row r="142" spans="8:8">
      <c r="H142" t="e">
        <f t="shared" si="2"/>
        <v>#DIV/0!</v>
      </c>
    </row>
    <row r="143" spans="8:8">
      <c r="H143" t="e">
        <f t="shared" si="2"/>
        <v>#DIV/0!</v>
      </c>
    </row>
    <row r="144" spans="8:8">
      <c r="H144" t="e">
        <f t="shared" si="2"/>
        <v>#DIV/0!</v>
      </c>
    </row>
    <row r="145" spans="8:8">
      <c r="H145" t="e">
        <f t="shared" si="2"/>
        <v>#DIV/0!</v>
      </c>
    </row>
    <row r="146" spans="8:8">
      <c r="H146" t="e">
        <f t="shared" si="2"/>
        <v>#DIV/0!</v>
      </c>
    </row>
    <row r="147" spans="8:8">
      <c r="H147" t="e">
        <f t="shared" si="2"/>
        <v>#DIV/0!</v>
      </c>
    </row>
    <row r="148" spans="8:8">
      <c r="H148" t="e">
        <f t="shared" si="2"/>
        <v>#DIV/0!</v>
      </c>
    </row>
    <row r="149" spans="8:8">
      <c r="H149" t="e">
        <f t="shared" si="2"/>
        <v>#DIV/0!</v>
      </c>
    </row>
    <row r="150" spans="8:8">
      <c r="H150" t="e">
        <f t="shared" si="2"/>
        <v>#DIV/0!</v>
      </c>
    </row>
    <row r="151" spans="8:8">
      <c r="H151" t="e">
        <f t="shared" si="2"/>
        <v>#DIV/0!</v>
      </c>
    </row>
    <row r="152" spans="8:8">
      <c r="H152" t="e">
        <f t="shared" si="2"/>
        <v>#DIV/0!</v>
      </c>
    </row>
    <row r="153" spans="8:8">
      <c r="H153" t="e">
        <f t="shared" si="2"/>
        <v>#DIV/0!</v>
      </c>
    </row>
    <row r="154" spans="8:8">
      <c r="H154" t="e">
        <f t="shared" si="2"/>
        <v>#DIV/0!</v>
      </c>
    </row>
    <row r="155" spans="8:8">
      <c r="H155" t="e">
        <f t="shared" si="2"/>
        <v>#DIV/0!</v>
      </c>
    </row>
    <row r="156" spans="8:8">
      <c r="H156" t="e">
        <f t="shared" si="2"/>
        <v>#DIV/0!</v>
      </c>
    </row>
    <row r="157" spans="8:8">
      <c r="H157" t="e">
        <f t="shared" si="2"/>
        <v>#DIV/0!</v>
      </c>
    </row>
    <row r="158" spans="8:8">
      <c r="H158" t="e">
        <f t="shared" si="2"/>
        <v>#DIV/0!</v>
      </c>
    </row>
    <row r="159" spans="8:8">
      <c r="H159" t="e">
        <f t="shared" si="2"/>
        <v>#DIV/0!</v>
      </c>
    </row>
    <row r="160" spans="8:8">
      <c r="H160" t="e">
        <f t="shared" si="2"/>
        <v>#DIV/0!</v>
      </c>
    </row>
    <row r="161" spans="1:8">
      <c r="H161" t="e">
        <f t="shared" si="2"/>
        <v>#DIV/0!</v>
      </c>
    </row>
    <row r="162" spans="1:8">
      <c r="H162" t="e">
        <f t="shared" si="2"/>
        <v>#DIV/0!</v>
      </c>
    </row>
    <row r="163" spans="1:8">
      <c r="H163" t="e">
        <f t="shared" si="2"/>
        <v>#DIV/0!</v>
      </c>
    </row>
    <row r="164" spans="1:8">
      <c r="H164" t="e">
        <f t="shared" si="2"/>
        <v>#DIV/0!</v>
      </c>
    </row>
    <row r="165" spans="1:8">
      <c r="H165" t="e">
        <f t="shared" si="2"/>
        <v>#DIV/0!</v>
      </c>
    </row>
    <row r="166" spans="1:8">
      <c r="H166" t="e">
        <f t="shared" si="2"/>
        <v>#DIV/0!</v>
      </c>
    </row>
    <row r="167" spans="1:8">
      <c r="A167" t="s">
        <v>2194</v>
      </c>
      <c r="B167" t="s">
        <v>2194</v>
      </c>
      <c r="C167" t="s">
        <v>2194</v>
      </c>
      <c r="D167" t="s">
        <v>2194</v>
      </c>
      <c r="E167" t="s">
        <v>2194</v>
      </c>
      <c r="F167" t="s">
        <v>2194</v>
      </c>
      <c r="G167" t="s">
        <v>2194</v>
      </c>
      <c r="H167" t="e">
        <f t="shared" si="2"/>
        <v>#DIV/0!</v>
      </c>
    </row>
    <row r="168" spans="1:8">
      <c r="A168" t="s">
        <v>2178</v>
      </c>
      <c r="B168" t="s">
        <v>2178</v>
      </c>
      <c r="C168" t="s">
        <v>2178</v>
      </c>
      <c r="D168" t="s">
        <v>2178</v>
      </c>
      <c r="E168" t="s">
        <v>2178</v>
      </c>
      <c r="F168" t="s">
        <v>2178</v>
      </c>
      <c r="G168" t="s">
        <v>2178</v>
      </c>
      <c r="H168" t="e">
        <f t="shared" si="2"/>
        <v>#DIV/0!</v>
      </c>
    </row>
    <row r="169" spans="1:8">
      <c r="A169" t="s">
        <v>319</v>
      </c>
      <c r="B169" t="s">
        <v>319</v>
      </c>
      <c r="C169" t="s">
        <v>319</v>
      </c>
      <c r="D169" t="s">
        <v>319</v>
      </c>
      <c r="E169" t="s">
        <v>319</v>
      </c>
      <c r="F169" t="s">
        <v>319</v>
      </c>
      <c r="G169" t="s">
        <v>319</v>
      </c>
      <c r="H169" t="e">
        <f t="shared" si="2"/>
        <v>#DIV/0!</v>
      </c>
    </row>
    <row r="170" spans="1:8">
      <c r="A170" t="s">
        <v>2195</v>
      </c>
      <c r="B170" t="s">
        <v>2196</v>
      </c>
      <c r="C170" t="s">
        <v>2197</v>
      </c>
      <c r="D170" t="s">
        <v>2198</v>
      </c>
      <c r="E170" t="s">
        <v>2199</v>
      </c>
      <c r="F170" t="s">
        <v>2200</v>
      </c>
      <c r="G170" t="s">
        <v>2201</v>
      </c>
      <c r="H170" t="e">
        <f t="shared" si="2"/>
        <v>#DIV/0!</v>
      </c>
    </row>
    <row r="171" spans="1:8">
      <c r="A171">
        <v>18548</v>
      </c>
      <c r="B171">
        <v>21719</v>
      </c>
      <c r="C171">
        <v>18065</v>
      </c>
      <c r="D171">
        <v>18696</v>
      </c>
      <c r="E171">
        <v>18004</v>
      </c>
      <c r="F171">
        <v>18753</v>
      </c>
      <c r="G171">
        <v>16624</v>
      </c>
      <c r="H171">
        <f t="shared" si="2"/>
        <v>18629.857142857141</v>
      </c>
    </row>
    <row r="172" spans="1:8">
      <c r="A172">
        <v>832930995</v>
      </c>
      <c r="B172">
        <v>828807337</v>
      </c>
      <c r="C172">
        <v>808568133</v>
      </c>
      <c r="D172">
        <v>826710573</v>
      </c>
      <c r="E172">
        <v>811466975</v>
      </c>
      <c r="F172">
        <v>827335047</v>
      </c>
      <c r="G172">
        <v>774247849</v>
      </c>
      <c r="H172">
        <f t="shared" si="2"/>
        <v>815723844.14285719</v>
      </c>
    </row>
    <row r="173" spans="1:8">
      <c r="A173">
        <v>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f t="shared" si="2"/>
        <v>0</v>
      </c>
    </row>
    <row r="174" spans="1:8">
      <c r="A174">
        <v>0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f t="shared" si="2"/>
        <v>0</v>
      </c>
    </row>
    <row r="175" spans="1:8">
      <c r="A175">
        <v>0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f t="shared" si="2"/>
        <v>0</v>
      </c>
    </row>
    <row r="176" spans="1:8">
      <c r="A176">
        <v>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f t="shared" si="2"/>
        <v>0</v>
      </c>
    </row>
    <row r="177" spans="1:8">
      <c r="A177">
        <v>0</v>
      </c>
      <c r="B177">
        <v>1</v>
      </c>
      <c r="C177">
        <v>0</v>
      </c>
      <c r="D177">
        <v>0</v>
      </c>
      <c r="E177">
        <v>0</v>
      </c>
      <c r="F177">
        <v>0</v>
      </c>
      <c r="G177">
        <v>0</v>
      </c>
      <c r="H177">
        <f t="shared" si="2"/>
        <v>0.14285714285714285</v>
      </c>
    </row>
    <row r="178" spans="1:8">
      <c r="A178">
        <v>66</v>
      </c>
      <c r="B178">
        <v>56</v>
      </c>
      <c r="C178">
        <v>7</v>
      </c>
      <c r="D178">
        <v>34</v>
      </c>
      <c r="E178">
        <v>53</v>
      </c>
      <c r="F178">
        <v>36</v>
      </c>
      <c r="G178">
        <v>41</v>
      </c>
      <c r="H178">
        <f t="shared" si="2"/>
        <v>41.857142857142854</v>
      </c>
    </row>
    <row r="179" spans="1:8">
      <c r="A179">
        <v>2947</v>
      </c>
      <c r="B179">
        <v>2172</v>
      </c>
      <c r="C179">
        <v>807</v>
      </c>
      <c r="D179">
        <v>1566</v>
      </c>
      <c r="E179">
        <v>2674</v>
      </c>
      <c r="F179">
        <v>2123</v>
      </c>
      <c r="G179">
        <v>1851</v>
      </c>
      <c r="H179">
        <f t="shared" si="2"/>
        <v>2020</v>
      </c>
    </row>
    <row r="180" spans="1:8">
      <c r="A180">
        <v>50276</v>
      </c>
      <c r="B180">
        <v>40248</v>
      </c>
      <c r="C180">
        <v>22982</v>
      </c>
      <c r="D180">
        <v>32562</v>
      </c>
      <c r="E180">
        <v>45716</v>
      </c>
      <c r="F180">
        <v>41160</v>
      </c>
      <c r="G180">
        <v>31670</v>
      </c>
      <c r="H180">
        <f t="shared" si="2"/>
        <v>37802</v>
      </c>
    </row>
    <row r="181" spans="1:8">
      <c r="A181">
        <v>438776</v>
      </c>
      <c r="B181">
        <v>376483</v>
      </c>
      <c r="C181">
        <v>265285</v>
      </c>
      <c r="D181">
        <v>334243</v>
      </c>
      <c r="E181">
        <v>393365</v>
      </c>
      <c r="F181">
        <v>384383</v>
      </c>
      <c r="G181">
        <v>285232</v>
      </c>
      <c r="H181">
        <f t="shared" si="2"/>
        <v>353966.71428571426</v>
      </c>
    </row>
    <row r="182" spans="1:8">
      <c r="A182">
        <v>2335686</v>
      </c>
      <c r="B182">
        <v>2106291</v>
      </c>
      <c r="C182">
        <v>1677787</v>
      </c>
      <c r="D182">
        <v>1980263</v>
      </c>
      <c r="E182">
        <v>2088620</v>
      </c>
      <c r="F182">
        <v>2134509</v>
      </c>
      <c r="G182">
        <v>1603736</v>
      </c>
      <c r="H182">
        <f t="shared" si="2"/>
        <v>1989556</v>
      </c>
    </row>
    <row r="183" spans="1:8">
      <c r="A183">
        <v>8495215</v>
      </c>
      <c r="B183">
        <v>7940882</v>
      </c>
      <c r="C183">
        <v>6826106</v>
      </c>
      <c r="D183">
        <v>7697766</v>
      </c>
      <c r="E183">
        <v>7668870</v>
      </c>
      <c r="F183">
        <v>7994972</v>
      </c>
      <c r="G183">
        <v>6221097</v>
      </c>
      <c r="H183">
        <f t="shared" si="2"/>
        <v>7549272.5714285718</v>
      </c>
    </row>
    <row r="184" spans="1:8">
      <c r="A184">
        <v>22781966</v>
      </c>
      <c r="B184">
        <v>21846391</v>
      </c>
      <c r="C184">
        <v>19725243</v>
      </c>
      <c r="D184">
        <v>21505243</v>
      </c>
      <c r="E184">
        <v>20900214</v>
      </c>
      <c r="F184">
        <v>21897206</v>
      </c>
      <c r="G184">
        <v>17784637</v>
      </c>
      <c r="H184">
        <f t="shared" si="2"/>
        <v>20920128.571428571</v>
      </c>
    </row>
    <row r="185" spans="1:8">
      <c r="A185">
        <v>47478876</v>
      </c>
      <c r="B185">
        <v>46338762</v>
      </c>
      <c r="C185">
        <v>43228066</v>
      </c>
      <c r="D185">
        <v>45961752</v>
      </c>
      <c r="E185">
        <v>44349385</v>
      </c>
      <c r="F185">
        <v>46320807</v>
      </c>
      <c r="G185">
        <v>39261237</v>
      </c>
      <c r="H185">
        <f t="shared" si="2"/>
        <v>44705555</v>
      </c>
    </row>
    <row r="186" spans="1:8">
      <c r="A186">
        <v>79782949</v>
      </c>
      <c r="B186">
        <v>78780475</v>
      </c>
      <c r="C186">
        <v>75141235</v>
      </c>
      <c r="D186">
        <v>78435484</v>
      </c>
      <c r="E186">
        <v>75799346</v>
      </c>
      <c r="F186">
        <v>78633164</v>
      </c>
      <c r="G186">
        <v>69267440</v>
      </c>
      <c r="H186">
        <f t="shared" si="2"/>
        <v>76548584.714285716</v>
      </c>
    </row>
    <row r="187" spans="1:8">
      <c r="A187">
        <v>110940514</v>
      </c>
      <c r="B187">
        <v>110347414</v>
      </c>
      <c r="C187">
        <v>106873967</v>
      </c>
      <c r="D187">
        <v>110079502</v>
      </c>
      <c r="E187">
        <v>106935885</v>
      </c>
      <c r="F187">
        <v>110066182</v>
      </c>
      <c r="G187">
        <v>100184648</v>
      </c>
      <c r="H187">
        <f t="shared" si="2"/>
        <v>107918301.71428572</v>
      </c>
    </row>
    <row r="188" spans="1:8">
      <c r="A188">
        <v>129993716</v>
      </c>
      <c r="B188">
        <v>129840634</v>
      </c>
      <c r="C188">
        <v>127098542</v>
      </c>
      <c r="D188">
        <v>129663376</v>
      </c>
      <c r="E188">
        <v>126748587</v>
      </c>
      <c r="F188">
        <v>129488977</v>
      </c>
      <c r="G188">
        <v>121042392</v>
      </c>
      <c r="H188">
        <f t="shared" si="2"/>
        <v>127696603.42857143</v>
      </c>
    </row>
    <row r="189" spans="1:8">
      <c r="A189">
        <v>129955864</v>
      </c>
      <c r="B189">
        <v>130074003</v>
      </c>
      <c r="C189">
        <v>128270787</v>
      </c>
      <c r="D189">
        <v>129975021</v>
      </c>
      <c r="E189">
        <v>127809317</v>
      </c>
      <c r="F189">
        <v>129743901</v>
      </c>
      <c r="G189">
        <v>123830413</v>
      </c>
      <c r="H189">
        <f t="shared" si="2"/>
        <v>128522758</v>
      </c>
    </row>
    <row r="190" spans="1:8">
      <c r="A190">
        <v>111739390</v>
      </c>
      <c r="B190">
        <v>111926778</v>
      </c>
      <c r="C190">
        <v>110937548</v>
      </c>
      <c r="D190">
        <v>111880883</v>
      </c>
      <c r="E190">
        <v>110573124</v>
      </c>
      <c r="F190">
        <v>111683686</v>
      </c>
      <c r="G190">
        <v>108277190</v>
      </c>
      <c r="H190">
        <f t="shared" si="2"/>
        <v>111002657</v>
      </c>
    </row>
    <row r="191" spans="1:8">
      <c r="A191">
        <v>83013576</v>
      </c>
      <c r="B191">
        <v>83154454</v>
      </c>
      <c r="C191">
        <v>82703417</v>
      </c>
      <c r="D191">
        <v>83137145</v>
      </c>
      <c r="E191">
        <v>82492767</v>
      </c>
      <c r="F191">
        <v>83011856</v>
      </c>
      <c r="G191">
        <v>81399017</v>
      </c>
      <c r="H191">
        <f t="shared" si="2"/>
        <v>82701747.428571433</v>
      </c>
    </row>
    <row r="192" spans="1:8">
      <c r="A192">
        <v>53378301</v>
      </c>
      <c r="B192">
        <v>53451338</v>
      </c>
      <c r="C192">
        <v>53281978</v>
      </c>
      <c r="D192">
        <v>53446168</v>
      </c>
      <c r="E192">
        <v>53188108</v>
      </c>
      <c r="F192">
        <v>53384630</v>
      </c>
      <c r="G192">
        <v>52761341</v>
      </c>
      <c r="H192">
        <f t="shared" si="2"/>
        <v>53270266.285714284</v>
      </c>
    </row>
    <row r="193" spans="1:8">
      <c r="A193">
        <v>29680296</v>
      </c>
      <c r="B193">
        <v>29708340</v>
      </c>
      <c r="C193">
        <v>29656782</v>
      </c>
      <c r="D193">
        <v>29707163</v>
      </c>
      <c r="E193">
        <v>29624156</v>
      </c>
      <c r="F193">
        <v>29683677</v>
      </c>
      <c r="G193">
        <v>29489735</v>
      </c>
      <c r="H193">
        <f t="shared" si="2"/>
        <v>29650021.285714287</v>
      </c>
    </row>
    <row r="194" spans="1:8">
      <c r="A194">
        <v>14222652</v>
      </c>
      <c r="B194">
        <v>14230712</v>
      </c>
      <c r="C194">
        <v>14218294</v>
      </c>
      <c r="D194">
        <v>14230520</v>
      </c>
      <c r="E194">
        <v>14209532</v>
      </c>
      <c r="F194">
        <v>14223645</v>
      </c>
      <c r="G194">
        <v>14176144</v>
      </c>
      <c r="H194">
        <f t="shared" si="2"/>
        <v>14215928.428571429</v>
      </c>
    </row>
    <row r="195" spans="1:8">
      <c r="A195">
        <v>5837975</v>
      </c>
      <c r="B195">
        <v>5839675</v>
      </c>
      <c r="C195">
        <v>5837397</v>
      </c>
      <c r="D195">
        <v>5839655</v>
      </c>
      <c r="E195">
        <v>5835630</v>
      </c>
      <c r="F195">
        <v>5838158</v>
      </c>
      <c r="G195">
        <v>5829328</v>
      </c>
      <c r="H195">
        <f t="shared" si="2"/>
        <v>5836831.1428571427</v>
      </c>
    </row>
    <row r="196" spans="1:8">
      <c r="A196">
        <v>2033902</v>
      </c>
      <c r="B196">
        <v>2034152</v>
      </c>
      <c r="C196">
        <v>2033853</v>
      </c>
      <c r="D196">
        <v>2034151</v>
      </c>
      <c r="E196">
        <v>2033600</v>
      </c>
      <c r="F196">
        <v>2033922</v>
      </c>
      <c r="G196">
        <v>2032750</v>
      </c>
      <c r="H196">
        <f t="shared" si="2"/>
        <v>2033761.4285714286</v>
      </c>
    </row>
    <row r="197" spans="1:8">
      <c r="A197">
        <v>593621</v>
      </c>
      <c r="B197">
        <v>593644</v>
      </c>
      <c r="C197">
        <v>593619</v>
      </c>
      <c r="D197">
        <v>593644</v>
      </c>
      <c r="E197">
        <v>593596</v>
      </c>
      <c r="F197">
        <v>593622</v>
      </c>
      <c r="G197">
        <v>593523</v>
      </c>
      <c r="H197">
        <f t="shared" si="2"/>
        <v>593609.85714285716</v>
      </c>
    </row>
    <row r="198" spans="1:8">
      <c r="A198">
        <v>142500</v>
      </c>
      <c r="B198">
        <v>142501</v>
      </c>
      <c r="C198">
        <v>142500</v>
      </c>
      <c r="D198">
        <v>142501</v>
      </c>
      <c r="E198">
        <v>142499</v>
      </c>
      <c r="F198">
        <v>142500</v>
      </c>
      <c r="G198">
        <v>142496</v>
      </c>
      <c r="H198">
        <f t="shared" ref="H198:H261" si="3">AVERAGE(A198:G198)</f>
        <v>142499.57142857142</v>
      </c>
    </row>
    <row r="199" spans="1:8">
      <c r="A199">
        <v>27405</v>
      </c>
      <c r="B199">
        <v>27405</v>
      </c>
      <c r="C199">
        <v>27405</v>
      </c>
      <c r="D199">
        <v>27405</v>
      </c>
      <c r="E199">
        <v>27405</v>
      </c>
      <c r="F199">
        <v>27405</v>
      </c>
      <c r="G199">
        <v>27405</v>
      </c>
      <c r="H199">
        <f t="shared" si="3"/>
        <v>27405</v>
      </c>
    </row>
    <row r="200" spans="1:8">
      <c r="A200">
        <v>4060</v>
      </c>
      <c r="B200">
        <v>4060</v>
      </c>
      <c r="C200">
        <v>4060</v>
      </c>
      <c r="D200">
        <v>4060</v>
      </c>
      <c r="E200">
        <v>4060</v>
      </c>
      <c r="F200">
        <v>4060</v>
      </c>
      <c r="G200">
        <v>4060</v>
      </c>
      <c r="H200">
        <f t="shared" si="3"/>
        <v>4060</v>
      </c>
    </row>
    <row r="201" spans="1:8">
      <c r="A201">
        <v>435</v>
      </c>
      <c r="B201">
        <v>435</v>
      </c>
      <c r="C201">
        <v>435</v>
      </c>
      <c r="D201">
        <v>435</v>
      </c>
      <c r="E201">
        <v>435</v>
      </c>
      <c r="F201">
        <v>435</v>
      </c>
      <c r="G201">
        <v>435</v>
      </c>
      <c r="H201">
        <f t="shared" si="3"/>
        <v>435</v>
      </c>
    </row>
    <row r="202" spans="1:8">
      <c r="A202">
        <v>30</v>
      </c>
      <c r="B202">
        <v>30</v>
      </c>
      <c r="C202">
        <v>30</v>
      </c>
      <c r="D202">
        <v>30</v>
      </c>
      <c r="E202">
        <v>30</v>
      </c>
      <c r="F202">
        <v>30</v>
      </c>
      <c r="G202">
        <v>30</v>
      </c>
      <c r="H202">
        <f t="shared" si="3"/>
        <v>30</v>
      </c>
    </row>
    <row r="203" spans="1:8">
      <c r="A203">
        <v>1</v>
      </c>
      <c r="B203">
        <v>1</v>
      </c>
      <c r="C203">
        <v>1</v>
      </c>
      <c r="D203">
        <v>1</v>
      </c>
      <c r="E203">
        <v>1</v>
      </c>
      <c r="F203">
        <v>1</v>
      </c>
      <c r="G203">
        <v>1</v>
      </c>
      <c r="H203">
        <f t="shared" si="3"/>
        <v>1</v>
      </c>
    </row>
    <row r="204" spans="1:8">
      <c r="H204" t="e">
        <f t="shared" si="3"/>
        <v>#DIV/0!</v>
      </c>
    </row>
    <row r="205" spans="1:8">
      <c r="H205" t="e">
        <f t="shared" si="3"/>
        <v>#DIV/0!</v>
      </c>
    </row>
    <row r="206" spans="1:8">
      <c r="H206" t="e">
        <f t="shared" si="3"/>
        <v>#DIV/0!</v>
      </c>
    </row>
    <row r="207" spans="1:8">
      <c r="H207" t="e">
        <f t="shared" si="3"/>
        <v>#DIV/0!</v>
      </c>
    </row>
    <row r="208" spans="1:8">
      <c r="H208" t="e">
        <f t="shared" si="3"/>
        <v>#DIV/0!</v>
      </c>
    </row>
    <row r="209" spans="8:8">
      <c r="H209" t="e">
        <f t="shared" si="3"/>
        <v>#DIV/0!</v>
      </c>
    </row>
    <row r="210" spans="8:8">
      <c r="H210" t="e">
        <f t="shared" si="3"/>
        <v>#DIV/0!</v>
      </c>
    </row>
    <row r="211" spans="8:8">
      <c r="H211" t="e">
        <f t="shared" si="3"/>
        <v>#DIV/0!</v>
      </c>
    </row>
    <row r="212" spans="8:8">
      <c r="H212" t="e">
        <f t="shared" si="3"/>
        <v>#DIV/0!</v>
      </c>
    </row>
    <row r="213" spans="8:8">
      <c r="H213" t="e">
        <f t="shared" si="3"/>
        <v>#DIV/0!</v>
      </c>
    </row>
    <row r="214" spans="8:8">
      <c r="H214" t="e">
        <f t="shared" si="3"/>
        <v>#DIV/0!</v>
      </c>
    </row>
    <row r="215" spans="8:8">
      <c r="H215" t="e">
        <f t="shared" si="3"/>
        <v>#DIV/0!</v>
      </c>
    </row>
    <row r="216" spans="8:8">
      <c r="H216" t="e">
        <f t="shared" si="3"/>
        <v>#DIV/0!</v>
      </c>
    </row>
    <row r="217" spans="8:8">
      <c r="H217" t="e">
        <f t="shared" si="3"/>
        <v>#DIV/0!</v>
      </c>
    </row>
    <row r="218" spans="8:8">
      <c r="H218" t="e">
        <f t="shared" si="3"/>
        <v>#DIV/0!</v>
      </c>
    </row>
    <row r="219" spans="8:8">
      <c r="H219" t="e">
        <f t="shared" si="3"/>
        <v>#DIV/0!</v>
      </c>
    </row>
    <row r="220" spans="8:8">
      <c r="H220" t="e">
        <f t="shared" si="3"/>
        <v>#DIV/0!</v>
      </c>
    </row>
    <row r="221" spans="8:8">
      <c r="H221" t="e">
        <f t="shared" si="3"/>
        <v>#DIV/0!</v>
      </c>
    </row>
    <row r="222" spans="8:8">
      <c r="H222" t="e">
        <f t="shared" si="3"/>
        <v>#DIV/0!</v>
      </c>
    </row>
    <row r="223" spans="8:8">
      <c r="H223" t="e">
        <f t="shared" si="3"/>
        <v>#DIV/0!</v>
      </c>
    </row>
    <row r="224" spans="8:8">
      <c r="H224" t="e">
        <f t="shared" si="3"/>
        <v>#DIV/0!</v>
      </c>
    </row>
    <row r="225" spans="8:8">
      <c r="H225" t="e">
        <f t="shared" si="3"/>
        <v>#DIV/0!</v>
      </c>
    </row>
    <row r="226" spans="8:8">
      <c r="H226" t="e">
        <f t="shared" si="3"/>
        <v>#DIV/0!</v>
      </c>
    </row>
    <row r="227" spans="8:8">
      <c r="H227" t="e">
        <f t="shared" si="3"/>
        <v>#DIV/0!</v>
      </c>
    </row>
    <row r="228" spans="8:8">
      <c r="H228" t="e">
        <f t="shared" si="3"/>
        <v>#DIV/0!</v>
      </c>
    </row>
    <row r="229" spans="8:8">
      <c r="H229" t="e">
        <f t="shared" si="3"/>
        <v>#DIV/0!</v>
      </c>
    </row>
    <row r="230" spans="8:8">
      <c r="H230" t="e">
        <f t="shared" si="3"/>
        <v>#DIV/0!</v>
      </c>
    </row>
    <row r="231" spans="8:8">
      <c r="H231" t="e">
        <f t="shared" si="3"/>
        <v>#DIV/0!</v>
      </c>
    </row>
    <row r="232" spans="8:8">
      <c r="H232" t="e">
        <f t="shared" si="3"/>
        <v>#DIV/0!</v>
      </c>
    </row>
    <row r="233" spans="8:8">
      <c r="H233" t="e">
        <f t="shared" si="3"/>
        <v>#DIV/0!</v>
      </c>
    </row>
    <row r="234" spans="8:8">
      <c r="H234" t="e">
        <f t="shared" si="3"/>
        <v>#DIV/0!</v>
      </c>
    </row>
    <row r="235" spans="8:8">
      <c r="H235" t="e">
        <f t="shared" si="3"/>
        <v>#DIV/0!</v>
      </c>
    </row>
    <row r="236" spans="8:8">
      <c r="H236" t="e">
        <f t="shared" si="3"/>
        <v>#DIV/0!</v>
      </c>
    </row>
    <row r="237" spans="8:8">
      <c r="H237" t="e">
        <f t="shared" si="3"/>
        <v>#DIV/0!</v>
      </c>
    </row>
    <row r="238" spans="8:8">
      <c r="H238" t="e">
        <f t="shared" si="3"/>
        <v>#DIV/0!</v>
      </c>
    </row>
    <row r="239" spans="8:8">
      <c r="H239" t="e">
        <f t="shared" si="3"/>
        <v>#DIV/0!</v>
      </c>
    </row>
    <row r="240" spans="8:8">
      <c r="H240" t="e">
        <f t="shared" si="3"/>
        <v>#DIV/0!</v>
      </c>
    </row>
    <row r="241" spans="1:8">
      <c r="H241" t="e">
        <f t="shared" si="3"/>
        <v>#DIV/0!</v>
      </c>
    </row>
    <row r="242" spans="1:8">
      <c r="H242" t="e">
        <f t="shared" si="3"/>
        <v>#DIV/0!</v>
      </c>
    </row>
    <row r="243" spans="1:8">
      <c r="H243" t="e">
        <f t="shared" si="3"/>
        <v>#DIV/0!</v>
      </c>
    </row>
    <row r="244" spans="1:8">
      <c r="H244" t="e">
        <f t="shared" si="3"/>
        <v>#DIV/0!</v>
      </c>
    </row>
    <row r="245" spans="1:8">
      <c r="H245" t="e">
        <f t="shared" si="3"/>
        <v>#DIV/0!</v>
      </c>
    </row>
    <row r="246" spans="1:8">
      <c r="H246" t="e">
        <f t="shared" si="3"/>
        <v>#DIV/0!</v>
      </c>
    </row>
    <row r="247" spans="1:8">
      <c r="H247" t="e">
        <f t="shared" si="3"/>
        <v>#DIV/0!</v>
      </c>
    </row>
    <row r="248" spans="1:8">
      <c r="H248" t="e">
        <f t="shared" si="3"/>
        <v>#DIV/0!</v>
      </c>
    </row>
    <row r="249" spans="1:8">
      <c r="H249" t="e">
        <f t="shared" si="3"/>
        <v>#DIV/0!</v>
      </c>
    </row>
    <row r="250" spans="1:8">
      <c r="A250" t="s">
        <v>2202</v>
      </c>
      <c r="B250" t="s">
        <v>2202</v>
      </c>
      <c r="C250" t="s">
        <v>2202</v>
      </c>
      <c r="D250" t="s">
        <v>2202</v>
      </c>
      <c r="E250" t="s">
        <v>2202</v>
      </c>
      <c r="F250" t="s">
        <v>2202</v>
      </c>
      <c r="G250" t="s">
        <v>2202</v>
      </c>
      <c r="H250" t="e">
        <f t="shared" si="3"/>
        <v>#DIV/0!</v>
      </c>
    </row>
    <row r="251" spans="1:8">
      <c r="A251" t="s">
        <v>2178</v>
      </c>
      <c r="B251" t="s">
        <v>2178</v>
      </c>
      <c r="C251" t="s">
        <v>2178</v>
      </c>
      <c r="D251" t="s">
        <v>2178</v>
      </c>
      <c r="E251" t="s">
        <v>2178</v>
      </c>
      <c r="F251" t="s">
        <v>2178</v>
      </c>
      <c r="G251" t="s">
        <v>2178</v>
      </c>
      <c r="H251" t="e">
        <f t="shared" si="3"/>
        <v>#DIV/0!</v>
      </c>
    </row>
    <row r="252" spans="1:8">
      <c r="A252" t="s">
        <v>1308</v>
      </c>
      <c r="B252" t="s">
        <v>1308</v>
      </c>
      <c r="C252" t="s">
        <v>1308</v>
      </c>
      <c r="D252" t="s">
        <v>1308</v>
      </c>
      <c r="E252" t="s">
        <v>1308</v>
      </c>
      <c r="F252" t="s">
        <v>1308</v>
      </c>
      <c r="G252" t="s">
        <v>1308</v>
      </c>
      <c r="H252" t="e">
        <f t="shared" si="3"/>
        <v>#DIV/0!</v>
      </c>
    </row>
    <row r="253" spans="1:8">
      <c r="A253" t="s">
        <v>2203</v>
      </c>
      <c r="B253" t="s">
        <v>2204</v>
      </c>
      <c r="C253" t="s">
        <v>2205</v>
      </c>
      <c r="D253" t="s">
        <v>2206</v>
      </c>
      <c r="E253" t="s">
        <v>2207</v>
      </c>
      <c r="F253" t="s">
        <v>2208</v>
      </c>
      <c r="G253" t="s">
        <v>2209</v>
      </c>
      <c r="H253" t="e">
        <f t="shared" si="3"/>
        <v>#DIV/0!</v>
      </c>
    </row>
    <row r="254" spans="1:8">
      <c r="A254">
        <v>558679</v>
      </c>
      <c r="B254">
        <v>593973</v>
      </c>
      <c r="C254">
        <v>539498</v>
      </c>
      <c r="D254">
        <v>573019</v>
      </c>
      <c r="E254">
        <v>529000</v>
      </c>
      <c r="F254">
        <v>554428</v>
      </c>
      <c r="G254">
        <v>552276</v>
      </c>
      <c r="H254">
        <f t="shared" si="3"/>
        <v>557267.57142857148</v>
      </c>
    </row>
    <row r="255" spans="1:8">
      <c r="A255">
        <v>25047270423</v>
      </c>
      <c r="B255">
        <v>26427931477</v>
      </c>
      <c r="C255">
        <v>24663666375</v>
      </c>
      <c r="D255">
        <v>25747341745</v>
      </c>
      <c r="E255">
        <v>24729670563</v>
      </c>
      <c r="F255">
        <v>24911643705</v>
      </c>
      <c r="G255">
        <v>24922276859</v>
      </c>
      <c r="H255">
        <f t="shared" si="3"/>
        <v>25207114449.57143</v>
      </c>
    </row>
    <row r="256" spans="1:8">
      <c r="A256">
        <v>0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f t="shared" si="3"/>
        <v>0</v>
      </c>
    </row>
    <row r="257" spans="1:8">
      <c r="A257">
        <v>0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f t="shared" si="3"/>
        <v>0</v>
      </c>
    </row>
    <row r="258" spans="1:8">
      <c r="A258">
        <v>0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f t="shared" si="3"/>
        <v>0</v>
      </c>
    </row>
    <row r="259" spans="1:8">
      <c r="A259">
        <v>0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f t="shared" si="3"/>
        <v>0</v>
      </c>
    </row>
    <row r="260" spans="1:8">
      <c r="A260">
        <v>0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f t="shared" si="3"/>
        <v>0</v>
      </c>
    </row>
    <row r="261" spans="1:8">
      <c r="A261">
        <v>5</v>
      </c>
      <c r="B261">
        <v>7</v>
      </c>
      <c r="C261">
        <v>1</v>
      </c>
      <c r="D261">
        <v>10</v>
      </c>
      <c r="E261">
        <v>6</v>
      </c>
      <c r="F261">
        <v>10</v>
      </c>
      <c r="G261">
        <v>0</v>
      </c>
      <c r="H261">
        <f t="shared" si="3"/>
        <v>5.5714285714285712</v>
      </c>
    </row>
    <row r="262" spans="1:8">
      <c r="A262">
        <v>440</v>
      </c>
      <c r="B262">
        <v>409</v>
      </c>
      <c r="C262">
        <v>243</v>
      </c>
      <c r="D262">
        <v>575</v>
      </c>
      <c r="E262">
        <v>424</v>
      </c>
      <c r="F262">
        <v>528</v>
      </c>
      <c r="G262">
        <v>186</v>
      </c>
      <c r="H262">
        <f t="shared" ref="H262:H296" si="4">AVERAGE(A262:G262)</f>
        <v>400.71428571428572</v>
      </c>
    </row>
    <row r="263" spans="1:8">
      <c r="A263">
        <v>13914</v>
      </c>
      <c r="B263">
        <v>14908</v>
      </c>
      <c r="C263">
        <v>10980</v>
      </c>
      <c r="D263">
        <v>14992</v>
      </c>
      <c r="E263">
        <v>12309</v>
      </c>
      <c r="F263">
        <v>13799</v>
      </c>
      <c r="G263">
        <v>8427</v>
      </c>
      <c r="H263">
        <f t="shared" si="4"/>
        <v>12761.285714285714</v>
      </c>
    </row>
    <row r="264" spans="1:8">
      <c r="A264">
        <v>221536</v>
      </c>
      <c r="B264">
        <v>270490</v>
      </c>
      <c r="C264">
        <v>198086</v>
      </c>
      <c r="D264">
        <v>228210</v>
      </c>
      <c r="E264">
        <v>196352</v>
      </c>
      <c r="F264">
        <v>207404</v>
      </c>
      <c r="G264">
        <v>162464</v>
      </c>
      <c r="H264">
        <f t="shared" si="4"/>
        <v>212077.42857142858</v>
      </c>
    </row>
    <row r="265" spans="1:8">
      <c r="A265">
        <v>2086789</v>
      </c>
      <c r="B265">
        <v>2688032</v>
      </c>
      <c r="C265">
        <v>1954279</v>
      </c>
      <c r="D265">
        <v>2186427</v>
      </c>
      <c r="E265">
        <v>1893375</v>
      </c>
      <c r="F265">
        <v>1944659</v>
      </c>
      <c r="G265">
        <v>1725743</v>
      </c>
      <c r="H265">
        <f t="shared" si="4"/>
        <v>2068472</v>
      </c>
    </row>
    <row r="266" spans="1:8">
      <c r="A266">
        <v>12963590</v>
      </c>
      <c r="B266">
        <v>16775863</v>
      </c>
      <c r="C266">
        <v>12354261</v>
      </c>
      <c r="D266">
        <v>13894826</v>
      </c>
      <c r="E266">
        <v>12026354</v>
      </c>
      <c r="F266">
        <v>12230175</v>
      </c>
      <c r="G266">
        <v>11548451</v>
      </c>
      <c r="H266">
        <f t="shared" si="4"/>
        <v>13113360</v>
      </c>
    </row>
    <row r="267" spans="1:8">
      <c r="A267">
        <v>57281955</v>
      </c>
      <c r="B267">
        <v>72628397</v>
      </c>
      <c r="C267">
        <v>54985035</v>
      </c>
      <c r="D267">
        <v>62117979</v>
      </c>
      <c r="E267">
        <v>54052371</v>
      </c>
      <c r="F267">
        <v>54861044</v>
      </c>
      <c r="G267">
        <v>53383533</v>
      </c>
      <c r="H267">
        <f t="shared" si="4"/>
        <v>58472902</v>
      </c>
    </row>
    <row r="268" spans="1:8">
      <c r="A268">
        <v>190264259</v>
      </c>
      <c r="B268">
        <v>233804040</v>
      </c>
      <c r="C268">
        <v>183368287</v>
      </c>
      <c r="D268">
        <v>206446465</v>
      </c>
      <c r="E268">
        <v>181784009</v>
      </c>
      <c r="F268">
        <v>184587480</v>
      </c>
      <c r="G268">
        <v>182200432</v>
      </c>
      <c r="H268">
        <f t="shared" si="4"/>
        <v>194636424.57142857</v>
      </c>
    </row>
    <row r="269" spans="1:8">
      <c r="A269">
        <v>495251606</v>
      </c>
      <c r="B269">
        <v>588075151</v>
      </c>
      <c r="C269">
        <v>478880445</v>
      </c>
      <c r="D269">
        <v>533855807</v>
      </c>
      <c r="E269">
        <v>477552305</v>
      </c>
      <c r="F269">
        <v>485103173</v>
      </c>
      <c r="G269">
        <v>482109103</v>
      </c>
      <c r="H269">
        <f t="shared" si="4"/>
        <v>505832512.85714287</v>
      </c>
    </row>
    <row r="270" spans="1:8">
      <c r="A270">
        <v>1042897084</v>
      </c>
      <c r="B270">
        <v>1198119209</v>
      </c>
      <c r="C270">
        <v>1011834072</v>
      </c>
      <c r="D270">
        <v>1112923325</v>
      </c>
      <c r="E270">
        <v>1012744458</v>
      </c>
      <c r="F270">
        <v>1028253595</v>
      </c>
      <c r="G270">
        <v>1025396287</v>
      </c>
      <c r="H270">
        <f t="shared" si="4"/>
        <v>1061738290</v>
      </c>
    </row>
    <row r="271" spans="1:8">
      <c r="A271">
        <v>1820580042</v>
      </c>
      <c r="B271">
        <v>2030343532</v>
      </c>
      <c r="C271">
        <v>1772719304</v>
      </c>
      <c r="D271">
        <v>1921342305</v>
      </c>
      <c r="E271">
        <v>1777917089</v>
      </c>
      <c r="F271">
        <v>1802666763</v>
      </c>
      <c r="G271">
        <v>1800995304</v>
      </c>
      <c r="H271">
        <f t="shared" si="4"/>
        <v>1846652048.4285715</v>
      </c>
    </row>
    <row r="272" spans="1:8">
      <c r="A272">
        <v>2684473908</v>
      </c>
      <c r="B272">
        <v>2918414518</v>
      </c>
      <c r="C272">
        <v>2623702368</v>
      </c>
      <c r="D272">
        <v>2802806612</v>
      </c>
      <c r="E272">
        <v>2633759785</v>
      </c>
      <c r="F272">
        <v>2665174278</v>
      </c>
      <c r="G272">
        <v>2665655004</v>
      </c>
      <c r="H272">
        <f t="shared" si="4"/>
        <v>2713426639</v>
      </c>
    </row>
    <row r="273" spans="1:8">
      <c r="A273">
        <v>3391384051</v>
      </c>
      <c r="B273">
        <v>3609872447</v>
      </c>
      <c r="C273">
        <v>3327040889</v>
      </c>
      <c r="D273">
        <v>3507003488</v>
      </c>
      <c r="E273">
        <v>3340360042</v>
      </c>
      <c r="F273">
        <v>3372697580</v>
      </c>
      <c r="G273">
        <v>3375630047</v>
      </c>
      <c r="H273">
        <f t="shared" si="4"/>
        <v>3417712649.1428571</v>
      </c>
    </row>
    <row r="274" spans="1:8">
      <c r="A274">
        <v>3710275906</v>
      </c>
      <c r="B274">
        <v>3882831741</v>
      </c>
      <c r="C274">
        <v>3652989271</v>
      </c>
      <c r="D274">
        <v>3805465410</v>
      </c>
      <c r="E274">
        <v>3666639093</v>
      </c>
      <c r="F274">
        <v>3694014347</v>
      </c>
      <c r="G274">
        <v>3698708031</v>
      </c>
      <c r="H274">
        <f t="shared" si="4"/>
        <v>3730131971.2857141</v>
      </c>
    </row>
    <row r="275" spans="1:8">
      <c r="A275">
        <v>3542723364</v>
      </c>
      <c r="B275">
        <v>3658635238</v>
      </c>
      <c r="C275">
        <v>3499603931</v>
      </c>
      <c r="D275">
        <v>3609273490</v>
      </c>
      <c r="E275">
        <v>3510945123</v>
      </c>
      <c r="F275">
        <v>3530171593</v>
      </c>
      <c r="G275">
        <v>3535279047</v>
      </c>
      <c r="H275">
        <f t="shared" si="4"/>
        <v>3555233112.2857141</v>
      </c>
    </row>
    <row r="276" spans="1:8">
      <c r="A276">
        <v>2968372231</v>
      </c>
      <c r="B276">
        <v>3034755937</v>
      </c>
      <c r="C276">
        <v>2940866928</v>
      </c>
      <c r="D276">
        <v>3008030525</v>
      </c>
      <c r="E276">
        <v>2948675628</v>
      </c>
      <c r="F276">
        <v>2959925124</v>
      </c>
      <c r="G276">
        <v>2964203112</v>
      </c>
      <c r="H276">
        <f t="shared" si="4"/>
        <v>2974975640.7142859</v>
      </c>
    </row>
    <row r="277" spans="1:8">
      <c r="A277">
        <v>2189795826</v>
      </c>
      <c r="B277">
        <v>2222184366</v>
      </c>
      <c r="C277">
        <v>2174933233</v>
      </c>
      <c r="D277">
        <v>2209943338</v>
      </c>
      <c r="E277">
        <v>2179433628</v>
      </c>
      <c r="F277">
        <v>2184916178</v>
      </c>
      <c r="G277">
        <v>2187786866</v>
      </c>
      <c r="H277">
        <f t="shared" si="4"/>
        <v>2192713347.8571429</v>
      </c>
    </row>
    <row r="278" spans="1:8">
      <c r="A278">
        <v>1424461291</v>
      </c>
      <c r="B278">
        <v>1437870020</v>
      </c>
      <c r="C278">
        <v>1417681573</v>
      </c>
      <c r="D278">
        <v>1433158605</v>
      </c>
      <c r="E278">
        <v>1419858145</v>
      </c>
      <c r="F278">
        <v>1422073669</v>
      </c>
      <c r="G278">
        <v>1423640240</v>
      </c>
      <c r="H278">
        <f t="shared" si="4"/>
        <v>1425534791.8571429</v>
      </c>
    </row>
    <row r="279" spans="1:8">
      <c r="A279">
        <v>816913533</v>
      </c>
      <c r="B279">
        <v>821588590</v>
      </c>
      <c r="C279">
        <v>814320603</v>
      </c>
      <c r="D279">
        <v>820081571</v>
      </c>
      <c r="E279">
        <v>815200939</v>
      </c>
      <c r="F279">
        <v>815936339</v>
      </c>
      <c r="G279">
        <v>816633769</v>
      </c>
      <c r="H279">
        <f t="shared" si="4"/>
        <v>817239334.85714281</v>
      </c>
    </row>
    <row r="280" spans="1:8">
      <c r="A280">
        <v>412260638</v>
      </c>
      <c r="B280">
        <v>413617314</v>
      </c>
      <c r="C280">
        <v>411438323</v>
      </c>
      <c r="D280">
        <v>413223361</v>
      </c>
      <c r="E280">
        <v>411733362</v>
      </c>
      <c r="F280">
        <v>411930779</v>
      </c>
      <c r="G280">
        <v>412182820</v>
      </c>
      <c r="H280">
        <f t="shared" si="4"/>
        <v>412340942.4285714</v>
      </c>
    </row>
    <row r="281" spans="1:8">
      <c r="A281">
        <v>182423404</v>
      </c>
      <c r="B281">
        <v>182745435</v>
      </c>
      <c r="C281">
        <v>182210719</v>
      </c>
      <c r="D281">
        <v>182663345</v>
      </c>
      <c r="E281">
        <v>182291371</v>
      </c>
      <c r="F281">
        <v>182333213</v>
      </c>
      <c r="G281">
        <v>182406217</v>
      </c>
      <c r="H281">
        <f t="shared" si="4"/>
        <v>182439100.57142857</v>
      </c>
    </row>
    <row r="282" spans="1:8">
      <c r="A282">
        <v>70391826</v>
      </c>
      <c r="B282">
        <v>70452772</v>
      </c>
      <c r="C282">
        <v>70348060</v>
      </c>
      <c r="D282">
        <v>70439647</v>
      </c>
      <c r="E282">
        <v>70365607</v>
      </c>
      <c r="F282">
        <v>70372351</v>
      </c>
      <c r="G282">
        <v>70388929</v>
      </c>
      <c r="H282">
        <f t="shared" si="4"/>
        <v>70394170.285714284</v>
      </c>
    </row>
    <row r="283" spans="1:8">
      <c r="A283">
        <v>23504824</v>
      </c>
      <c r="B283">
        <v>23513671</v>
      </c>
      <c r="C283">
        <v>23497925</v>
      </c>
      <c r="D283">
        <v>23512158</v>
      </c>
      <c r="E283">
        <v>23500850</v>
      </c>
      <c r="F283">
        <v>23501627</v>
      </c>
      <c r="G283">
        <v>23504474</v>
      </c>
      <c r="H283">
        <f t="shared" si="4"/>
        <v>23505075.571428571</v>
      </c>
    </row>
    <row r="284" spans="1:8">
      <c r="A284">
        <v>6721296</v>
      </c>
      <c r="B284">
        <v>6722221</v>
      </c>
      <c r="C284">
        <v>6720513</v>
      </c>
      <c r="D284">
        <v>6722109</v>
      </c>
      <c r="E284">
        <v>6720864</v>
      </c>
      <c r="F284">
        <v>6720921</v>
      </c>
      <c r="G284">
        <v>6721269</v>
      </c>
      <c r="H284">
        <f t="shared" si="4"/>
        <v>6721313.2857142854</v>
      </c>
    </row>
    <row r="285" spans="1:8">
      <c r="A285">
        <v>1622944</v>
      </c>
      <c r="B285">
        <v>1623006</v>
      </c>
      <c r="C285">
        <v>1622887</v>
      </c>
      <c r="D285">
        <v>1623002</v>
      </c>
      <c r="E285">
        <v>1622914</v>
      </c>
      <c r="F285">
        <v>1622916</v>
      </c>
      <c r="G285">
        <v>1622943</v>
      </c>
      <c r="H285">
        <f t="shared" si="4"/>
        <v>1622944.5714285714</v>
      </c>
    </row>
    <row r="286" spans="1:8">
      <c r="A286">
        <v>324625</v>
      </c>
      <c r="B286">
        <v>324627</v>
      </c>
      <c r="C286">
        <v>324623</v>
      </c>
      <c r="D286">
        <v>324627</v>
      </c>
      <c r="E286">
        <v>324624</v>
      </c>
      <c r="F286">
        <v>324624</v>
      </c>
      <c r="G286">
        <v>324625</v>
      </c>
      <c r="H286">
        <f t="shared" si="4"/>
        <v>324625</v>
      </c>
    </row>
    <row r="287" spans="1:8">
      <c r="A287">
        <v>52360</v>
      </c>
      <c r="B287">
        <v>52360</v>
      </c>
      <c r="C287">
        <v>52360</v>
      </c>
      <c r="D287">
        <v>52360</v>
      </c>
      <c r="E287">
        <v>52360</v>
      </c>
      <c r="F287">
        <v>52360</v>
      </c>
      <c r="G287">
        <v>52360</v>
      </c>
      <c r="H287">
        <f t="shared" si="4"/>
        <v>52360</v>
      </c>
    </row>
    <row r="288" spans="1:8">
      <c r="A288">
        <v>6545</v>
      </c>
      <c r="B288">
        <v>6545</v>
      </c>
      <c r="C288">
        <v>6545</v>
      </c>
      <c r="D288">
        <v>6545</v>
      </c>
      <c r="E288">
        <v>6545</v>
      </c>
      <c r="F288">
        <v>6545</v>
      </c>
      <c r="G288">
        <v>6545</v>
      </c>
      <c r="H288">
        <f t="shared" si="4"/>
        <v>6545</v>
      </c>
    </row>
    <row r="289" spans="1:8">
      <c r="A289">
        <v>595</v>
      </c>
      <c r="B289">
        <v>595</v>
      </c>
      <c r="C289">
        <v>595</v>
      </c>
      <c r="D289">
        <v>595</v>
      </c>
      <c r="E289">
        <v>595</v>
      </c>
      <c r="F289">
        <v>595</v>
      </c>
      <c r="G289">
        <v>595</v>
      </c>
      <c r="H289">
        <f t="shared" si="4"/>
        <v>595</v>
      </c>
    </row>
    <row r="290" spans="1:8">
      <c r="A290">
        <v>35</v>
      </c>
      <c r="B290">
        <v>35</v>
      </c>
      <c r="C290">
        <v>35</v>
      </c>
      <c r="D290">
        <v>35</v>
      </c>
      <c r="E290">
        <v>35</v>
      </c>
      <c r="F290">
        <v>35</v>
      </c>
      <c r="G290">
        <v>35</v>
      </c>
      <c r="H290">
        <f t="shared" si="4"/>
        <v>35</v>
      </c>
    </row>
    <row r="291" spans="1:8">
      <c r="A291">
        <v>1</v>
      </c>
      <c r="B291">
        <v>1</v>
      </c>
      <c r="C291">
        <v>1</v>
      </c>
      <c r="D291">
        <v>1</v>
      </c>
      <c r="E291">
        <v>1</v>
      </c>
      <c r="F291">
        <v>1</v>
      </c>
      <c r="G291">
        <v>1</v>
      </c>
      <c r="H291">
        <f t="shared" si="4"/>
        <v>1</v>
      </c>
    </row>
    <row r="292" spans="1:8">
      <c r="H292" t="e">
        <f t="shared" si="4"/>
        <v>#DIV/0!</v>
      </c>
    </row>
    <row r="293" spans="1:8">
      <c r="H293" t="e">
        <f t="shared" si="4"/>
        <v>#DIV/0!</v>
      </c>
    </row>
    <row r="294" spans="1:8">
      <c r="H294" t="e">
        <f t="shared" si="4"/>
        <v>#DIV/0!</v>
      </c>
    </row>
    <row r="295" spans="1:8">
      <c r="H295" t="e">
        <f t="shared" si="4"/>
        <v>#DIV/0!</v>
      </c>
    </row>
    <row r="296" spans="1:8">
      <c r="H296" t="e">
        <f t="shared" si="4"/>
        <v>#DIV/0!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273"/>
  <sheetViews>
    <sheetView workbookViewId="0">
      <selection activeCell="K5" sqref="K5:K273"/>
    </sheetView>
  </sheetViews>
  <sheetFormatPr baseColWidth="10" defaultColWidth="12.7109375" defaultRowHeight="20"/>
  <sheetData>
    <row r="1" spans="1:11">
      <c r="A1" t="s">
        <v>2177</v>
      </c>
      <c r="B1" t="s">
        <v>2177</v>
      </c>
      <c r="C1" t="s">
        <v>2177</v>
      </c>
      <c r="D1" t="s">
        <v>2177</v>
      </c>
      <c r="E1" t="s">
        <v>2177</v>
      </c>
      <c r="F1" t="s">
        <v>2177</v>
      </c>
      <c r="G1" t="s">
        <v>2177</v>
      </c>
      <c r="H1" t="s">
        <v>2177</v>
      </c>
      <c r="I1" t="s">
        <v>2177</v>
      </c>
      <c r="J1" t="s">
        <v>2177</v>
      </c>
    </row>
    <row r="2" spans="1:11">
      <c r="A2" t="s">
        <v>2178</v>
      </c>
      <c r="B2" t="s">
        <v>2178</v>
      </c>
      <c r="C2" t="s">
        <v>2178</v>
      </c>
      <c r="D2" t="s">
        <v>2178</v>
      </c>
      <c r="E2" t="s">
        <v>2178</v>
      </c>
      <c r="F2" t="s">
        <v>2178</v>
      </c>
      <c r="G2" t="s">
        <v>2178</v>
      </c>
      <c r="H2" t="s">
        <v>2178</v>
      </c>
      <c r="I2" t="s">
        <v>2178</v>
      </c>
      <c r="J2" t="s">
        <v>2178</v>
      </c>
    </row>
    <row r="3" spans="1:11">
      <c r="A3" t="s">
        <v>2</v>
      </c>
      <c r="B3" t="s">
        <v>2</v>
      </c>
      <c r="C3" t="s">
        <v>2</v>
      </c>
      <c r="D3" t="s">
        <v>2</v>
      </c>
      <c r="E3" t="s">
        <v>2</v>
      </c>
      <c r="F3" t="s">
        <v>2</v>
      </c>
      <c r="G3" t="s">
        <v>2</v>
      </c>
      <c r="H3" t="s">
        <v>2</v>
      </c>
      <c r="I3" t="s">
        <v>2</v>
      </c>
      <c r="J3" t="s">
        <v>2</v>
      </c>
    </row>
    <row r="4" spans="1:11">
      <c r="A4" t="s">
        <v>2247</v>
      </c>
      <c r="B4" t="s">
        <v>2247</v>
      </c>
      <c r="C4" t="s">
        <v>2248</v>
      </c>
      <c r="D4" t="s">
        <v>2249</v>
      </c>
      <c r="E4" t="s">
        <v>2250</v>
      </c>
      <c r="F4" t="s">
        <v>2251</v>
      </c>
      <c r="G4" t="s">
        <v>2252</v>
      </c>
      <c r="H4" t="s">
        <v>2253</v>
      </c>
      <c r="I4" t="s">
        <v>2254</v>
      </c>
      <c r="J4" t="s">
        <v>2255</v>
      </c>
    </row>
    <row r="5" spans="1:11">
      <c r="A5">
        <v>2</v>
      </c>
      <c r="B5">
        <v>1</v>
      </c>
      <c r="C5">
        <v>1</v>
      </c>
      <c r="D5">
        <v>2</v>
      </c>
      <c r="E5">
        <v>2</v>
      </c>
      <c r="F5">
        <v>2</v>
      </c>
      <c r="G5">
        <v>3</v>
      </c>
      <c r="H5">
        <v>2</v>
      </c>
      <c r="I5">
        <v>3</v>
      </c>
      <c r="J5">
        <v>2</v>
      </c>
      <c r="K5">
        <f>AVERAGE(A5:J5)</f>
        <v>2</v>
      </c>
    </row>
    <row r="6" spans="1:11">
      <c r="A6">
        <v>82863</v>
      </c>
      <c r="B6">
        <v>82863</v>
      </c>
      <c r="C6">
        <v>70875</v>
      </c>
      <c r="D6">
        <v>102085</v>
      </c>
      <c r="E6">
        <v>100035</v>
      </c>
      <c r="F6">
        <v>90675</v>
      </c>
      <c r="G6">
        <v>127809</v>
      </c>
      <c r="H6">
        <v>95535</v>
      </c>
      <c r="I6">
        <v>118899</v>
      </c>
      <c r="J6">
        <v>99909</v>
      </c>
      <c r="K6">
        <f t="shared" ref="K6:K69" si="0">AVERAGE(A6:J6)</f>
        <v>97154.8</v>
      </c>
    </row>
    <row r="7" spans="1:11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f t="shared" si="0"/>
        <v>0</v>
      </c>
    </row>
    <row r="8" spans="1:11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f t="shared" si="0"/>
        <v>0</v>
      </c>
    </row>
    <row r="9" spans="1:11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f t="shared" si="0"/>
        <v>0</v>
      </c>
    </row>
    <row r="10" spans="1:11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f t="shared" si="0"/>
        <v>0</v>
      </c>
    </row>
    <row r="11" spans="1:11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f t="shared" si="0"/>
        <v>0</v>
      </c>
    </row>
    <row r="12" spans="1:11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4</v>
      </c>
      <c r="H12">
        <v>0</v>
      </c>
      <c r="I12">
        <v>0</v>
      </c>
      <c r="J12">
        <v>0</v>
      </c>
      <c r="K12">
        <f t="shared" si="0"/>
        <v>0.4</v>
      </c>
    </row>
    <row r="13" spans="1:11">
      <c r="A13">
        <v>4</v>
      </c>
      <c r="B13">
        <v>4</v>
      </c>
      <c r="C13">
        <v>0</v>
      </c>
      <c r="D13">
        <v>1</v>
      </c>
      <c r="E13">
        <v>16</v>
      </c>
      <c r="F13">
        <v>4</v>
      </c>
      <c r="G13">
        <v>71</v>
      </c>
      <c r="H13">
        <v>2</v>
      </c>
      <c r="I13">
        <v>2</v>
      </c>
      <c r="J13">
        <v>0</v>
      </c>
      <c r="K13">
        <f t="shared" si="0"/>
        <v>10.4</v>
      </c>
    </row>
    <row r="14" spans="1:11">
      <c r="A14">
        <v>76</v>
      </c>
      <c r="B14">
        <v>76</v>
      </c>
      <c r="C14">
        <v>8</v>
      </c>
      <c r="D14">
        <v>47</v>
      </c>
      <c r="E14">
        <v>196</v>
      </c>
      <c r="F14">
        <v>80</v>
      </c>
      <c r="G14">
        <v>534</v>
      </c>
      <c r="H14">
        <v>61</v>
      </c>
      <c r="I14">
        <v>91</v>
      </c>
      <c r="J14">
        <v>20</v>
      </c>
      <c r="K14">
        <f t="shared" si="0"/>
        <v>118.9</v>
      </c>
    </row>
    <row r="15" spans="1:11">
      <c r="A15">
        <v>561</v>
      </c>
      <c r="B15">
        <v>561</v>
      </c>
      <c r="C15">
        <v>128</v>
      </c>
      <c r="D15">
        <v>491</v>
      </c>
      <c r="E15">
        <v>1120</v>
      </c>
      <c r="F15">
        <v>625</v>
      </c>
      <c r="G15">
        <v>2343</v>
      </c>
      <c r="H15">
        <v>556</v>
      </c>
      <c r="I15">
        <v>849</v>
      </c>
      <c r="J15">
        <v>344</v>
      </c>
      <c r="K15">
        <f t="shared" si="0"/>
        <v>757.8</v>
      </c>
    </row>
    <row r="16" spans="1:11">
      <c r="A16">
        <v>2350</v>
      </c>
      <c r="B16">
        <v>2350</v>
      </c>
      <c r="C16">
        <v>874</v>
      </c>
      <c r="D16">
        <v>2487</v>
      </c>
      <c r="E16">
        <v>3937</v>
      </c>
      <c r="F16">
        <v>2703</v>
      </c>
      <c r="G16">
        <v>6849</v>
      </c>
      <c r="H16">
        <v>2603</v>
      </c>
      <c r="I16">
        <v>3854</v>
      </c>
      <c r="J16">
        <v>2109</v>
      </c>
      <c r="K16">
        <f t="shared" si="0"/>
        <v>3011.6</v>
      </c>
    </row>
    <row r="17" spans="1:11">
      <c r="A17">
        <v>6434</v>
      </c>
      <c r="B17">
        <v>6434</v>
      </c>
      <c r="C17">
        <v>3406</v>
      </c>
      <c r="D17">
        <v>7585</v>
      </c>
      <c r="E17">
        <v>9462</v>
      </c>
      <c r="F17">
        <v>7461</v>
      </c>
      <c r="G17">
        <v>14326</v>
      </c>
      <c r="H17">
        <v>7522</v>
      </c>
      <c r="I17">
        <v>10624</v>
      </c>
      <c r="J17">
        <v>7005</v>
      </c>
      <c r="K17">
        <f t="shared" si="0"/>
        <v>8025.9</v>
      </c>
    </row>
    <row r="18" spans="1:11">
      <c r="A18">
        <v>12345</v>
      </c>
      <c r="B18">
        <v>12345</v>
      </c>
      <c r="C18">
        <v>8504</v>
      </c>
      <c r="D18">
        <v>15429</v>
      </c>
      <c r="E18">
        <v>16387</v>
      </c>
      <c r="F18">
        <v>14154</v>
      </c>
      <c r="G18">
        <v>22341</v>
      </c>
      <c r="H18">
        <v>14690</v>
      </c>
      <c r="I18">
        <v>19705</v>
      </c>
      <c r="J18">
        <v>14869</v>
      </c>
      <c r="K18">
        <f t="shared" si="0"/>
        <v>15076.9</v>
      </c>
    </row>
    <row r="19" spans="1:11">
      <c r="A19">
        <v>17233</v>
      </c>
      <c r="B19">
        <v>17233</v>
      </c>
      <c r="C19">
        <v>14376</v>
      </c>
      <c r="D19">
        <v>22082</v>
      </c>
      <c r="E19">
        <v>21048</v>
      </c>
      <c r="F19">
        <v>19277</v>
      </c>
      <c r="G19">
        <v>26545</v>
      </c>
      <c r="H19">
        <v>20427</v>
      </c>
      <c r="I19">
        <v>26040</v>
      </c>
      <c r="J19">
        <v>21746</v>
      </c>
      <c r="K19">
        <f t="shared" si="0"/>
        <v>20600.7</v>
      </c>
    </row>
    <row r="20" spans="1:11">
      <c r="A20">
        <v>17850</v>
      </c>
      <c r="B20">
        <v>17850</v>
      </c>
      <c r="C20">
        <v>16887</v>
      </c>
      <c r="D20">
        <v>22777</v>
      </c>
      <c r="E20">
        <v>20360</v>
      </c>
      <c r="F20">
        <v>19364</v>
      </c>
      <c r="G20">
        <v>24229</v>
      </c>
      <c r="H20">
        <v>20795</v>
      </c>
      <c r="I20">
        <v>25226</v>
      </c>
      <c r="J20">
        <v>22656</v>
      </c>
      <c r="K20">
        <f t="shared" si="0"/>
        <v>20799.400000000001</v>
      </c>
    </row>
    <row r="21" spans="1:11">
      <c r="A21">
        <v>13779</v>
      </c>
      <c r="B21">
        <v>13779</v>
      </c>
      <c r="C21">
        <v>13971</v>
      </c>
      <c r="D21">
        <v>17071</v>
      </c>
      <c r="E21">
        <v>14898</v>
      </c>
      <c r="F21">
        <v>14511</v>
      </c>
      <c r="G21">
        <v>16945</v>
      </c>
      <c r="H21">
        <v>15632</v>
      </c>
      <c r="I21">
        <v>18080</v>
      </c>
      <c r="J21">
        <v>17047</v>
      </c>
      <c r="K21">
        <f t="shared" si="0"/>
        <v>15571.3</v>
      </c>
    </row>
    <row r="22" spans="1:11">
      <c r="A22">
        <v>7856</v>
      </c>
      <c r="B22">
        <v>7856</v>
      </c>
      <c r="C22">
        <v>8183</v>
      </c>
      <c r="D22">
        <v>9287</v>
      </c>
      <c r="E22">
        <v>8178</v>
      </c>
      <c r="F22">
        <v>8079</v>
      </c>
      <c r="G22">
        <v>8958</v>
      </c>
      <c r="H22">
        <v>8633</v>
      </c>
      <c r="I22">
        <v>9555</v>
      </c>
      <c r="J22">
        <v>9285</v>
      </c>
      <c r="K22">
        <f t="shared" si="0"/>
        <v>8587</v>
      </c>
    </row>
    <row r="23" spans="1:11">
      <c r="A23">
        <v>3241</v>
      </c>
      <c r="B23">
        <v>3241</v>
      </c>
      <c r="C23">
        <v>3376</v>
      </c>
      <c r="D23">
        <v>3630</v>
      </c>
      <c r="E23">
        <v>3295</v>
      </c>
      <c r="F23">
        <v>3280</v>
      </c>
      <c r="G23">
        <v>3494</v>
      </c>
      <c r="H23">
        <v>3447</v>
      </c>
      <c r="I23">
        <v>3672</v>
      </c>
      <c r="J23">
        <v>3630</v>
      </c>
      <c r="K23">
        <f t="shared" si="0"/>
        <v>3430.6</v>
      </c>
    </row>
    <row r="24" spans="1:11">
      <c r="A24">
        <v>935</v>
      </c>
      <c r="B24">
        <v>935</v>
      </c>
      <c r="C24">
        <v>961</v>
      </c>
      <c r="D24">
        <v>995</v>
      </c>
      <c r="E24">
        <v>939</v>
      </c>
      <c r="F24">
        <v>938</v>
      </c>
      <c r="G24">
        <v>969</v>
      </c>
      <c r="H24">
        <v>966</v>
      </c>
      <c r="I24">
        <v>998</v>
      </c>
      <c r="J24">
        <v>995</v>
      </c>
      <c r="K24">
        <f t="shared" si="0"/>
        <v>963.1</v>
      </c>
    </row>
    <row r="25" spans="1:11">
      <c r="A25">
        <v>178</v>
      </c>
      <c r="B25">
        <v>178</v>
      </c>
      <c r="C25">
        <v>180</v>
      </c>
      <c r="D25">
        <v>182</v>
      </c>
      <c r="E25">
        <v>178</v>
      </c>
      <c r="F25">
        <v>178</v>
      </c>
      <c r="G25">
        <v>180</v>
      </c>
      <c r="H25">
        <v>180</v>
      </c>
      <c r="I25">
        <v>182</v>
      </c>
      <c r="J25">
        <v>182</v>
      </c>
      <c r="K25">
        <f t="shared" si="0"/>
        <v>179.8</v>
      </c>
    </row>
    <row r="26" spans="1:11">
      <c r="A26">
        <v>20</v>
      </c>
      <c r="B26">
        <v>20</v>
      </c>
      <c r="C26">
        <v>20</v>
      </c>
      <c r="D26">
        <v>20</v>
      </c>
      <c r="E26">
        <v>20</v>
      </c>
      <c r="F26">
        <v>20</v>
      </c>
      <c r="G26">
        <v>20</v>
      </c>
      <c r="H26">
        <v>20</v>
      </c>
      <c r="I26">
        <v>20</v>
      </c>
      <c r="J26">
        <v>20</v>
      </c>
      <c r="K26">
        <f t="shared" si="0"/>
        <v>20</v>
      </c>
    </row>
    <row r="27" spans="1:11">
      <c r="A27">
        <v>1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f t="shared" si="0"/>
        <v>1</v>
      </c>
    </row>
    <row r="28" spans="1:11">
      <c r="K28" t="e">
        <f t="shared" si="0"/>
        <v>#DIV/0!</v>
      </c>
    </row>
    <row r="29" spans="1:11">
      <c r="K29" t="e">
        <f t="shared" si="0"/>
        <v>#DIV/0!</v>
      </c>
    </row>
    <row r="30" spans="1:11">
      <c r="K30" t="e">
        <f t="shared" si="0"/>
        <v>#DIV/0!</v>
      </c>
    </row>
    <row r="31" spans="1:11">
      <c r="K31" t="e">
        <f t="shared" si="0"/>
        <v>#DIV/0!</v>
      </c>
    </row>
    <row r="32" spans="1:11">
      <c r="K32" t="e">
        <f t="shared" si="0"/>
        <v>#DIV/0!</v>
      </c>
    </row>
    <row r="33" spans="11:11">
      <c r="K33" t="e">
        <f t="shared" si="0"/>
        <v>#DIV/0!</v>
      </c>
    </row>
    <row r="34" spans="11:11">
      <c r="K34" t="e">
        <f t="shared" si="0"/>
        <v>#DIV/0!</v>
      </c>
    </row>
    <row r="35" spans="11:11">
      <c r="K35" t="e">
        <f t="shared" si="0"/>
        <v>#DIV/0!</v>
      </c>
    </row>
    <row r="36" spans="11:11">
      <c r="K36" t="e">
        <f t="shared" si="0"/>
        <v>#DIV/0!</v>
      </c>
    </row>
    <row r="37" spans="11:11">
      <c r="K37" t="e">
        <f t="shared" si="0"/>
        <v>#DIV/0!</v>
      </c>
    </row>
    <row r="38" spans="11:11">
      <c r="K38" t="e">
        <f t="shared" si="0"/>
        <v>#DIV/0!</v>
      </c>
    </row>
    <row r="39" spans="11:11">
      <c r="K39" t="e">
        <f t="shared" si="0"/>
        <v>#DIV/0!</v>
      </c>
    </row>
    <row r="40" spans="11:11">
      <c r="K40" t="e">
        <f t="shared" si="0"/>
        <v>#DIV/0!</v>
      </c>
    </row>
    <row r="41" spans="11:11">
      <c r="K41" t="e">
        <f t="shared" si="0"/>
        <v>#DIV/0!</v>
      </c>
    </row>
    <row r="42" spans="11:11">
      <c r="K42" t="e">
        <f t="shared" si="0"/>
        <v>#DIV/0!</v>
      </c>
    </row>
    <row r="43" spans="11:11">
      <c r="K43" t="e">
        <f t="shared" si="0"/>
        <v>#DIV/0!</v>
      </c>
    </row>
    <row r="44" spans="11:11">
      <c r="K44" t="e">
        <f t="shared" si="0"/>
        <v>#DIV/0!</v>
      </c>
    </row>
    <row r="45" spans="11:11">
      <c r="K45" t="e">
        <f t="shared" si="0"/>
        <v>#DIV/0!</v>
      </c>
    </row>
    <row r="46" spans="11:11">
      <c r="K46" t="e">
        <f t="shared" si="0"/>
        <v>#DIV/0!</v>
      </c>
    </row>
    <row r="47" spans="11:11">
      <c r="K47" t="e">
        <f t="shared" si="0"/>
        <v>#DIV/0!</v>
      </c>
    </row>
    <row r="48" spans="11:11">
      <c r="K48" t="e">
        <f t="shared" si="0"/>
        <v>#DIV/0!</v>
      </c>
    </row>
    <row r="49" spans="11:11">
      <c r="K49" t="e">
        <f t="shared" si="0"/>
        <v>#DIV/0!</v>
      </c>
    </row>
    <row r="50" spans="11:11">
      <c r="K50" t="e">
        <f t="shared" si="0"/>
        <v>#DIV/0!</v>
      </c>
    </row>
    <row r="51" spans="11:11">
      <c r="K51" t="e">
        <f t="shared" si="0"/>
        <v>#DIV/0!</v>
      </c>
    </row>
    <row r="52" spans="11:11">
      <c r="K52" t="e">
        <f t="shared" si="0"/>
        <v>#DIV/0!</v>
      </c>
    </row>
    <row r="53" spans="11:11">
      <c r="K53" t="e">
        <f t="shared" si="0"/>
        <v>#DIV/0!</v>
      </c>
    </row>
    <row r="54" spans="11:11">
      <c r="K54" t="e">
        <f t="shared" si="0"/>
        <v>#DIV/0!</v>
      </c>
    </row>
    <row r="55" spans="11:11">
      <c r="K55" t="e">
        <f t="shared" si="0"/>
        <v>#DIV/0!</v>
      </c>
    </row>
    <row r="56" spans="11:11">
      <c r="K56" t="e">
        <f t="shared" si="0"/>
        <v>#DIV/0!</v>
      </c>
    </row>
    <row r="57" spans="11:11">
      <c r="K57" t="e">
        <f t="shared" si="0"/>
        <v>#DIV/0!</v>
      </c>
    </row>
    <row r="58" spans="11:11">
      <c r="K58" t="e">
        <f t="shared" si="0"/>
        <v>#DIV/0!</v>
      </c>
    </row>
    <row r="59" spans="11:11">
      <c r="K59" t="e">
        <f t="shared" si="0"/>
        <v>#DIV/0!</v>
      </c>
    </row>
    <row r="60" spans="11:11">
      <c r="K60" t="e">
        <f t="shared" si="0"/>
        <v>#DIV/0!</v>
      </c>
    </row>
    <row r="61" spans="11:11">
      <c r="K61" t="e">
        <f t="shared" si="0"/>
        <v>#DIV/0!</v>
      </c>
    </row>
    <row r="62" spans="11:11">
      <c r="K62" t="e">
        <f t="shared" si="0"/>
        <v>#DIV/0!</v>
      </c>
    </row>
    <row r="63" spans="11:11">
      <c r="K63" t="e">
        <f t="shared" si="0"/>
        <v>#DIV/0!</v>
      </c>
    </row>
    <row r="64" spans="11:11">
      <c r="K64" t="e">
        <f t="shared" si="0"/>
        <v>#DIV/0!</v>
      </c>
    </row>
    <row r="65" spans="11:11">
      <c r="K65" t="e">
        <f t="shared" si="0"/>
        <v>#DIV/0!</v>
      </c>
    </row>
    <row r="66" spans="11:11">
      <c r="K66" t="e">
        <f t="shared" si="0"/>
        <v>#DIV/0!</v>
      </c>
    </row>
    <row r="67" spans="11:11">
      <c r="K67" t="e">
        <f t="shared" si="0"/>
        <v>#DIV/0!</v>
      </c>
    </row>
    <row r="68" spans="11:11">
      <c r="K68" t="e">
        <f t="shared" si="0"/>
        <v>#DIV/0!</v>
      </c>
    </row>
    <row r="69" spans="11:11">
      <c r="K69" t="e">
        <f t="shared" si="0"/>
        <v>#DIV/0!</v>
      </c>
    </row>
    <row r="70" spans="11:11">
      <c r="K70" t="e">
        <f t="shared" ref="K70:K133" si="1">AVERAGE(A70:J70)</f>
        <v>#DIV/0!</v>
      </c>
    </row>
    <row r="71" spans="11:11">
      <c r="K71" t="e">
        <f t="shared" si="1"/>
        <v>#DIV/0!</v>
      </c>
    </row>
    <row r="72" spans="11:11">
      <c r="K72" t="e">
        <f t="shared" si="1"/>
        <v>#DIV/0!</v>
      </c>
    </row>
    <row r="73" spans="11:11">
      <c r="K73" t="e">
        <f t="shared" si="1"/>
        <v>#DIV/0!</v>
      </c>
    </row>
    <row r="74" spans="11:11">
      <c r="K74" t="e">
        <f t="shared" si="1"/>
        <v>#DIV/0!</v>
      </c>
    </row>
    <row r="75" spans="11:11">
      <c r="K75" t="e">
        <f t="shared" si="1"/>
        <v>#DIV/0!</v>
      </c>
    </row>
    <row r="76" spans="11:11">
      <c r="K76" t="e">
        <f t="shared" si="1"/>
        <v>#DIV/0!</v>
      </c>
    </row>
    <row r="77" spans="11:11">
      <c r="K77" t="e">
        <f t="shared" si="1"/>
        <v>#DIV/0!</v>
      </c>
    </row>
    <row r="78" spans="11:11">
      <c r="K78" t="e">
        <f t="shared" si="1"/>
        <v>#DIV/0!</v>
      </c>
    </row>
    <row r="79" spans="11:11">
      <c r="K79" t="e">
        <f t="shared" si="1"/>
        <v>#DIV/0!</v>
      </c>
    </row>
    <row r="80" spans="11:11">
      <c r="K80" t="e">
        <f t="shared" si="1"/>
        <v>#DIV/0!</v>
      </c>
    </row>
    <row r="81" spans="1:11">
      <c r="K81" t="e">
        <f t="shared" si="1"/>
        <v>#DIV/0!</v>
      </c>
    </row>
    <row r="82" spans="1:11">
      <c r="K82" t="e">
        <f t="shared" si="1"/>
        <v>#DIV/0!</v>
      </c>
    </row>
    <row r="83" spans="1:11">
      <c r="K83" t="e">
        <f t="shared" si="1"/>
        <v>#DIV/0!</v>
      </c>
    </row>
    <row r="84" spans="1:11">
      <c r="A84" t="s">
        <v>2186</v>
      </c>
      <c r="B84" t="s">
        <v>2186</v>
      </c>
      <c r="C84" t="s">
        <v>2186</v>
      </c>
      <c r="D84" t="s">
        <v>2186</v>
      </c>
      <c r="E84" t="s">
        <v>2186</v>
      </c>
      <c r="F84" t="s">
        <v>2186</v>
      </c>
      <c r="G84" t="s">
        <v>2186</v>
      </c>
      <c r="H84" t="s">
        <v>2186</v>
      </c>
      <c r="I84" t="s">
        <v>2186</v>
      </c>
      <c r="J84" t="s">
        <v>2186</v>
      </c>
      <c r="K84" t="e">
        <f t="shared" si="1"/>
        <v>#DIV/0!</v>
      </c>
    </row>
    <row r="85" spans="1:11">
      <c r="A85" t="s">
        <v>2178</v>
      </c>
      <c r="B85" t="s">
        <v>2178</v>
      </c>
      <c r="C85" t="s">
        <v>2178</v>
      </c>
      <c r="D85" t="s">
        <v>2178</v>
      </c>
      <c r="E85" t="s">
        <v>2178</v>
      </c>
      <c r="F85" t="s">
        <v>2178</v>
      </c>
      <c r="G85" t="s">
        <v>2178</v>
      </c>
      <c r="H85" t="s">
        <v>2178</v>
      </c>
      <c r="I85" t="s">
        <v>2178</v>
      </c>
      <c r="J85" t="s">
        <v>2178</v>
      </c>
      <c r="K85" t="e">
        <f t="shared" si="1"/>
        <v>#DIV/0!</v>
      </c>
    </row>
    <row r="86" spans="1:11">
      <c r="A86" t="s">
        <v>148</v>
      </c>
      <c r="B86" t="s">
        <v>148</v>
      </c>
      <c r="C86" t="s">
        <v>148</v>
      </c>
      <c r="D86" t="s">
        <v>148</v>
      </c>
      <c r="E86" t="s">
        <v>148</v>
      </c>
      <c r="F86" t="s">
        <v>148</v>
      </c>
      <c r="G86" t="s">
        <v>148</v>
      </c>
      <c r="H86" t="s">
        <v>148</v>
      </c>
      <c r="I86" t="s">
        <v>148</v>
      </c>
      <c r="J86" t="s">
        <v>148</v>
      </c>
      <c r="K86" t="e">
        <f t="shared" si="1"/>
        <v>#DIV/0!</v>
      </c>
    </row>
    <row r="87" spans="1:11">
      <c r="A87" t="s">
        <v>2256</v>
      </c>
      <c r="B87" t="s">
        <v>2257</v>
      </c>
      <c r="C87" t="s">
        <v>2258</v>
      </c>
      <c r="D87" t="s">
        <v>2259</v>
      </c>
      <c r="E87" t="s">
        <v>2260</v>
      </c>
      <c r="F87" t="s">
        <v>2261</v>
      </c>
      <c r="G87" t="s">
        <v>2262</v>
      </c>
      <c r="H87" t="s">
        <v>2263</v>
      </c>
      <c r="I87" t="s">
        <v>2264</v>
      </c>
      <c r="J87" t="s">
        <v>2265</v>
      </c>
      <c r="K87" t="e">
        <f t="shared" si="1"/>
        <v>#DIV/0!</v>
      </c>
    </row>
    <row r="88" spans="1:11">
      <c r="A88">
        <v>27</v>
      </c>
      <c r="B88">
        <v>28</v>
      </c>
      <c r="C88">
        <v>31</v>
      </c>
      <c r="D88">
        <v>34</v>
      </c>
      <c r="E88">
        <v>27</v>
      </c>
      <c r="F88">
        <v>30</v>
      </c>
      <c r="G88">
        <v>136</v>
      </c>
      <c r="H88">
        <v>31</v>
      </c>
      <c r="I88">
        <v>61</v>
      </c>
      <c r="J88">
        <v>88</v>
      </c>
      <c r="K88">
        <f t="shared" si="1"/>
        <v>49.3</v>
      </c>
    </row>
    <row r="89" spans="1:11">
      <c r="A89">
        <v>1204875</v>
      </c>
      <c r="B89">
        <v>1172475</v>
      </c>
      <c r="C89">
        <v>1726775</v>
      </c>
      <c r="D89">
        <v>1403325</v>
      </c>
      <c r="E89">
        <v>1357875</v>
      </c>
      <c r="F89">
        <v>1243125</v>
      </c>
      <c r="G89">
        <v>6062265</v>
      </c>
      <c r="H89">
        <v>1357875</v>
      </c>
      <c r="I89">
        <v>2630395</v>
      </c>
      <c r="J89">
        <v>3559113</v>
      </c>
      <c r="K89">
        <f t="shared" si="1"/>
        <v>2171809.7999999998</v>
      </c>
    </row>
    <row r="90" spans="1:11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f t="shared" si="1"/>
        <v>0</v>
      </c>
    </row>
    <row r="91" spans="1:11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f t="shared" si="1"/>
        <v>0</v>
      </c>
    </row>
    <row r="92" spans="1:11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f t="shared" si="1"/>
        <v>0</v>
      </c>
    </row>
    <row r="93" spans="1:11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1</v>
      </c>
      <c r="H93">
        <v>0</v>
      </c>
      <c r="I93">
        <v>0</v>
      </c>
      <c r="J93">
        <v>0</v>
      </c>
      <c r="K93">
        <f t="shared" si="1"/>
        <v>0.1</v>
      </c>
    </row>
    <row r="94" spans="1:11">
      <c r="A94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24</v>
      </c>
      <c r="H94">
        <v>0</v>
      </c>
      <c r="I94">
        <v>0</v>
      </c>
      <c r="J94">
        <v>0</v>
      </c>
      <c r="K94">
        <f t="shared" si="1"/>
        <v>2.4</v>
      </c>
    </row>
    <row r="95" spans="1:11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270</v>
      </c>
      <c r="H95">
        <v>0</v>
      </c>
      <c r="I95">
        <v>0</v>
      </c>
      <c r="J95">
        <v>0</v>
      </c>
      <c r="K95">
        <f t="shared" si="1"/>
        <v>27</v>
      </c>
    </row>
    <row r="96" spans="1:11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1901</v>
      </c>
      <c r="H96">
        <v>0</v>
      </c>
      <c r="I96">
        <v>1</v>
      </c>
      <c r="J96">
        <v>4</v>
      </c>
      <c r="K96">
        <f t="shared" si="1"/>
        <v>190.6</v>
      </c>
    </row>
    <row r="97" spans="1:11">
      <c r="A97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9428</v>
      </c>
      <c r="H97">
        <v>0</v>
      </c>
      <c r="I97">
        <v>39</v>
      </c>
      <c r="J97">
        <v>136</v>
      </c>
      <c r="K97">
        <f t="shared" si="1"/>
        <v>960.3</v>
      </c>
    </row>
    <row r="98" spans="1:11">
      <c r="A98">
        <v>0</v>
      </c>
      <c r="B98">
        <v>0</v>
      </c>
      <c r="C98">
        <v>6</v>
      </c>
      <c r="D98">
        <v>16</v>
      </c>
      <c r="E98">
        <v>0</v>
      </c>
      <c r="F98">
        <v>12</v>
      </c>
      <c r="G98">
        <v>35119</v>
      </c>
      <c r="H98">
        <v>13</v>
      </c>
      <c r="I98">
        <v>523</v>
      </c>
      <c r="J98">
        <v>1565</v>
      </c>
      <c r="K98">
        <f t="shared" si="1"/>
        <v>3725.4</v>
      </c>
    </row>
    <row r="99" spans="1:11">
      <c r="A99">
        <v>32</v>
      </c>
      <c r="B99">
        <v>8</v>
      </c>
      <c r="C99">
        <v>180</v>
      </c>
      <c r="D99">
        <v>296</v>
      </c>
      <c r="E99">
        <v>52</v>
      </c>
      <c r="F99">
        <v>224</v>
      </c>
      <c r="G99">
        <v>102226</v>
      </c>
      <c r="H99">
        <v>239</v>
      </c>
      <c r="I99">
        <v>3842</v>
      </c>
      <c r="J99">
        <v>9909</v>
      </c>
      <c r="K99">
        <f t="shared" si="1"/>
        <v>11700.8</v>
      </c>
    </row>
    <row r="100" spans="1:11">
      <c r="A100">
        <v>576</v>
      </c>
      <c r="B100">
        <v>260</v>
      </c>
      <c r="C100">
        <v>1980</v>
      </c>
      <c r="D100">
        <v>2452</v>
      </c>
      <c r="E100">
        <v>852</v>
      </c>
      <c r="F100">
        <v>1903</v>
      </c>
      <c r="G100">
        <v>238691</v>
      </c>
      <c r="H100">
        <v>2005</v>
      </c>
      <c r="I100">
        <v>18305</v>
      </c>
      <c r="J100">
        <v>41058</v>
      </c>
      <c r="K100">
        <f t="shared" si="1"/>
        <v>30808.2</v>
      </c>
    </row>
    <row r="101" spans="1:11">
      <c r="A101">
        <v>4528</v>
      </c>
      <c r="B101">
        <v>2714</v>
      </c>
      <c r="C101">
        <v>11856</v>
      </c>
      <c r="D101">
        <v>12214</v>
      </c>
      <c r="E101">
        <v>6225</v>
      </c>
      <c r="F101">
        <v>9773</v>
      </c>
      <c r="G101">
        <v>455063</v>
      </c>
      <c r="H101">
        <v>10223</v>
      </c>
      <c r="I101">
        <v>61533</v>
      </c>
      <c r="J101">
        <v>121347</v>
      </c>
      <c r="K101">
        <f t="shared" si="1"/>
        <v>69547.600000000006</v>
      </c>
    </row>
    <row r="102" spans="1:11">
      <c r="A102">
        <v>20816</v>
      </c>
      <c r="B102">
        <v>14923</v>
      </c>
      <c r="C102">
        <v>45194</v>
      </c>
      <c r="D102">
        <v>41246</v>
      </c>
      <c r="E102">
        <v>27016</v>
      </c>
      <c r="F102">
        <v>33994</v>
      </c>
      <c r="G102">
        <v>716899</v>
      </c>
      <c r="H102">
        <v>35564</v>
      </c>
      <c r="I102">
        <v>153229</v>
      </c>
      <c r="J102">
        <v>268848</v>
      </c>
      <c r="K102">
        <f t="shared" si="1"/>
        <v>135772.9</v>
      </c>
    </row>
    <row r="103" spans="1:11">
      <c r="A103">
        <v>63218</v>
      </c>
      <c r="B103">
        <v>51503</v>
      </c>
      <c r="C103">
        <v>119141</v>
      </c>
      <c r="D103">
        <v>100594</v>
      </c>
      <c r="E103">
        <v>78353</v>
      </c>
      <c r="F103">
        <v>85056</v>
      </c>
      <c r="G103">
        <v>940381</v>
      </c>
      <c r="H103">
        <v>89685</v>
      </c>
      <c r="I103">
        <v>291414</v>
      </c>
      <c r="J103">
        <v>460517</v>
      </c>
      <c r="K103">
        <f t="shared" si="1"/>
        <v>227986.2</v>
      </c>
    </row>
    <row r="104" spans="1:11">
      <c r="A104">
        <v>135648</v>
      </c>
      <c r="B104">
        <v>121384</v>
      </c>
      <c r="C104">
        <v>228208</v>
      </c>
      <c r="D104">
        <v>183922</v>
      </c>
      <c r="E104">
        <v>161871</v>
      </c>
      <c r="F104">
        <v>158733</v>
      </c>
      <c r="G104">
        <v>1031329</v>
      </c>
      <c r="H104">
        <v>169743</v>
      </c>
      <c r="I104">
        <v>431694</v>
      </c>
      <c r="J104">
        <v>622007</v>
      </c>
      <c r="K104">
        <f t="shared" si="1"/>
        <v>324453.90000000002</v>
      </c>
    </row>
    <row r="105" spans="1:11">
      <c r="A105">
        <v>213968</v>
      </c>
      <c r="B105">
        <v>204450</v>
      </c>
      <c r="C105">
        <v>327208</v>
      </c>
      <c r="D105">
        <v>257911</v>
      </c>
      <c r="E105">
        <v>247235</v>
      </c>
      <c r="F105">
        <v>226145</v>
      </c>
      <c r="G105">
        <v>946673</v>
      </c>
      <c r="H105">
        <v>245974</v>
      </c>
      <c r="I105">
        <v>504487</v>
      </c>
      <c r="J105">
        <v>670582</v>
      </c>
      <c r="K105">
        <f t="shared" si="1"/>
        <v>384463.3</v>
      </c>
    </row>
    <row r="106" spans="1:11">
      <c r="A106">
        <v>253692</v>
      </c>
      <c r="B106">
        <v>252705</v>
      </c>
      <c r="C106">
        <v>357125</v>
      </c>
      <c r="D106">
        <v>281057</v>
      </c>
      <c r="E106">
        <v>285011</v>
      </c>
      <c r="F106">
        <v>249642</v>
      </c>
      <c r="G106">
        <v>725973</v>
      </c>
      <c r="H106">
        <v>275687</v>
      </c>
      <c r="I106">
        <v>468707</v>
      </c>
      <c r="J106">
        <v>580881</v>
      </c>
      <c r="K106">
        <f t="shared" si="1"/>
        <v>373048</v>
      </c>
    </row>
    <row r="107" spans="1:11">
      <c r="A107">
        <v>228619</v>
      </c>
      <c r="B107">
        <v>232962</v>
      </c>
      <c r="C107">
        <v>299174</v>
      </c>
      <c r="D107">
        <v>239278</v>
      </c>
      <c r="E107">
        <v>250543</v>
      </c>
      <c r="F107">
        <v>215212</v>
      </c>
      <c r="G107">
        <v>462890</v>
      </c>
      <c r="H107">
        <v>239675</v>
      </c>
      <c r="I107">
        <v>347500</v>
      </c>
      <c r="J107">
        <v>405160</v>
      </c>
      <c r="K107">
        <f t="shared" si="1"/>
        <v>292101.3</v>
      </c>
    </row>
    <row r="108" spans="1:11">
      <c r="A108">
        <v>157180</v>
      </c>
      <c r="B108">
        <v>161643</v>
      </c>
      <c r="C108">
        <v>192854</v>
      </c>
      <c r="D108">
        <v>158898</v>
      </c>
      <c r="E108">
        <v>168514</v>
      </c>
      <c r="F108">
        <v>144983</v>
      </c>
      <c r="G108">
        <v>243418</v>
      </c>
      <c r="H108">
        <v>161215</v>
      </c>
      <c r="I108">
        <v>205454</v>
      </c>
      <c r="J108">
        <v>227157</v>
      </c>
      <c r="K108">
        <f t="shared" si="1"/>
        <v>182131.6</v>
      </c>
    </row>
    <row r="109" spans="1:11">
      <c r="A109">
        <v>82265</v>
      </c>
      <c r="B109">
        <v>84632</v>
      </c>
      <c r="C109">
        <v>95418</v>
      </c>
      <c r="D109">
        <v>81683</v>
      </c>
      <c r="E109">
        <v>86522</v>
      </c>
      <c r="F109">
        <v>75808</v>
      </c>
      <c r="G109">
        <v>104306</v>
      </c>
      <c r="H109">
        <v>83313</v>
      </c>
      <c r="I109">
        <v>96248</v>
      </c>
      <c r="J109">
        <v>101773</v>
      </c>
      <c r="K109">
        <f t="shared" si="1"/>
        <v>89196.800000000003</v>
      </c>
    </row>
    <row r="110" spans="1:11">
      <c r="A110">
        <v>32495</v>
      </c>
      <c r="B110">
        <v>33273</v>
      </c>
      <c r="C110">
        <v>35927</v>
      </c>
      <c r="D110">
        <v>32059</v>
      </c>
      <c r="E110">
        <v>33622</v>
      </c>
      <c r="F110">
        <v>30321</v>
      </c>
      <c r="G110">
        <v>35804</v>
      </c>
      <c r="H110">
        <v>32680</v>
      </c>
      <c r="I110">
        <v>35236</v>
      </c>
      <c r="J110">
        <v>36007</v>
      </c>
      <c r="K110">
        <f t="shared" si="1"/>
        <v>33742.400000000001</v>
      </c>
    </row>
    <row r="111" spans="1:11">
      <c r="A111">
        <v>9520</v>
      </c>
      <c r="B111">
        <v>9680</v>
      </c>
      <c r="C111">
        <v>10120</v>
      </c>
      <c r="D111">
        <v>9399</v>
      </c>
      <c r="E111">
        <v>9719</v>
      </c>
      <c r="F111">
        <v>9060</v>
      </c>
      <c r="G111">
        <v>9614</v>
      </c>
      <c r="H111">
        <v>9540</v>
      </c>
      <c r="I111">
        <v>9847</v>
      </c>
      <c r="J111">
        <v>9846</v>
      </c>
      <c r="K111">
        <f t="shared" si="1"/>
        <v>9634.5</v>
      </c>
    </row>
    <row r="112" spans="1:11">
      <c r="A112">
        <v>2005</v>
      </c>
      <c r="B112">
        <v>2024</v>
      </c>
      <c r="C112">
        <v>2068</v>
      </c>
      <c r="D112">
        <v>1988</v>
      </c>
      <c r="E112">
        <v>2026</v>
      </c>
      <c r="F112">
        <v>1949</v>
      </c>
      <c r="G112">
        <v>1949</v>
      </c>
      <c r="H112">
        <v>2006</v>
      </c>
      <c r="I112">
        <v>2023</v>
      </c>
      <c r="J112">
        <v>2005</v>
      </c>
      <c r="K112">
        <f t="shared" si="1"/>
        <v>2004.3</v>
      </c>
    </row>
    <row r="113" spans="1:11">
      <c r="A113">
        <v>287</v>
      </c>
      <c r="B113">
        <v>288</v>
      </c>
      <c r="C113">
        <v>290</v>
      </c>
      <c r="D113">
        <v>286</v>
      </c>
      <c r="E113">
        <v>288</v>
      </c>
      <c r="F113">
        <v>284</v>
      </c>
      <c r="G113">
        <v>280</v>
      </c>
      <c r="H113">
        <v>287</v>
      </c>
      <c r="I113">
        <v>287</v>
      </c>
      <c r="J113">
        <v>285</v>
      </c>
      <c r="K113">
        <f t="shared" si="1"/>
        <v>286.2</v>
      </c>
    </row>
    <row r="114" spans="1:11">
      <c r="A114">
        <v>25</v>
      </c>
      <c r="B114">
        <v>25</v>
      </c>
      <c r="C114">
        <v>25</v>
      </c>
      <c r="D114">
        <v>25</v>
      </c>
      <c r="E114">
        <v>25</v>
      </c>
      <c r="F114">
        <v>25</v>
      </c>
      <c r="G114">
        <v>25</v>
      </c>
      <c r="H114">
        <v>25</v>
      </c>
      <c r="I114">
        <v>25</v>
      </c>
      <c r="J114">
        <v>25</v>
      </c>
      <c r="K114">
        <f t="shared" si="1"/>
        <v>25</v>
      </c>
    </row>
    <row r="115" spans="1:11">
      <c r="A115">
        <v>1</v>
      </c>
      <c r="B115">
        <v>1</v>
      </c>
      <c r="C115">
        <v>1</v>
      </c>
      <c r="D115">
        <v>1</v>
      </c>
      <c r="E115">
        <v>1</v>
      </c>
      <c r="F115">
        <v>1</v>
      </c>
      <c r="G115">
        <v>1</v>
      </c>
      <c r="H115">
        <v>1</v>
      </c>
      <c r="I115">
        <v>1</v>
      </c>
      <c r="J115">
        <v>1</v>
      </c>
      <c r="K115">
        <f t="shared" si="1"/>
        <v>1</v>
      </c>
    </row>
    <row r="116" spans="1:11">
      <c r="K116" t="e">
        <f t="shared" si="1"/>
        <v>#DIV/0!</v>
      </c>
    </row>
    <row r="117" spans="1:11">
      <c r="K117" t="e">
        <f t="shared" si="1"/>
        <v>#DIV/0!</v>
      </c>
    </row>
    <row r="118" spans="1:11">
      <c r="K118" t="e">
        <f t="shared" si="1"/>
        <v>#DIV/0!</v>
      </c>
    </row>
    <row r="119" spans="1:11">
      <c r="K119" t="e">
        <f t="shared" si="1"/>
        <v>#DIV/0!</v>
      </c>
    </row>
    <row r="120" spans="1:11">
      <c r="K120" t="e">
        <f t="shared" si="1"/>
        <v>#DIV/0!</v>
      </c>
    </row>
    <row r="121" spans="1:11">
      <c r="K121" t="e">
        <f t="shared" si="1"/>
        <v>#DIV/0!</v>
      </c>
    </row>
    <row r="122" spans="1:11">
      <c r="K122" t="e">
        <f t="shared" si="1"/>
        <v>#DIV/0!</v>
      </c>
    </row>
    <row r="123" spans="1:11">
      <c r="K123" t="e">
        <f t="shared" si="1"/>
        <v>#DIV/0!</v>
      </c>
    </row>
    <row r="124" spans="1:11">
      <c r="K124" t="e">
        <f t="shared" si="1"/>
        <v>#DIV/0!</v>
      </c>
    </row>
    <row r="125" spans="1:11">
      <c r="K125" t="e">
        <f t="shared" si="1"/>
        <v>#DIV/0!</v>
      </c>
    </row>
    <row r="126" spans="1:11">
      <c r="K126" t="e">
        <f t="shared" si="1"/>
        <v>#DIV/0!</v>
      </c>
    </row>
    <row r="127" spans="1:11">
      <c r="K127" t="e">
        <f t="shared" si="1"/>
        <v>#DIV/0!</v>
      </c>
    </row>
    <row r="128" spans="1:11">
      <c r="K128" t="e">
        <f t="shared" si="1"/>
        <v>#DIV/0!</v>
      </c>
    </row>
    <row r="129" spans="11:11">
      <c r="K129" t="e">
        <f t="shared" si="1"/>
        <v>#DIV/0!</v>
      </c>
    </row>
    <row r="130" spans="11:11">
      <c r="K130" t="e">
        <f t="shared" si="1"/>
        <v>#DIV/0!</v>
      </c>
    </row>
    <row r="131" spans="11:11">
      <c r="K131" t="e">
        <f t="shared" si="1"/>
        <v>#DIV/0!</v>
      </c>
    </row>
    <row r="132" spans="11:11">
      <c r="K132" t="e">
        <f t="shared" si="1"/>
        <v>#DIV/0!</v>
      </c>
    </row>
    <row r="133" spans="11:11">
      <c r="K133" t="e">
        <f t="shared" si="1"/>
        <v>#DIV/0!</v>
      </c>
    </row>
    <row r="134" spans="11:11">
      <c r="K134" t="e">
        <f t="shared" ref="K134:K197" si="2">AVERAGE(A134:J134)</f>
        <v>#DIV/0!</v>
      </c>
    </row>
    <row r="135" spans="11:11">
      <c r="K135" t="e">
        <f t="shared" si="2"/>
        <v>#DIV/0!</v>
      </c>
    </row>
    <row r="136" spans="11:11">
      <c r="K136" t="e">
        <f t="shared" si="2"/>
        <v>#DIV/0!</v>
      </c>
    </row>
    <row r="137" spans="11:11">
      <c r="K137" t="e">
        <f t="shared" si="2"/>
        <v>#DIV/0!</v>
      </c>
    </row>
    <row r="138" spans="11:11">
      <c r="K138" t="e">
        <f t="shared" si="2"/>
        <v>#DIV/0!</v>
      </c>
    </row>
    <row r="139" spans="11:11">
      <c r="K139" t="e">
        <f t="shared" si="2"/>
        <v>#DIV/0!</v>
      </c>
    </row>
    <row r="140" spans="11:11">
      <c r="K140" t="e">
        <f t="shared" si="2"/>
        <v>#DIV/0!</v>
      </c>
    </row>
    <row r="141" spans="11:11">
      <c r="K141" t="e">
        <f t="shared" si="2"/>
        <v>#DIV/0!</v>
      </c>
    </row>
    <row r="142" spans="11:11">
      <c r="K142" t="e">
        <f t="shared" si="2"/>
        <v>#DIV/0!</v>
      </c>
    </row>
    <row r="143" spans="11:11">
      <c r="K143" t="e">
        <f t="shared" si="2"/>
        <v>#DIV/0!</v>
      </c>
    </row>
    <row r="144" spans="11:11">
      <c r="K144" t="e">
        <f t="shared" si="2"/>
        <v>#DIV/0!</v>
      </c>
    </row>
    <row r="145" spans="11:11">
      <c r="K145" t="e">
        <f t="shared" si="2"/>
        <v>#DIV/0!</v>
      </c>
    </row>
    <row r="146" spans="11:11">
      <c r="K146" t="e">
        <f t="shared" si="2"/>
        <v>#DIV/0!</v>
      </c>
    </row>
    <row r="147" spans="11:11">
      <c r="K147" t="e">
        <f t="shared" si="2"/>
        <v>#DIV/0!</v>
      </c>
    </row>
    <row r="148" spans="11:11">
      <c r="K148" t="e">
        <f t="shared" si="2"/>
        <v>#DIV/0!</v>
      </c>
    </row>
    <row r="149" spans="11:11">
      <c r="K149" t="e">
        <f t="shared" si="2"/>
        <v>#DIV/0!</v>
      </c>
    </row>
    <row r="150" spans="11:11">
      <c r="K150" t="e">
        <f t="shared" si="2"/>
        <v>#DIV/0!</v>
      </c>
    </row>
    <row r="151" spans="11:11">
      <c r="K151" t="e">
        <f t="shared" si="2"/>
        <v>#DIV/0!</v>
      </c>
    </row>
    <row r="152" spans="11:11">
      <c r="K152" t="e">
        <f t="shared" si="2"/>
        <v>#DIV/0!</v>
      </c>
    </row>
    <row r="153" spans="11:11">
      <c r="K153" t="e">
        <f t="shared" si="2"/>
        <v>#DIV/0!</v>
      </c>
    </row>
    <row r="154" spans="11:11">
      <c r="K154" t="e">
        <f t="shared" si="2"/>
        <v>#DIV/0!</v>
      </c>
    </row>
    <row r="155" spans="11:11">
      <c r="K155" t="e">
        <f t="shared" si="2"/>
        <v>#DIV/0!</v>
      </c>
    </row>
    <row r="156" spans="11:11">
      <c r="K156" t="e">
        <f t="shared" si="2"/>
        <v>#DIV/0!</v>
      </c>
    </row>
    <row r="157" spans="11:11">
      <c r="K157" t="e">
        <f t="shared" si="2"/>
        <v>#DIV/0!</v>
      </c>
    </row>
    <row r="158" spans="11:11">
      <c r="K158" t="e">
        <f t="shared" si="2"/>
        <v>#DIV/0!</v>
      </c>
    </row>
    <row r="159" spans="11:11">
      <c r="K159" t="e">
        <f t="shared" si="2"/>
        <v>#DIV/0!</v>
      </c>
    </row>
    <row r="160" spans="11:11">
      <c r="K160" t="e">
        <f t="shared" si="2"/>
        <v>#DIV/0!</v>
      </c>
    </row>
    <row r="161" spans="1:11">
      <c r="K161" t="e">
        <f t="shared" si="2"/>
        <v>#DIV/0!</v>
      </c>
    </row>
    <row r="162" spans="1:11">
      <c r="K162" t="e">
        <f t="shared" si="2"/>
        <v>#DIV/0!</v>
      </c>
    </row>
    <row r="163" spans="1:11">
      <c r="K163" t="e">
        <f t="shared" si="2"/>
        <v>#DIV/0!</v>
      </c>
    </row>
    <row r="164" spans="1:11">
      <c r="K164" t="e">
        <f t="shared" si="2"/>
        <v>#DIV/0!</v>
      </c>
    </row>
    <row r="165" spans="1:11">
      <c r="K165" t="e">
        <f t="shared" si="2"/>
        <v>#DIV/0!</v>
      </c>
    </row>
    <row r="166" spans="1:11">
      <c r="K166" t="e">
        <f t="shared" si="2"/>
        <v>#DIV/0!</v>
      </c>
    </row>
    <row r="167" spans="1:11">
      <c r="A167" t="s">
        <v>2194</v>
      </c>
      <c r="B167" t="s">
        <v>2194</v>
      </c>
      <c r="C167" t="s">
        <v>2194</v>
      </c>
      <c r="D167" t="s">
        <v>2194</v>
      </c>
      <c r="E167" t="s">
        <v>2194</v>
      </c>
      <c r="F167" t="s">
        <v>2194</v>
      </c>
      <c r="G167" t="s">
        <v>2194</v>
      </c>
      <c r="H167" t="s">
        <v>2194</v>
      </c>
      <c r="I167" t="s">
        <v>2194</v>
      </c>
      <c r="J167" t="s">
        <v>2194</v>
      </c>
      <c r="K167" t="e">
        <f t="shared" si="2"/>
        <v>#DIV/0!</v>
      </c>
    </row>
    <row r="168" spans="1:11">
      <c r="A168" t="s">
        <v>2178</v>
      </c>
      <c r="B168" t="s">
        <v>2178</v>
      </c>
      <c r="C168" t="s">
        <v>2178</v>
      </c>
      <c r="D168" t="s">
        <v>2178</v>
      </c>
      <c r="E168" t="s">
        <v>2178</v>
      </c>
      <c r="F168" t="s">
        <v>2178</v>
      </c>
      <c r="G168" t="s">
        <v>2178</v>
      </c>
      <c r="H168" t="s">
        <v>2178</v>
      </c>
      <c r="I168" t="s">
        <v>2178</v>
      </c>
      <c r="J168" t="s">
        <v>2178</v>
      </c>
      <c r="K168" t="e">
        <f t="shared" si="2"/>
        <v>#DIV/0!</v>
      </c>
    </row>
    <row r="169" spans="1:11">
      <c r="A169" t="s">
        <v>319</v>
      </c>
      <c r="B169" t="s">
        <v>319</v>
      </c>
      <c r="C169" t="s">
        <v>319</v>
      </c>
      <c r="D169" t="s">
        <v>319</v>
      </c>
      <c r="E169" t="s">
        <v>319</v>
      </c>
      <c r="F169" t="s">
        <v>319</v>
      </c>
      <c r="G169" t="s">
        <v>319</v>
      </c>
      <c r="H169" t="s">
        <v>319</v>
      </c>
      <c r="I169" t="s">
        <v>319</v>
      </c>
      <c r="J169" t="s">
        <v>319</v>
      </c>
      <c r="K169" t="e">
        <f t="shared" si="2"/>
        <v>#DIV/0!</v>
      </c>
    </row>
    <row r="170" spans="1:11">
      <c r="A170" t="s">
        <v>2266</v>
      </c>
      <c r="B170" t="s">
        <v>2267</v>
      </c>
      <c r="C170" t="s">
        <v>2268</v>
      </c>
      <c r="D170" t="s">
        <v>2269</v>
      </c>
      <c r="E170" t="s">
        <v>2270</v>
      </c>
      <c r="F170" t="s">
        <v>2271</v>
      </c>
      <c r="G170" t="s">
        <v>2272</v>
      </c>
      <c r="H170" t="s">
        <v>2273</v>
      </c>
      <c r="I170" t="s">
        <v>2274</v>
      </c>
      <c r="J170" t="s">
        <v>2275</v>
      </c>
      <c r="K170" t="e">
        <f t="shared" si="2"/>
        <v>#DIV/0!</v>
      </c>
    </row>
    <row r="171" spans="1:11">
      <c r="A171">
        <v>462</v>
      </c>
      <c r="B171">
        <v>931</v>
      </c>
      <c r="C171">
        <v>855</v>
      </c>
      <c r="D171">
        <v>473</v>
      </c>
      <c r="E171">
        <v>790</v>
      </c>
      <c r="F171">
        <v>422</v>
      </c>
      <c r="G171">
        <v>947</v>
      </c>
      <c r="H171">
        <v>1286</v>
      </c>
      <c r="I171">
        <v>463</v>
      </c>
      <c r="J171">
        <v>2297</v>
      </c>
      <c r="K171">
        <f t="shared" si="2"/>
        <v>892.6</v>
      </c>
    </row>
    <row r="172" spans="1:11">
      <c r="A172">
        <v>26182035</v>
      </c>
      <c r="B172">
        <v>53386695</v>
      </c>
      <c r="C172">
        <v>48071475</v>
      </c>
      <c r="D172">
        <v>26105625</v>
      </c>
      <c r="E172">
        <v>45161325</v>
      </c>
      <c r="F172">
        <v>23215005</v>
      </c>
      <c r="G172">
        <v>54215325</v>
      </c>
      <c r="H172">
        <v>69358113</v>
      </c>
      <c r="I172">
        <v>25620705</v>
      </c>
      <c r="J172">
        <v>134154239</v>
      </c>
      <c r="K172">
        <f t="shared" si="2"/>
        <v>50547054.200000003</v>
      </c>
    </row>
    <row r="173" spans="1:11">
      <c r="A173">
        <v>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f t="shared" si="2"/>
        <v>0</v>
      </c>
    </row>
    <row r="174" spans="1:11">
      <c r="A174">
        <v>0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f t="shared" si="2"/>
        <v>0</v>
      </c>
    </row>
    <row r="175" spans="1:11">
      <c r="A175">
        <v>0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f t="shared" si="2"/>
        <v>0</v>
      </c>
    </row>
    <row r="176" spans="1:11">
      <c r="A176">
        <v>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f t="shared" si="2"/>
        <v>0</v>
      </c>
    </row>
    <row r="177" spans="1:11">
      <c r="A177">
        <v>0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f t="shared" si="2"/>
        <v>0</v>
      </c>
    </row>
    <row r="178" spans="1:11">
      <c r="A178">
        <v>0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1</v>
      </c>
      <c r="K178">
        <f t="shared" si="2"/>
        <v>0.1</v>
      </c>
    </row>
    <row r="179" spans="1:11">
      <c r="A179">
        <v>0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44</v>
      </c>
      <c r="K179">
        <f t="shared" si="2"/>
        <v>4.4000000000000004</v>
      </c>
    </row>
    <row r="180" spans="1:11">
      <c r="A180">
        <v>0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32</v>
      </c>
      <c r="I180">
        <v>0</v>
      </c>
      <c r="J180">
        <v>730</v>
      </c>
      <c r="K180">
        <f t="shared" si="2"/>
        <v>76.2</v>
      </c>
    </row>
    <row r="181" spans="1:11">
      <c r="A181">
        <v>0</v>
      </c>
      <c r="B181">
        <v>8</v>
      </c>
      <c r="C181">
        <v>8</v>
      </c>
      <c r="D181">
        <v>0</v>
      </c>
      <c r="E181">
        <v>26</v>
      </c>
      <c r="F181">
        <v>0</v>
      </c>
      <c r="G181">
        <v>20</v>
      </c>
      <c r="H181">
        <v>664</v>
      </c>
      <c r="I181">
        <v>0</v>
      </c>
      <c r="J181">
        <v>6940</v>
      </c>
      <c r="K181">
        <f t="shared" si="2"/>
        <v>766.6</v>
      </c>
    </row>
    <row r="182" spans="1:11">
      <c r="A182">
        <v>0</v>
      </c>
      <c r="B182">
        <v>300</v>
      </c>
      <c r="C182">
        <v>292</v>
      </c>
      <c r="D182">
        <v>16</v>
      </c>
      <c r="E182">
        <v>569</v>
      </c>
      <c r="F182">
        <v>4</v>
      </c>
      <c r="G182">
        <v>524</v>
      </c>
      <c r="H182">
        <v>6564</v>
      </c>
      <c r="I182">
        <v>0</v>
      </c>
      <c r="J182">
        <v>44389</v>
      </c>
      <c r="K182">
        <f t="shared" si="2"/>
        <v>5265.8</v>
      </c>
    </row>
    <row r="183" spans="1:11">
      <c r="A183">
        <v>40</v>
      </c>
      <c r="B183">
        <v>4102</v>
      </c>
      <c r="C183">
        <v>3834</v>
      </c>
      <c r="D183">
        <v>376</v>
      </c>
      <c r="E183">
        <v>5826</v>
      </c>
      <c r="F183">
        <v>148</v>
      </c>
      <c r="G183">
        <v>5945</v>
      </c>
      <c r="H183">
        <v>41130</v>
      </c>
      <c r="I183">
        <v>104</v>
      </c>
      <c r="J183">
        <v>207516</v>
      </c>
      <c r="K183">
        <f t="shared" si="2"/>
        <v>26902.1</v>
      </c>
    </row>
    <row r="184" spans="1:11">
      <c r="A184">
        <v>988</v>
      </c>
      <c r="B184">
        <v>31457</v>
      </c>
      <c r="C184">
        <v>28459</v>
      </c>
      <c r="D184">
        <v>4044</v>
      </c>
      <c r="E184">
        <v>37188</v>
      </c>
      <c r="F184">
        <v>1985</v>
      </c>
      <c r="G184">
        <v>40494</v>
      </c>
      <c r="H184">
        <v>183377</v>
      </c>
      <c r="I184">
        <v>1860</v>
      </c>
      <c r="J184">
        <v>745070</v>
      </c>
      <c r="K184">
        <f t="shared" si="2"/>
        <v>107492.2</v>
      </c>
    </row>
    <row r="185" spans="1:11">
      <c r="A185">
        <v>10318</v>
      </c>
      <c r="B185">
        <v>159440</v>
      </c>
      <c r="C185">
        <v>141055</v>
      </c>
      <c r="D185">
        <v>26610</v>
      </c>
      <c r="E185">
        <v>166321</v>
      </c>
      <c r="F185">
        <v>15012</v>
      </c>
      <c r="G185">
        <v>189283</v>
      </c>
      <c r="H185">
        <v>619094</v>
      </c>
      <c r="I185">
        <v>15682</v>
      </c>
      <c r="J185">
        <v>2121851</v>
      </c>
      <c r="K185">
        <f t="shared" si="2"/>
        <v>346466.6</v>
      </c>
    </row>
    <row r="186" spans="1:11">
      <c r="A186">
        <v>63373</v>
      </c>
      <c r="B186">
        <v>581210</v>
      </c>
      <c r="C186">
        <v>507570</v>
      </c>
      <c r="D186">
        <v>120712</v>
      </c>
      <c r="E186">
        <v>555235</v>
      </c>
      <c r="F186">
        <v>75472</v>
      </c>
      <c r="G186">
        <v>651937</v>
      </c>
      <c r="H186">
        <v>1644480</v>
      </c>
      <c r="I186">
        <v>82951</v>
      </c>
      <c r="J186">
        <v>4900063</v>
      </c>
      <c r="K186">
        <f t="shared" si="2"/>
        <v>918300.3</v>
      </c>
    </row>
    <row r="187" spans="1:11">
      <c r="A187">
        <v>262188</v>
      </c>
      <c r="B187">
        <v>1602324</v>
      </c>
      <c r="C187">
        <v>1392212</v>
      </c>
      <c r="D187">
        <v>402954</v>
      </c>
      <c r="E187">
        <v>1438787</v>
      </c>
      <c r="F187">
        <v>273996</v>
      </c>
      <c r="G187">
        <v>1726992</v>
      </c>
      <c r="H187">
        <v>3525015</v>
      </c>
      <c r="I187">
        <v>308531</v>
      </c>
      <c r="J187">
        <v>9320081</v>
      </c>
      <c r="K187">
        <f t="shared" si="2"/>
        <v>2025308</v>
      </c>
    </row>
    <row r="188" spans="1:11">
      <c r="A188">
        <v>785428</v>
      </c>
      <c r="B188">
        <v>3450763</v>
      </c>
      <c r="C188">
        <v>3001832</v>
      </c>
      <c r="D188">
        <v>1030738</v>
      </c>
      <c r="E188">
        <v>2970306</v>
      </c>
      <c r="F188">
        <v>753569</v>
      </c>
      <c r="G188">
        <v>3617301</v>
      </c>
      <c r="H188">
        <v>6204191</v>
      </c>
      <c r="I188">
        <v>856729</v>
      </c>
      <c r="J188">
        <v>14762748</v>
      </c>
      <c r="K188">
        <f t="shared" si="2"/>
        <v>3743360.5</v>
      </c>
    </row>
    <row r="189" spans="1:11">
      <c r="A189">
        <v>1779442</v>
      </c>
      <c r="B189">
        <v>5933220</v>
      </c>
      <c r="C189">
        <v>5192269</v>
      </c>
      <c r="D189">
        <v>2075177</v>
      </c>
      <c r="E189">
        <v>4973243</v>
      </c>
      <c r="F189">
        <v>1617709</v>
      </c>
      <c r="G189">
        <v>6102753</v>
      </c>
      <c r="H189">
        <v>9073523</v>
      </c>
      <c r="I189">
        <v>1840355</v>
      </c>
      <c r="J189">
        <v>19624036</v>
      </c>
      <c r="K189">
        <f t="shared" si="2"/>
        <v>5821172.7000000002</v>
      </c>
    </row>
    <row r="190" spans="1:11">
      <c r="A190">
        <v>3135334</v>
      </c>
      <c r="B190">
        <v>8266646</v>
      </c>
      <c r="C190">
        <v>7303074</v>
      </c>
      <c r="D190">
        <v>3348292</v>
      </c>
      <c r="E190">
        <v>6836411</v>
      </c>
      <c r="F190">
        <v>2763364</v>
      </c>
      <c r="G190">
        <v>8396982</v>
      </c>
      <c r="H190">
        <v>11113895</v>
      </c>
      <c r="I190">
        <v>3127499</v>
      </c>
      <c r="J190">
        <v>22002878</v>
      </c>
      <c r="K190">
        <f t="shared" si="2"/>
        <v>7629437.5</v>
      </c>
    </row>
    <row r="191" spans="1:11">
      <c r="A191">
        <v>4375975</v>
      </c>
      <c r="B191">
        <v>9426388</v>
      </c>
      <c r="C191">
        <v>8427001</v>
      </c>
      <c r="D191">
        <v>4381702</v>
      </c>
      <c r="E191">
        <v>7777988</v>
      </c>
      <c r="F191">
        <v>3802467</v>
      </c>
      <c r="G191">
        <v>9499822</v>
      </c>
      <c r="H191">
        <v>11455152</v>
      </c>
      <c r="I191">
        <v>4264820</v>
      </c>
      <c r="J191">
        <v>20867484</v>
      </c>
      <c r="K191">
        <f t="shared" si="2"/>
        <v>8427879.9000000004</v>
      </c>
    </row>
    <row r="192" spans="1:11">
      <c r="A192">
        <v>4894369</v>
      </c>
      <c r="B192">
        <v>8851404</v>
      </c>
      <c r="C192">
        <v>8019801</v>
      </c>
      <c r="D192">
        <v>4684521</v>
      </c>
      <c r="E192">
        <v>7358442</v>
      </c>
      <c r="F192">
        <v>4245191</v>
      </c>
      <c r="G192">
        <v>8880046</v>
      </c>
      <c r="H192">
        <v>9954977</v>
      </c>
      <c r="I192">
        <v>4706463</v>
      </c>
      <c r="J192">
        <v>16753924</v>
      </c>
      <c r="K192">
        <f t="shared" si="2"/>
        <v>7834913.7999999998</v>
      </c>
    </row>
    <row r="193" spans="1:11">
      <c r="A193">
        <v>4414687</v>
      </c>
      <c r="B193">
        <v>6865421</v>
      </c>
      <c r="C193">
        <v>6310242</v>
      </c>
      <c r="D193">
        <v>4105224</v>
      </c>
      <c r="E193">
        <v>5798474</v>
      </c>
      <c r="F193">
        <v>3856969</v>
      </c>
      <c r="G193">
        <v>6873432</v>
      </c>
      <c r="H193">
        <v>7290745</v>
      </c>
      <c r="I193">
        <v>4219886</v>
      </c>
      <c r="J193">
        <v>11374379</v>
      </c>
      <c r="K193">
        <f t="shared" si="2"/>
        <v>6110945.9000000004</v>
      </c>
    </row>
    <row r="194" spans="1:11">
      <c r="A194">
        <v>3217675</v>
      </c>
      <c r="B194">
        <v>4400326</v>
      </c>
      <c r="C194">
        <v>4104846</v>
      </c>
      <c r="D194">
        <v>2947969</v>
      </c>
      <c r="E194">
        <v>3801277</v>
      </c>
      <c r="F194">
        <v>2849885</v>
      </c>
      <c r="G194">
        <v>4404512</v>
      </c>
      <c r="H194">
        <v>4486921</v>
      </c>
      <c r="I194">
        <v>3074413</v>
      </c>
      <c r="J194">
        <v>6509191</v>
      </c>
      <c r="K194">
        <f t="shared" si="2"/>
        <v>3979701.5</v>
      </c>
    </row>
    <row r="195" spans="1:11">
      <c r="A195">
        <v>1891633</v>
      </c>
      <c r="B195">
        <v>2325370</v>
      </c>
      <c r="C195">
        <v>2201696</v>
      </c>
      <c r="D195">
        <v>1727803</v>
      </c>
      <c r="E195">
        <v>2064308</v>
      </c>
      <c r="F195">
        <v>1705566</v>
      </c>
      <c r="G195">
        <v>2330162</v>
      </c>
      <c r="H195">
        <v>2308069</v>
      </c>
      <c r="I195">
        <v>1813860</v>
      </c>
      <c r="J195">
        <v>3122860</v>
      </c>
      <c r="K195">
        <f t="shared" si="2"/>
        <v>2149132.7000000002</v>
      </c>
    </row>
    <row r="196" spans="1:11">
      <c r="A196">
        <v>892106</v>
      </c>
      <c r="B196">
        <v>1007763</v>
      </c>
      <c r="C196">
        <v>967973</v>
      </c>
      <c r="D196">
        <v>820034</v>
      </c>
      <c r="E196">
        <v>921312</v>
      </c>
      <c r="F196">
        <v>820575</v>
      </c>
      <c r="G196">
        <v>1011689</v>
      </c>
      <c r="H196">
        <v>984299</v>
      </c>
      <c r="I196">
        <v>860703</v>
      </c>
      <c r="J196">
        <v>1245942</v>
      </c>
      <c r="K196">
        <f t="shared" si="2"/>
        <v>953239.6</v>
      </c>
    </row>
    <row r="197" spans="1:11">
      <c r="A197">
        <v>334301</v>
      </c>
      <c r="B197">
        <v>354740</v>
      </c>
      <c r="C197">
        <v>345250</v>
      </c>
      <c r="D197">
        <v>311324</v>
      </c>
      <c r="E197">
        <v>333724</v>
      </c>
      <c r="F197">
        <v>313801</v>
      </c>
      <c r="G197">
        <v>356773</v>
      </c>
      <c r="H197">
        <v>343903</v>
      </c>
      <c r="I197">
        <v>324968</v>
      </c>
      <c r="J197">
        <v>408737</v>
      </c>
      <c r="K197">
        <f t="shared" si="2"/>
        <v>342752.1</v>
      </c>
    </row>
    <row r="198" spans="1:11">
      <c r="A198">
        <v>98068</v>
      </c>
      <c r="B198">
        <v>99842</v>
      </c>
      <c r="C198">
        <v>98262</v>
      </c>
      <c r="D198">
        <v>92881</v>
      </c>
      <c r="E198">
        <v>96304</v>
      </c>
      <c r="F198">
        <v>93831</v>
      </c>
      <c r="G198">
        <v>100523</v>
      </c>
      <c r="H198">
        <v>96746</v>
      </c>
      <c r="I198">
        <v>96083</v>
      </c>
      <c r="J198">
        <v>108513</v>
      </c>
      <c r="K198">
        <f t="shared" ref="K198:K261" si="3">AVERAGE(A198:J198)</f>
        <v>98105.3</v>
      </c>
    </row>
    <row r="199" spans="1:11">
      <c r="A199">
        <v>22012</v>
      </c>
      <c r="B199">
        <v>21916</v>
      </c>
      <c r="C199">
        <v>21752</v>
      </c>
      <c r="D199">
        <v>21225</v>
      </c>
      <c r="E199">
        <v>21547</v>
      </c>
      <c r="F199">
        <v>21416</v>
      </c>
      <c r="G199">
        <v>22061</v>
      </c>
      <c r="H199">
        <v>21346</v>
      </c>
      <c r="I199">
        <v>21726</v>
      </c>
      <c r="J199">
        <v>22774</v>
      </c>
      <c r="K199">
        <f t="shared" si="3"/>
        <v>21777.5</v>
      </c>
    </row>
    <row r="200" spans="1:11">
      <c r="A200">
        <v>3647</v>
      </c>
      <c r="B200">
        <v>3607</v>
      </c>
      <c r="C200">
        <v>3599</v>
      </c>
      <c r="D200">
        <v>3575</v>
      </c>
      <c r="E200">
        <v>3589</v>
      </c>
      <c r="F200">
        <v>3596</v>
      </c>
      <c r="G200">
        <v>3625</v>
      </c>
      <c r="H200">
        <v>3545</v>
      </c>
      <c r="I200">
        <v>3622</v>
      </c>
      <c r="J200">
        <v>3641</v>
      </c>
      <c r="K200">
        <f t="shared" si="3"/>
        <v>3604.6</v>
      </c>
    </row>
    <row r="201" spans="1:11">
      <c r="A201">
        <v>420</v>
      </c>
      <c r="B201">
        <v>417</v>
      </c>
      <c r="C201">
        <v>417</v>
      </c>
      <c r="D201">
        <v>417</v>
      </c>
      <c r="E201">
        <v>417</v>
      </c>
      <c r="F201">
        <v>418</v>
      </c>
      <c r="G201">
        <v>418</v>
      </c>
      <c r="H201">
        <v>414</v>
      </c>
      <c r="I201">
        <v>419</v>
      </c>
      <c r="J201">
        <v>416</v>
      </c>
      <c r="K201">
        <f t="shared" si="3"/>
        <v>417.3</v>
      </c>
    </row>
    <row r="202" spans="1:11">
      <c r="A202">
        <v>30</v>
      </c>
      <c r="B202">
        <v>30</v>
      </c>
      <c r="C202">
        <v>30</v>
      </c>
      <c r="D202">
        <v>30</v>
      </c>
      <c r="E202">
        <v>30</v>
      </c>
      <c r="F202">
        <v>30</v>
      </c>
      <c r="G202">
        <v>30</v>
      </c>
      <c r="H202">
        <v>30</v>
      </c>
      <c r="I202">
        <v>30</v>
      </c>
      <c r="J202">
        <v>30</v>
      </c>
      <c r="K202">
        <f t="shared" si="3"/>
        <v>30</v>
      </c>
    </row>
    <row r="203" spans="1:11">
      <c r="A203">
        <v>1</v>
      </c>
      <c r="B203">
        <v>1</v>
      </c>
      <c r="C203">
        <v>1</v>
      </c>
      <c r="D203">
        <v>1</v>
      </c>
      <c r="E203">
        <v>1</v>
      </c>
      <c r="F203">
        <v>1</v>
      </c>
      <c r="G203">
        <v>1</v>
      </c>
      <c r="H203">
        <v>1</v>
      </c>
      <c r="I203">
        <v>1</v>
      </c>
      <c r="J203">
        <v>1</v>
      </c>
      <c r="K203">
        <f t="shared" si="3"/>
        <v>1</v>
      </c>
    </row>
    <row r="204" spans="1:11">
      <c r="K204" t="e">
        <f t="shared" si="3"/>
        <v>#DIV/0!</v>
      </c>
    </row>
    <row r="205" spans="1:11">
      <c r="K205" t="e">
        <f t="shared" si="3"/>
        <v>#DIV/0!</v>
      </c>
    </row>
    <row r="206" spans="1:11">
      <c r="K206" t="e">
        <f t="shared" si="3"/>
        <v>#DIV/0!</v>
      </c>
    </row>
    <row r="207" spans="1:11">
      <c r="K207" t="e">
        <f t="shared" si="3"/>
        <v>#DIV/0!</v>
      </c>
    </row>
    <row r="208" spans="1:11">
      <c r="K208" t="e">
        <f t="shared" si="3"/>
        <v>#DIV/0!</v>
      </c>
    </row>
    <row r="209" spans="11:11">
      <c r="K209" t="e">
        <f t="shared" si="3"/>
        <v>#DIV/0!</v>
      </c>
    </row>
    <row r="210" spans="11:11">
      <c r="K210" t="e">
        <f t="shared" si="3"/>
        <v>#DIV/0!</v>
      </c>
    </row>
    <row r="211" spans="11:11">
      <c r="K211" t="e">
        <f t="shared" si="3"/>
        <v>#DIV/0!</v>
      </c>
    </row>
    <row r="212" spans="11:11">
      <c r="K212" t="e">
        <f t="shared" si="3"/>
        <v>#DIV/0!</v>
      </c>
    </row>
    <row r="213" spans="11:11">
      <c r="K213" t="e">
        <f t="shared" si="3"/>
        <v>#DIV/0!</v>
      </c>
    </row>
    <row r="214" spans="11:11">
      <c r="K214" t="e">
        <f t="shared" si="3"/>
        <v>#DIV/0!</v>
      </c>
    </row>
    <row r="215" spans="11:11">
      <c r="K215" t="e">
        <f t="shared" si="3"/>
        <v>#DIV/0!</v>
      </c>
    </row>
    <row r="216" spans="11:11">
      <c r="K216" t="e">
        <f t="shared" si="3"/>
        <v>#DIV/0!</v>
      </c>
    </row>
    <row r="217" spans="11:11">
      <c r="K217" t="e">
        <f t="shared" si="3"/>
        <v>#DIV/0!</v>
      </c>
    </row>
    <row r="218" spans="11:11">
      <c r="K218" t="e">
        <f t="shared" si="3"/>
        <v>#DIV/0!</v>
      </c>
    </row>
    <row r="219" spans="11:11">
      <c r="K219" t="e">
        <f t="shared" si="3"/>
        <v>#DIV/0!</v>
      </c>
    </row>
    <row r="220" spans="11:11">
      <c r="K220" t="e">
        <f t="shared" si="3"/>
        <v>#DIV/0!</v>
      </c>
    </row>
    <row r="221" spans="11:11">
      <c r="K221" t="e">
        <f t="shared" si="3"/>
        <v>#DIV/0!</v>
      </c>
    </row>
    <row r="222" spans="11:11">
      <c r="K222" t="e">
        <f t="shared" si="3"/>
        <v>#DIV/0!</v>
      </c>
    </row>
    <row r="223" spans="11:11">
      <c r="K223" t="e">
        <f t="shared" si="3"/>
        <v>#DIV/0!</v>
      </c>
    </row>
    <row r="224" spans="11:11">
      <c r="K224" t="e">
        <f t="shared" si="3"/>
        <v>#DIV/0!</v>
      </c>
    </row>
    <row r="225" spans="11:11">
      <c r="K225" t="e">
        <f t="shared" si="3"/>
        <v>#DIV/0!</v>
      </c>
    </row>
    <row r="226" spans="11:11">
      <c r="K226" t="e">
        <f t="shared" si="3"/>
        <v>#DIV/0!</v>
      </c>
    </row>
    <row r="227" spans="11:11">
      <c r="K227" t="e">
        <f t="shared" si="3"/>
        <v>#DIV/0!</v>
      </c>
    </row>
    <row r="228" spans="11:11">
      <c r="K228" t="e">
        <f t="shared" si="3"/>
        <v>#DIV/0!</v>
      </c>
    </row>
    <row r="229" spans="11:11">
      <c r="K229" t="e">
        <f t="shared" si="3"/>
        <v>#DIV/0!</v>
      </c>
    </row>
    <row r="230" spans="11:11">
      <c r="K230" t="e">
        <f t="shared" si="3"/>
        <v>#DIV/0!</v>
      </c>
    </row>
    <row r="231" spans="11:11">
      <c r="K231" t="e">
        <f t="shared" si="3"/>
        <v>#DIV/0!</v>
      </c>
    </row>
    <row r="232" spans="11:11">
      <c r="K232" t="e">
        <f t="shared" si="3"/>
        <v>#DIV/0!</v>
      </c>
    </row>
    <row r="233" spans="11:11">
      <c r="K233" t="e">
        <f t="shared" si="3"/>
        <v>#DIV/0!</v>
      </c>
    </row>
    <row r="234" spans="11:11">
      <c r="K234" t="e">
        <f t="shared" si="3"/>
        <v>#DIV/0!</v>
      </c>
    </row>
    <row r="235" spans="11:11">
      <c r="K235" t="e">
        <f t="shared" si="3"/>
        <v>#DIV/0!</v>
      </c>
    </row>
    <row r="236" spans="11:11">
      <c r="K236" t="e">
        <f t="shared" si="3"/>
        <v>#DIV/0!</v>
      </c>
    </row>
    <row r="237" spans="11:11">
      <c r="K237" t="e">
        <f t="shared" si="3"/>
        <v>#DIV/0!</v>
      </c>
    </row>
    <row r="238" spans="11:11">
      <c r="K238" t="e">
        <f t="shared" si="3"/>
        <v>#DIV/0!</v>
      </c>
    </row>
    <row r="239" spans="11:11">
      <c r="K239" t="e">
        <f t="shared" si="3"/>
        <v>#DIV/0!</v>
      </c>
    </row>
    <row r="240" spans="11:11">
      <c r="K240" t="e">
        <f t="shared" si="3"/>
        <v>#DIV/0!</v>
      </c>
    </row>
    <row r="241" spans="11:11">
      <c r="K241" t="e">
        <f t="shared" si="3"/>
        <v>#DIV/0!</v>
      </c>
    </row>
    <row r="242" spans="11:11">
      <c r="K242" t="e">
        <f t="shared" si="3"/>
        <v>#DIV/0!</v>
      </c>
    </row>
    <row r="243" spans="11:11">
      <c r="K243" t="e">
        <f t="shared" si="3"/>
        <v>#DIV/0!</v>
      </c>
    </row>
    <row r="244" spans="11:11">
      <c r="K244" t="e">
        <f t="shared" si="3"/>
        <v>#DIV/0!</v>
      </c>
    </row>
    <row r="245" spans="11:11">
      <c r="K245" t="e">
        <f t="shared" si="3"/>
        <v>#DIV/0!</v>
      </c>
    </row>
    <row r="246" spans="11:11">
      <c r="K246" t="e">
        <f t="shared" si="3"/>
        <v>#DIV/0!</v>
      </c>
    </row>
    <row r="247" spans="11:11">
      <c r="K247" t="e">
        <f t="shared" si="3"/>
        <v>#DIV/0!</v>
      </c>
    </row>
    <row r="248" spans="11:11">
      <c r="K248" t="e">
        <f t="shared" si="3"/>
        <v>#DIV/0!</v>
      </c>
    </row>
    <row r="249" spans="11:11">
      <c r="K249" t="e">
        <f t="shared" si="3"/>
        <v>#DIV/0!</v>
      </c>
    </row>
    <row r="250" spans="11:11">
      <c r="K250" t="e">
        <f t="shared" si="3"/>
        <v>#DIV/0!</v>
      </c>
    </row>
    <row r="251" spans="11:11">
      <c r="K251" t="e">
        <f t="shared" si="3"/>
        <v>#DIV/0!</v>
      </c>
    </row>
    <row r="252" spans="11:11">
      <c r="K252" t="e">
        <f t="shared" si="3"/>
        <v>#DIV/0!</v>
      </c>
    </row>
    <row r="253" spans="11:11">
      <c r="K253" t="e">
        <f t="shared" si="3"/>
        <v>#DIV/0!</v>
      </c>
    </row>
    <row r="254" spans="11:11">
      <c r="K254" t="e">
        <f t="shared" si="3"/>
        <v>#DIV/0!</v>
      </c>
    </row>
    <row r="255" spans="11:11">
      <c r="K255" t="e">
        <f t="shared" si="3"/>
        <v>#DIV/0!</v>
      </c>
    </row>
    <row r="256" spans="11:11">
      <c r="K256" t="e">
        <f t="shared" si="3"/>
        <v>#DIV/0!</v>
      </c>
    </row>
    <row r="257" spans="11:11">
      <c r="K257" t="e">
        <f t="shared" si="3"/>
        <v>#DIV/0!</v>
      </c>
    </row>
    <row r="258" spans="11:11">
      <c r="K258" t="e">
        <f t="shared" si="3"/>
        <v>#DIV/0!</v>
      </c>
    </row>
    <row r="259" spans="11:11">
      <c r="K259" t="e">
        <f t="shared" si="3"/>
        <v>#DIV/0!</v>
      </c>
    </row>
    <row r="260" spans="11:11">
      <c r="K260" t="e">
        <f t="shared" si="3"/>
        <v>#DIV/0!</v>
      </c>
    </row>
    <row r="261" spans="11:11">
      <c r="K261" t="e">
        <f t="shared" si="3"/>
        <v>#DIV/0!</v>
      </c>
    </row>
    <row r="262" spans="11:11">
      <c r="K262" t="e">
        <f t="shared" ref="K262:K273" si="4">AVERAGE(A262:J262)</f>
        <v>#DIV/0!</v>
      </c>
    </row>
    <row r="263" spans="11:11">
      <c r="K263" t="e">
        <f t="shared" si="4"/>
        <v>#DIV/0!</v>
      </c>
    </row>
    <row r="264" spans="11:11">
      <c r="K264" t="e">
        <f t="shared" si="4"/>
        <v>#DIV/0!</v>
      </c>
    </row>
    <row r="265" spans="11:11">
      <c r="K265" t="e">
        <f t="shared" si="4"/>
        <v>#DIV/0!</v>
      </c>
    </row>
    <row r="266" spans="11:11">
      <c r="K266" t="e">
        <f t="shared" si="4"/>
        <v>#DIV/0!</v>
      </c>
    </row>
    <row r="267" spans="11:11">
      <c r="K267" t="e">
        <f t="shared" si="4"/>
        <v>#DIV/0!</v>
      </c>
    </row>
    <row r="268" spans="11:11">
      <c r="K268" t="e">
        <f t="shared" si="4"/>
        <v>#DIV/0!</v>
      </c>
    </row>
    <row r="269" spans="11:11">
      <c r="K269" t="e">
        <f t="shared" si="4"/>
        <v>#DIV/0!</v>
      </c>
    </row>
    <row r="270" spans="11:11">
      <c r="K270" t="e">
        <f t="shared" si="4"/>
        <v>#DIV/0!</v>
      </c>
    </row>
    <row r="271" spans="11:11">
      <c r="K271" t="e">
        <f t="shared" si="4"/>
        <v>#DIV/0!</v>
      </c>
    </row>
    <row r="272" spans="11:11">
      <c r="K272" t="e">
        <f t="shared" si="4"/>
        <v>#DIV/0!</v>
      </c>
    </row>
    <row r="273" spans="11:11">
      <c r="K273" t="e">
        <f t="shared" si="4"/>
        <v>#DIV/0!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289"/>
  <sheetViews>
    <sheetView topLeftCell="A74" workbookViewId="0">
      <selection activeCell="A87" sqref="A87"/>
    </sheetView>
  </sheetViews>
  <sheetFormatPr baseColWidth="10" defaultColWidth="12.7109375" defaultRowHeight="20"/>
  <sheetData>
    <row r="1" spans="1:11">
      <c r="A1" t="s">
        <v>2177</v>
      </c>
      <c r="B1" t="s">
        <v>2177</v>
      </c>
      <c r="C1" t="s">
        <v>2177</v>
      </c>
      <c r="D1" t="s">
        <v>2177</v>
      </c>
      <c r="E1" t="s">
        <v>2177</v>
      </c>
      <c r="F1" t="s">
        <v>2177</v>
      </c>
      <c r="G1" t="s">
        <v>2177</v>
      </c>
      <c r="H1" t="s">
        <v>2177</v>
      </c>
      <c r="I1" t="s">
        <v>2177</v>
      </c>
      <c r="J1" t="s">
        <v>2177</v>
      </c>
    </row>
    <row r="2" spans="1:11">
      <c r="A2" t="s">
        <v>2178</v>
      </c>
      <c r="B2" t="s">
        <v>2178</v>
      </c>
      <c r="C2" t="s">
        <v>2178</v>
      </c>
      <c r="D2" t="s">
        <v>2178</v>
      </c>
      <c r="E2" t="s">
        <v>2178</v>
      </c>
      <c r="F2" t="s">
        <v>2178</v>
      </c>
      <c r="G2" t="s">
        <v>2178</v>
      </c>
      <c r="H2" t="s">
        <v>2178</v>
      </c>
      <c r="I2" t="s">
        <v>2178</v>
      </c>
      <c r="J2" t="s">
        <v>2178</v>
      </c>
    </row>
    <row r="3" spans="1:11">
      <c r="A3" t="s">
        <v>2</v>
      </c>
      <c r="B3" t="s">
        <v>2</v>
      </c>
      <c r="C3" t="s">
        <v>2</v>
      </c>
      <c r="D3" t="s">
        <v>2</v>
      </c>
      <c r="E3" t="s">
        <v>2</v>
      </c>
      <c r="F3" t="s">
        <v>2</v>
      </c>
      <c r="G3" t="s">
        <v>2</v>
      </c>
      <c r="H3" t="s">
        <v>2</v>
      </c>
      <c r="I3" t="s">
        <v>2</v>
      </c>
      <c r="J3" t="s">
        <v>2</v>
      </c>
    </row>
    <row r="4" spans="1:11">
      <c r="A4" t="s">
        <v>2210</v>
      </c>
      <c r="B4" t="s">
        <v>2211</v>
      </c>
      <c r="C4" t="s">
        <v>2212</v>
      </c>
      <c r="D4" t="s">
        <v>2213</v>
      </c>
      <c r="E4" t="s">
        <v>2214</v>
      </c>
      <c r="F4" t="s">
        <v>2215</v>
      </c>
      <c r="G4" t="s">
        <v>2216</v>
      </c>
      <c r="H4" t="s">
        <v>2217</v>
      </c>
      <c r="I4" t="s">
        <v>2218</v>
      </c>
      <c r="J4" t="s">
        <v>2219</v>
      </c>
    </row>
    <row r="5" spans="1:11">
      <c r="A5">
        <v>30</v>
      </c>
      <c r="B5">
        <v>52</v>
      </c>
      <c r="C5">
        <v>31</v>
      </c>
      <c r="D5">
        <v>32</v>
      </c>
      <c r="E5">
        <v>30</v>
      </c>
      <c r="F5">
        <v>38</v>
      </c>
      <c r="G5">
        <v>39</v>
      </c>
      <c r="H5">
        <v>32</v>
      </c>
      <c r="I5">
        <v>35</v>
      </c>
      <c r="J5">
        <v>42</v>
      </c>
      <c r="K5">
        <f>AVERAGE(A5:J5)</f>
        <v>36.1</v>
      </c>
    </row>
    <row r="6" spans="1:11">
      <c r="A6">
        <v>988649</v>
      </c>
      <c r="B6">
        <v>957281</v>
      </c>
      <c r="C6">
        <v>834245</v>
      </c>
      <c r="D6">
        <v>959261</v>
      </c>
      <c r="E6">
        <v>926721</v>
      </c>
      <c r="F6">
        <v>1005249</v>
      </c>
      <c r="G6">
        <v>999505</v>
      </c>
      <c r="H6">
        <v>961611</v>
      </c>
      <c r="I6">
        <v>887765</v>
      </c>
      <c r="J6">
        <v>987401</v>
      </c>
      <c r="K6">
        <f t="shared" ref="K6:K69" si="0">AVERAGE(A6:J6)</f>
        <v>950768.8</v>
      </c>
    </row>
    <row r="7" spans="1:11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f t="shared" si="0"/>
        <v>0</v>
      </c>
    </row>
    <row r="8" spans="1:11">
      <c r="A8">
        <v>1</v>
      </c>
      <c r="B8">
        <v>1</v>
      </c>
      <c r="C8">
        <v>1</v>
      </c>
      <c r="D8">
        <v>1</v>
      </c>
      <c r="E8">
        <v>1</v>
      </c>
      <c r="F8">
        <v>1</v>
      </c>
      <c r="G8">
        <v>0</v>
      </c>
      <c r="H8">
        <v>0</v>
      </c>
      <c r="I8">
        <v>1</v>
      </c>
      <c r="J8">
        <v>0</v>
      </c>
      <c r="K8">
        <f t="shared" si="0"/>
        <v>0.7</v>
      </c>
    </row>
    <row r="9" spans="1:11">
      <c r="A9">
        <v>23</v>
      </c>
      <c r="B9">
        <v>25</v>
      </c>
      <c r="C9">
        <v>21</v>
      </c>
      <c r="D9">
        <v>22</v>
      </c>
      <c r="E9">
        <v>24</v>
      </c>
      <c r="F9">
        <v>23</v>
      </c>
      <c r="G9">
        <v>19</v>
      </c>
      <c r="H9">
        <v>16</v>
      </c>
      <c r="I9">
        <v>27</v>
      </c>
      <c r="J9">
        <v>12</v>
      </c>
      <c r="K9">
        <f t="shared" si="0"/>
        <v>21.2</v>
      </c>
    </row>
    <row r="10" spans="1:11">
      <c r="A10">
        <v>266</v>
      </c>
      <c r="B10">
        <v>276</v>
      </c>
      <c r="C10">
        <v>211</v>
      </c>
      <c r="D10">
        <v>245</v>
      </c>
      <c r="E10">
        <v>260</v>
      </c>
      <c r="F10">
        <v>297</v>
      </c>
      <c r="G10">
        <v>297</v>
      </c>
      <c r="H10">
        <v>236</v>
      </c>
      <c r="I10">
        <v>284</v>
      </c>
      <c r="J10">
        <v>236</v>
      </c>
      <c r="K10">
        <f t="shared" si="0"/>
        <v>260.8</v>
      </c>
    </row>
    <row r="11" spans="1:11">
      <c r="A11">
        <v>1942</v>
      </c>
      <c r="B11">
        <v>1806</v>
      </c>
      <c r="C11">
        <v>1322</v>
      </c>
      <c r="D11">
        <v>1687</v>
      </c>
      <c r="E11">
        <v>1683</v>
      </c>
      <c r="F11">
        <v>2216</v>
      </c>
      <c r="G11">
        <v>2161</v>
      </c>
      <c r="H11">
        <v>1745</v>
      </c>
      <c r="I11">
        <v>1749</v>
      </c>
      <c r="J11">
        <v>1911</v>
      </c>
      <c r="K11">
        <f t="shared" si="0"/>
        <v>1822.2</v>
      </c>
    </row>
    <row r="12" spans="1:11">
      <c r="A12">
        <v>9013</v>
      </c>
      <c r="B12">
        <v>7923</v>
      </c>
      <c r="C12">
        <v>5742</v>
      </c>
      <c r="D12">
        <v>7743</v>
      </c>
      <c r="E12">
        <v>7348</v>
      </c>
      <c r="F12">
        <v>9936</v>
      </c>
      <c r="G12">
        <v>9599</v>
      </c>
      <c r="H12">
        <v>8004</v>
      </c>
      <c r="I12">
        <v>7314</v>
      </c>
      <c r="J12">
        <v>8954</v>
      </c>
      <c r="K12">
        <f t="shared" si="0"/>
        <v>8157.6</v>
      </c>
    </row>
    <row r="13" spans="1:11">
      <c r="A13">
        <v>28342</v>
      </c>
      <c r="B13">
        <v>24936</v>
      </c>
      <c r="C13">
        <v>18322</v>
      </c>
      <c r="D13">
        <v>24924</v>
      </c>
      <c r="E13">
        <v>23154</v>
      </c>
      <c r="F13">
        <v>30250</v>
      </c>
      <c r="G13">
        <v>29418</v>
      </c>
      <c r="H13">
        <v>25443</v>
      </c>
      <c r="I13">
        <v>22367</v>
      </c>
      <c r="J13">
        <v>28158</v>
      </c>
      <c r="K13">
        <f t="shared" si="0"/>
        <v>25531.4</v>
      </c>
    </row>
    <row r="14" spans="1:11">
      <c r="A14">
        <v>65012</v>
      </c>
      <c r="B14">
        <v>58774</v>
      </c>
      <c r="C14">
        <v>44534</v>
      </c>
      <c r="D14">
        <v>59176</v>
      </c>
      <c r="E14">
        <v>54933</v>
      </c>
      <c r="F14">
        <v>67920</v>
      </c>
      <c r="G14">
        <v>66663</v>
      </c>
      <c r="H14">
        <v>59802</v>
      </c>
      <c r="I14">
        <v>52160</v>
      </c>
      <c r="J14">
        <v>64684</v>
      </c>
      <c r="K14">
        <f t="shared" si="0"/>
        <v>59365.8</v>
      </c>
    </row>
    <row r="15" spans="1:11">
      <c r="A15">
        <v>114491</v>
      </c>
      <c r="B15">
        <v>106897</v>
      </c>
      <c r="C15">
        <v>84457</v>
      </c>
      <c r="D15">
        <v>107622</v>
      </c>
      <c r="E15">
        <v>100950</v>
      </c>
      <c r="F15">
        <v>117949</v>
      </c>
      <c r="G15">
        <v>116622</v>
      </c>
      <c r="H15">
        <v>108126</v>
      </c>
      <c r="I15">
        <v>95208</v>
      </c>
      <c r="J15">
        <v>114163</v>
      </c>
      <c r="K15">
        <f t="shared" si="0"/>
        <v>106648.5</v>
      </c>
    </row>
    <row r="16" spans="1:11">
      <c r="A16">
        <v>159841</v>
      </c>
      <c r="B16">
        <v>153356</v>
      </c>
      <c r="C16">
        <v>127005</v>
      </c>
      <c r="D16">
        <v>154028</v>
      </c>
      <c r="E16">
        <v>146602</v>
      </c>
      <c r="F16">
        <v>163032</v>
      </c>
      <c r="G16">
        <v>162006</v>
      </c>
      <c r="H16">
        <v>154304</v>
      </c>
      <c r="I16">
        <v>138406</v>
      </c>
      <c r="J16">
        <v>159647</v>
      </c>
      <c r="K16">
        <f t="shared" si="0"/>
        <v>151822.70000000001</v>
      </c>
    </row>
    <row r="17" spans="1:11">
      <c r="A17">
        <v>180337</v>
      </c>
      <c r="B17">
        <v>176360</v>
      </c>
      <c r="C17">
        <v>153065</v>
      </c>
      <c r="D17">
        <v>176734</v>
      </c>
      <c r="E17">
        <v>170675</v>
      </c>
      <c r="F17">
        <v>182565</v>
      </c>
      <c r="G17">
        <v>181981</v>
      </c>
      <c r="H17">
        <v>176833</v>
      </c>
      <c r="I17">
        <v>162133</v>
      </c>
      <c r="J17">
        <v>180269</v>
      </c>
      <c r="K17">
        <f t="shared" si="0"/>
        <v>174095.2</v>
      </c>
    </row>
    <row r="18" spans="1:11">
      <c r="A18">
        <v>166129</v>
      </c>
      <c r="B18">
        <v>164368</v>
      </c>
      <c r="C18">
        <v>148797</v>
      </c>
      <c r="D18">
        <v>164494</v>
      </c>
      <c r="E18">
        <v>160821</v>
      </c>
      <c r="F18">
        <v>167273</v>
      </c>
      <c r="G18">
        <v>167033</v>
      </c>
      <c r="H18">
        <v>164515</v>
      </c>
      <c r="I18">
        <v>154157</v>
      </c>
      <c r="J18">
        <v>166116</v>
      </c>
      <c r="K18">
        <f t="shared" si="0"/>
        <v>162370.29999999999</v>
      </c>
    </row>
    <row r="19" spans="1:11">
      <c r="A19">
        <v>125409</v>
      </c>
      <c r="B19">
        <v>124853</v>
      </c>
      <c r="C19">
        <v>116999</v>
      </c>
      <c r="D19">
        <v>124877</v>
      </c>
      <c r="E19">
        <v>123230</v>
      </c>
      <c r="F19">
        <v>125826</v>
      </c>
      <c r="G19">
        <v>125758</v>
      </c>
      <c r="H19">
        <v>124879</v>
      </c>
      <c r="I19">
        <v>119315</v>
      </c>
      <c r="J19">
        <v>125408</v>
      </c>
      <c r="K19">
        <f t="shared" si="0"/>
        <v>123655.4</v>
      </c>
    </row>
    <row r="20" spans="1:11">
      <c r="A20">
        <v>77400</v>
      </c>
      <c r="B20">
        <v>77280</v>
      </c>
      <c r="C20">
        <v>74324</v>
      </c>
      <c r="D20">
        <v>77282</v>
      </c>
      <c r="E20">
        <v>76749</v>
      </c>
      <c r="F20">
        <v>77502</v>
      </c>
      <c r="G20">
        <v>77490</v>
      </c>
      <c r="H20">
        <v>77282</v>
      </c>
      <c r="I20">
        <v>75034</v>
      </c>
      <c r="J20">
        <v>77400</v>
      </c>
      <c r="K20">
        <f t="shared" si="0"/>
        <v>76774.3</v>
      </c>
    </row>
    <row r="21" spans="1:11">
      <c r="A21">
        <v>38744</v>
      </c>
      <c r="B21">
        <v>38728</v>
      </c>
      <c r="C21">
        <v>37919</v>
      </c>
      <c r="D21">
        <v>38728</v>
      </c>
      <c r="E21">
        <v>38610</v>
      </c>
      <c r="F21">
        <v>38759</v>
      </c>
      <c r="G21">
        <v>38758</v>
      </c>
      <c r="H21">
        <v>38728</v>
      </c>
      <c r="I21">
        <v>38065</v>
      </c>
      <c r="J21">
        <v>38744</v>
      </c>
      <c r="K21">
        <f t="shared" si="0"/>
        <v>38578.300000000003</v>
      </c>
    </row>
    <row r="22" spans="1:11">
      <c r="A22">
        <v>15503</v>
      </c>
      <c r="B22">
        <v>15502</v>
      </c>
      <c r="C22">
        <v>15349</v>
      </c>
      <c r="D22">
        <v>15502</v>
      </c>
      <c r="E22">
        <v>15486</v>
      </c>
      <c r="F22">
        <v>15504</v>
      </c>
      <c r="G22">
        <v>15504</v>
      </c>
      <c r="H22">
        <v>15502</v>
      </c>
      <c r="I22">
        <v>15367</v>
      </c>
      <c r="J22">
        <v>15503</v>
      </c>
      <c r="K22">
        <f t="shared" si="0"/>
        <v>15472.2</v>
      </c>
    </row>
    <row r="23" spans="1:11">
      <c r="A23">
        <v>4845</v>
      </c>
      <c r="B23">
        <v>4845</v>
      </c>
      <c r="C23">
        <v>4827</v>
      </c>
      <c r="D23">
        <v>4845</v>
      </c>
      <c r="E23">
        <v>4844</v>
      </c>
      <c r="F23">
        <v>4845</v>
      </c>
      <c r="G23">
        <v>4845</v>
      </c>
      <c r="H23">
        <v>4845</v>
      </c>
      <c r="I23">
        <v>4828</v>
      </c>
      <c r="J23">
        <v>4845</v>
      </c>
      <c r="K23">
        <f t="shared" si="0"/>
        <v>4841.3999999999996</v>
      </c>
    </row>
    <row r="24" spans="1:11">
      <c r="A24">
        <v>1140</v>
      </c>
      <c r="B24">
        <v>1140</v>
      </c>
      <c r="C24">
        <v>1139</v>
      </c>
      <c r="D24">
        <v>1140</v>
      </c>
      <c r="E24">
        <v>1140</v>
      </c>
      <c r="F24">
        <v>1140</v>
      </c>
      <c r="G24">
        <v>1140</v>
      </c>
      <c r="H24">
        <v>1140</v>
      </c>
      <c r="I24">
        <v>1139</v>
      </c>
      <c r="J24">
        <v>1140</v>
      </c>
      <c r="K24">
        <f t="shared" si="0"/>
        <v>1139.8</v>
      </c>
    </row>
    <row r="25" spans="1:11">
      <c r="A25">
        <v>190</v>
      </c>
      <c r="B25">
        <v>190</v>
      </c>
      <c r="C25">
        <v>190</v>
      </c>
      <c r="D25">
        <v>190</v>
      </c>
      <c r="E25">
        <v>190</v>
      </c>
      <c r="F25">
        <v>190</v>
      </c>
      <c r="G25">
        <v>190</v>
      </c>
      <c r="H25">
        <v>190</v>
      </c>
      <c r="I25">
        <v>190</v>
      </c>
      <c r="J25">
        <v>190</v>
      </c>
      <c r="K25">
        <f t="shared" si="0"/>
        <v>190</v>
      </c>
    </row>
    <row r="26" spans="1:11">
      <c r="A26">
        <v>20</v>
      </c>
      <c r="B26">
        <v>20</v>
      </c>
      <c r="C26">
        <v>20</v>
      </c>
      <c r="D26">
        <v>20</v>
      </c>
      <c r="E26">
        <v>20</v>
      </c>
      <c r="F26">
        <v>20</v>
      </c>
      <c r="G26">
        <v>20</v>
      </c>
      <c r="H26">
        <v>20</v>
      </c>
      <c r="I26">
        <v>20</v>
      </c>
      <c r="J26">
        <v>20</v>
      </c>
      <c r="K26">
        <f t="shared" si="0"/>
        <v>20</v>
      </c>
    </row>
    <row r="27" spans="1:11">
      <c r="A27">
        <v>1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f t="shared" si="0"/>
        <v>1</v>
      </c>
    </row>
    <row r="28" spans="1:11">
      <c r="K28" t="e">
        <f t="shared" si="0"/>
        <v>#DIV/0!</v>
      </c>
    </row>
    <row r="29" spans="1:11">
      <c r="K29" t="e">
        <f t="shared" si="0"/>
        <v>#DIV/0!</v>
      </c>
    </row>
    <row r="30" spans="1:11">
      <c r="K30" t="e">
        <f t="shared" si="0"/>
        <v>#DIV/0!</v>
      </c>
    </row>
    <row r="31" spans="1:11">
      <c r="K31" t="e">
        <f t="shared" si="0"/>
        <v>#DIV/0!</v>
      </c>
    </row>
    <row r="32" spans="1:11">
      <c r="K32" t="e">
        <f t="shared" si="0"/>
        <v>#DIV/0!</v>
      </c>
    </row>
    <row r="33" spans="11:11">
      <c r="K33" t="e">
        <f t="shared" si="0"/>
        <v>#DIV/0!</v>
      </c>
    </row>
    <row r="34" spans="11:11">
      <c r="K34" t="e">
        <f t="shared" si="0"/>
        <v>#DIV/0!</v>
      </c>
    </row>
    <row r="35" spans="11:11">
      <c r="K35" t="e">
        <f t="shared" si="0"/>
        <v>#DIV/0!</v>
      </c>
    </row>
    <row r="36" spans="11:11">
      <c r="K36" t="e">
        <f t="shared" si="0"/>
        <v>#DIV/0!</v>
      </c>
    </row>
    <row r="37" spans="11:11">
      <c r="K37" t="e">
        <f t="shared" si="0"/>
        <v>#DIV/0!</v>
      </c>
    </row>
    <row r="38" spans="11:11">
      <c r="K38" t="e">
        <f t="shared" si="0"/>
        <v>#DIV/0!</v>
      </c>
    </row>
    <row r="39" spans="11:11">
      <c r="K39" t="e">
        <f t="shared" si="0"/>
        <v>#DIV/0!</v>
      </c>
    </row>
    <row r="40" spans="11:11">
      <c r="K40" t="e">
        <f t="shared" si="0"/>
        <v>#DIV/0!</v>
      </c>
    </row>
    <row r="41" spans="11:11">
      <c r="K41" t="e">
        <f t="shared" si="0"/>
        <v>#DIV/0!</v>
      </c>
    </row>
    <row r="42" spans="11:11">
      <c r="K42" t="e">
        <f t="shared" si="0"/>
        <v>#DIV/0!</v>
      </c>
    </row>
    <row r="43" spans="11:11">
      <c r="K43" t="e">
        <f t="shared" si="0"/>
        <v>#DIV/0!</v>
      </c>
    </row>
    <row r="44" spans="11:11">
      <c r="K44" t="e">
        <f t="shared" si="0"/>
        <v>#DIV/0!</v>
      </c>
    </row>
    <row r="45" spans="11:11">
      <c r="K45" t="e">
        <f t="shared" si="0"/>
        <v>#DIV/0!</v>
      </c>
    </row>
    <row r="46" spans="11:11">
      <c r="K46" t="e">
        <f t="shared" si="0"/>
        <v>#DIV/0!</v>
      </c>
    </row>
    <row r="47" spans="11:11">
      <c r="K47" t="e">
        <f t="shared" si="0"/>
        <v>#DIV/0!</v>
      </c>
    </row>
    <row r="48" spans="11:11">
      <c r="K48" t="e">
        <f t="shared" si="0"/>
        <v>#DIV/0!</v>
      </c>
    </row>
    <row r="49" spans="11:11">
      <c r="K49" t="e">
        <f t="shared" si="0"/>
        <v>#DIV/0!</v>
      </c>
    </row>
    <row r="50" spans="11:11">
      <c r="K50" t="e">
        <f t="shared" si="0"/>
        <v>#DIV/0!</v>
      </c>
    </row>
    <row r="51" spans="11:11">
      <c r="K51" t="e">
        <f t="shared" si="0"/>
        <v>#DIV/0!</v>
      </c>
    </row>
    <row r="52" spans="11:11">
      <c r="K52" t="e">
        <f t="shared" si="0"/>
        <v>#DIV/0!</v>
      </c>
    </row>
    <row r="53" spans="11:11">
      <c r="K53" t="e">
        <f t="shared" si="0"/>
        <v>#DIV/0!</v>
      </c>
    </row>
    <row r="54" spans="11:11">
      <c r="K54" t="e">
        <f t="shared" si="0"/>
        <v>#DIV/0!</v>
      </c>
    </row>
    <row r="55" spans="11:11">
      <c r="K55" t="e">
        <f t="shared" si="0"/>
        <v>#DIV/0!</v>
      </c>
    </row>
    <row r="56" spans="11:11">
      <c r="K56" t="e">
        <f t="shared" si="0"/>
        <v>#DIV/0!</v>
      </c>
    </row>
    <row r="57" spans="11:11">
      <c r="K57" t="e">
        <f t="shared" si="0"/>
        <v>#DIV/0!</v>
      </c>
    </row>
    <row r="58" spans="11:11">
      <c r="K58" t="e">
        <f t="shared" si="0"/>
        <v>#DIV/0!</v>
      </c>
    </row>
    <row r="59" spans="11:11">
      <c r="K59" t="e">
        <f t="shared" si="0"/>
        <v>#DIV/0!</v>
      </c>
    </row>
    <row r="60" spans="11:11">
      <c r="K60" t="e">
        <f t="shared" si="0"/>
        <v>#DIV/0!</v>
      </c>
    </row>
    <row r="61" spans="11:11">
      <c r="K61" t="e">
        <f t="shared" si="0"/>
        <v>#DIV/0!</v>
      </c>
    </row>
    <row r="62" spans="11:11">
      <c r="K62" t="e">
        <f t="shared" si="0"/>
        <v>#DIV/0!</v>
      </c>
    </row>
    <row r="63" spans="11:11">
      <c r="K63" t="e">
        <f t="shared" si="0"/>
        <v>#DIV/0!</v>
      </c>
    </row>
    <row r="64" spans="11:11">
      <c r="K64" t="e">
        <f t="shared" si="0"/>
        <v>#DIV/0!</v>
      </c>
    </row>
    <row r="65" spans="11:11">
      <c r="K65" t="e">
        <f t="shared" si="0"/>
        <v>#DIV/0!</v>
      </c>
    </row>
    <row r="66" spans="11:11">
      <c r="K66" t="e">
        <f t="shared" si="0"/>
        <v>#DIV/0!</v>
      </c>
    </row>
    <row r="67" spans="11:11">
      <c r="K67" t="e">
        <f t="shared" si="0"/>
        <v>#DIV/0!</v>
      </c>
    </row>
    <row r="68" spans="11:11">
      <c r="K68" t="e">
        <f t="shared" si="0"/>
        <v>#DIV/0!</v>
      </c>
    </row>
    <row r="69" spans="11:11">
      <c r="K69" t="e">
        <f t="shared" si="0"/>
        <v>#DIV/0!</v>
      </c>
    </row>
    <row r="70" spans="11:11">
      <c r="K70" t="e">
        <f t="shared" ref="K70:K133" si="1">AVERAGE(A70:J70)</f>
        <v>#DIV/0!</v>
      </c>
    </row>
    <row r="71" spans="11:11">
      <c r="K71" t="e">
        <f t="shared" si="1"/>
        <v>#DIV/0!</v>
      </c>
    </row>
    <row r="72" spans="11:11">
      <c r="K72" t="e">
        <f t="shared" si="1"/>
        <v>#DIV/0!</v>
      </c>
    </row>
    <row r="73" spans="11:11">
      <c r="K73" t="e">
        <f t="shared" si="1"/>
        <v>#DIV/0!</v>
      </c>
    </row>
    <row r="74" spans="11:11">
      <c r="K74" t="e">
        <f t="shared" si="1"/>
        <v>#DIV/0!</v>
      </c>
    </row>
    <row r="75" spans="11:11">
      <c r="K75" t="e">
        <f t="shared" si="1"/>
        <v>#DIV/0!</v>
      </c>
    </row>
    <row r="76" spans="11:11">
      <c r="K76" t="e">
        <f t="shared" si="1"/>
        <v>#DIV/0!</v>
      </c>
    </row>
    <row r="77" spans="11:11">
      <c r="K77" t="e">
        <f t="shared" si="1"/>
        <v>#DIV/0!</v>
      </c>
    </row>
    <row r="78" spans="11:11">
      <c r="K78" t="e">
        <f t="shared" si="1"/>
        <v>#DIV/0!</v>
      </c>
    </row>
    <row r="79" spans="11:11">
      <c r="K79" t="e">
        <f t="shared" si="1"/>
        <v>#DIV/0!</v>
      </c>
    </row>
    <row r="80" spans="11:11">
      <c r="K80" t="e">
        <f t="shared" si="1"/>
        <v>#DIV/0!</v>
      </c>
    </row>
    <row r="81" spans="1:11">
      <c r="K81" t="e">
        <f t="shared" si="1"/>
        <v>#DIV/0!</v>
      </c>
    </row>
    <row r="82" spans="1:11">
      <c r="K82" t="e">
        <f t="shared" si="1"/>
        <v>#DIV/0!</v>
      </c>
    </row>
    <row r="83" spans="1:11">
      <c r="A83" t="s">
        <v>2186</v>
      </c>
      <c r="B83" t="s">
        <v>2186</v>
      </c>
      <c r="C83" t="s">
        <v>2186</v>
      </c>
      <c r="D83" t="s">
        <v>2186</v>
      </c>
      <c r="E83" t="s">
        <v>2186</v>
      </c>
      <c r="F83" t="s">
        <v>2186</v>
      </c>
      <c r="G83" t="s">
        <v>2186</v>
      </c>
      <c r="H83" t="s">
        <v>2186</v>
      </c>
      <c r="I83" t="s">
        <v>2186</v>
      </c>
      <c r="J83" t="s">
        <v>2186</v>
      </c>
      <c r="K83" t="e">
        <f t="shared" si="1"/>
        <v>#DIV/0!</v>
      </c>
    </row>
    <row r="84" spans="1:11">
      <c r="A84" t="s">
        <v>2178</v>
      </c>
      <c r="B84" t="s">
        <v>2178</v>
      </c>
      <c r="C84" t="s">
        <v>2178</v>
      </c>
      <c r="D84" t="s">
        <v>2178</v>
      </c>
      <c r="E84" t="s">
        <v>2178</v>
      </c>
      <c r="F84" t="s">
        <v>2178</v>
      </c>
      <c r="G84" t="s">
        <v>2178</v>
      </c>
      <c r="H84" t="s">
        <v>2178</v>
      </c>
      <c r="I84" t="s">
        <v>2178</v>
      </c>
      <c r="J84" t="s">
        <v>2178</v>
      </c>
      <c r="K84" t="e">
        <f t="shared" si="1"/>
        <v>#DIV/0!</v>
      </c>
    </row>
    <row r="85" spans="1:11">
      <c r="A85" t="s">
        <v>148</v>
      </c>
      <c r="B85" t="s">
        <v>148</v>
      </c>
      <c r="C85" t="s">
        <v>148</v>
      </c>
      <c r="D85" t="s">
        <v>148</v>
      </c>
      <c r="E85" t="s">
        <v>148</v>
      </c>
      <c r="F85" t="s">
        <v>148</v>
      </c>
      <c r="G85" t="s">
        <v>148</v>
      </c>
      <c r="H85" t="s">
        <v>148</v>
      </c>
      <c r="I85" t="s">
        <v>148</v>
      </c>
      <c r="J85" t="s">
        <v>148</v>
      </c>
      <c r="K85" t="e">
        <f t="shared" si="1"/>
        <v>#DIV/0!</v>
      </c>
    </row>
    <row r="86" spans="1:11">
      <c r="A86" t="s">
        <v>2220</v>
      </c>
      <c r="B86" t="s">
        <v>2221</v>
      </c>
      <c r="C86" t="s">
        <v>2222</v>
      </c>
      <c r="D86" t="s">
        <v>2223</v>
      </c>
      <c r="E86" t="s">
        <v>2224</v>
      </c>
      <c r="F86" t="s">
        <v>2225</v>
      </c>
      <c r="G86" t="s">
        <v>2226</v>
      </c>
      <c r="H86" t="s">
        <v>2227</v>
      </c>
      <c r="I86" t="s">
        <v>2228</v>
      </c>
      <c r="J86" t="s">
        <v>2229</v>
      </c>
      <c r="K86" t="e">
        <f t="shared" si="1"/>
        <v>#DIV/0!</v>
      </c>
    </row>
    <row r="87" spans="1:11">
      <c r="A87">
        <v>948</v>
      </c>
      <c r="B87">
        <v>983</v>
      </c>
      <c r="C87">
        <v>988</v>
      </c>
      <c r="D87">
        <v>1031</v>
      </c>
      <c r="E87">
        <v>929</v>
      </c>
      <c r="F87">
        <v>1047</v>
      </c>
      <c r="G87">
        <v>994</v>
      </c>
      <c r="H87">
        <v>1104</v>
      </c>
      <c r="I87">
        <v>1020</v>
      </c>
      <c r="J87">
        <v>1087</v>
      </c>
      <c r="K87">
        <f t="shared" si="1"/>
        <v>1013.1</v>
      </c>
    </row>
    <row r="88" spans="1:11">
      <c r="A88">
        <v>30742817</v>
      </c>
      <c r="B88">
        <v>31797777</v>
      </c>
      <c r="C88">
        <v>31601697</v>
      </c>
      <c r="D88">
        <v>32646885</v>
      </c>
      <c r="E88">
        <v>30526297</v>
      </c>
      <c r="F88">
        <v>32549953</v>
      </c>
      <c r="G88">
        <v>29081975</v>
      </c>
      <c r="H88">
        <v>31712603</v>
      </c>
      <c r="I88">
        <v>30989121</v>
      </c>
      <c r="J88">
        <v>32112059</v>
      </c>
      <c r="K88">
        <f t="shared" si="1"/>
        <v>31376118.399999999</v>
      </c>
    </row>
    <row r="89" spans="1:11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f t="shared" si="1"/>
        <v>0</v>
      </c>
    </row>
    <row r="90" spans="1:11">
      <c r="A90">
        <v>1</v>
      </c>
      <c r="B90">
        <v>1</v>
      </c>
      <c r="C90">
        <v>1</v>
      </c>
      <c r="D90">
        <v>1</v>
      </c>
      <c r="E90">
        <v>1</v>
      </c>
      <c r="F90">
        <v>0</v>
      </c>
      <c r="G90">
        <v>0</v>
      </c>
      <c r="H90">
        <v>1</v>
      </c>
      <c r="I90">
        <v>1</v>
      </c>
      <c r="J90">
        <v>1</v>
      </c>
      <c r="K90">
        <f t="shared" si="1"/>
        <v>0.8</v>
      </c>
    </row>
    <row r="91" spans="1:11">
      <c r="A91">
        <v>25</v>
      </c>
      <c r="B91">
        <v>32</v>
      </c>
      <c r="C91">
        <v>35</v>
      </c>
      <c r="D91">
        <v>35</v>
      </c>
      <c r="E91">
        <v>32</v>
      </c>
      <c r="F91">
        <v>10</v>
      </c>
      <c r="G91">
        <v>5</v>
      </c>
      <c r="H91">
        <v>31</v>
      </c>
      <c r="I91">
        <v>31</v>
      </c>
      <c r="J91">
        <v>32</v>
      </c>
      <c r="K91">
        <f t="shared" si="1"/>
        <v>26.8</v>
      </c>
    </row>
    <row r="92" spans="1:11">
      <c r="A92">
        <v>354</v>
      </c>
      <c r="B92">
        <v>458</v>
      </c>
      <c r="C92">
        <v>500</v>
      </c>
      <c r="D92">
        <v>523</v>
      </c>
      <c r="E92">
        <v>474</v>
      </c>
      <c r="F92">
        <v>360</v>
      </c>
      <c r="G92">
        <v>227</v>
      </c>
      <c r="H92">
        <v>464</v>
      </c>
      <c r="I92">
        <v>441</v>
      </c>
      <c r="J92">
        <v>481</v>
      </c>
      <c r="K92">
        <f t="shared" si="1"/>
        <v>428.2</v>
      </c>
    </row>
    <row r="93" spans="1:11">
      <c r="A93">
        <v>3228</v>
      </c>
      <c r="B93">
        <v>3945</v>
      </c>
      <c r="C93">
        <v>4197</v>
      </c>
      <c r="D93">
        <v>4589</v>
      </c>
      <c r="E93">
        <v>4014</v>
      </c>
      <c r="F93">
        <v>4181</v>
      </c>
      <c r="G93">
        <v>2769</v>
      </c>
      <c r="H93">
        <v>4124</v>
      </c>
      <c r="I93">
        <v>3760</v>
      </c>
      <c r="J93">
        <v>4320</v>
      </c>
      <c r="K93">
        <f t="shared" si="1"/>
        <v>3912.7</v>
      </c>
    </row>
    <row r="94" spans="1:11">
      <c r="A94">
        <v>19938</v>
      </c>
      <c r="B94">
        <v>23123</v>
      </c>
      <c r="C94">
        <v>23941</v>
      </c>
      <c r="D94">
        <v>27034</v>
      </c>
      <c r="E94">
        <v>22707</v>
      </c>
      <c r="F94">
        <v>26769</v>
      </c>
      <c r="G94">
        <v>18340</v>
      </c>
      <c r="H94">
        <v>24291</v>
      </c>
      <c r="I94">
        <v>21773</v>
      </c>
      <c r="J94">
        <v>25642</v>
      </c>
      <c r="K94">
        <f t="shared" si="1"/>
        <v>23355.8</v>
      </c>
    </row>
    <row r="95" spans="1:11">
      <c r="A95">
        <v>88279</v>
      </c>
      <c r="B95">
        <v>98866</v>
      </c>
      <c r="C95">
        <v>100218</v>
      </c>
      <c r="D95">
        <v>114620</v>
      </c>
      <c r="E95">
        <v>93989</v>
      </c>
      <c r="F95">
        <v>115352</v>
      </c>
      <c r="G95">
        <v>82099</v>
      </c>
      <c r="H95">
        <v>102828</v>
      </c>
      <c r="I95">
        <v>92326</v>
      </c>
      <c r="J95">
        <v>108978</v>
      </c>
      <c r="K95">
        <f t="shared" si="1"/>
        <v>99755.5</v>
      </c>
    </row>
    <row r="96" spans="1:11">
      <c r="A96">
        <v>294473</v>
      </c>
      <c r="B96">
        <v>322685</v>
      </c>
      <c r="C96">
        <v>322577</v>
      </c>
      <c r="D96">
        <v>367057</v>
      </c>
      <c r="E96">
        <v>300330</v>
      </c>
      <c r="F96">
        <v>368377</v>
      </c>
      <c r="G96">
        <v>273037</v>
      </c>
      <c r="H96">
        <v>330819</v>
      </c>
      <c r="I96">
        <v>300652</v>
      </c>
      <c r="J96">
        <v>349815</v>
      </c>
      <c r="K96">
        <f t="shared" si="1"/>
        <v>322982.2</v>
      </c>
    </row>
    <row r="97" spans="1:11">
      <c r="A97">
        <v>768713</v>
      </c>
      <c r="B97">
        <v>830241</v>
      </c>
      <c r="C97">
        <v>823624</v>
      </c>
      <c r="D97">
        <v>921428</v>
      </c>
      <c r="E97">
        <v>765783</v>
      </c>
      <c r="F97">
        <v>919916</v>
      </c>
      <c r="G97">
        <v>709878</v>
      </c>
      <c r="H97">
        <v>840190</v>
      </c>
      <c r="I97">
        <v>776197</v>
      </c>
      <c r="J97">
        <v>881661</v>
      </c>
      <c r="K97">
        <f t="shared" si="1"/>
        <v>823763.1</v>
      </c>
    </row>
    <row r="98" spans="1:11">
      <c r="A98">
        <v>1614697</v>
      </c>
      <c r="B98">
        <v>1724613</v>
      </c>
      <c r="C98">
        <v>1705572</v>
      </c>
      <c r="D98">
        <v>1865807</v>
      </c>
      <c r="E98">
        <v>1592285</v>
      </c>
      <c r="F98">
        <v>1856709</v>
      </c>
      <c r="G98">
        <v>1489301</v>
      </c>
      <c r="H98">
        <v>1729037</v>
      </c>
      <c r="I98">
        <v>1624795</v>
      </c>
      <c r="J98">
        <v>1795703</v>
      </c>
      <c r="K98">
        <f t="shared" si="1"/>
        <v>1699851.9</v>
      </c>
    </row>
    <row r="99" spans="1:11">
      <c r="A99">
        <v>2784916</v>
      </c>
      <c r="B99">
        <v>2945260</v>
      </c>
      <c r="C99">
        <v>2912215</v>
      </c>
      <c r="D99">
        <v>3113737</v>
      </c>
      <c r="E99">
        <v>2740673</v>
      </c>
      <c r="F99">
        <v>3095566</v>
      </c>
      <c r="G99">
        <v>2574866</v>
      </c>
      <c r="H99">
        <v>2936546</v>
      </c>
      <c r="I99">
        <v>2803169</v>
      </c>
      <c r="J99">
        <v>3017789</v>
      </c>
      <c r="K99">
        <f t="shared" si="1"/>
        <v>2892473.7</v>
      </c>
    </row>
    <row r="100" spans="1:11">
      <c r="A100">
        <v>4002178</v>
      </c>
      <c r="B100">
        <v>4192675</v>
      </c>
      <c r="C100">
        <v>4151434</v>
      </c>
      <c r="D100">
        <v>4349840</v>
      </c>
      <c r="E100">
        <v>3947022</v>
      </c>
      <c r="F100">
        <v>4326786</v>
      </c>
      <c r="G100">
        <v>3721300</v>
      </c>
      <c r="H100">
        <v>4170142</v>
      </c>
      <c r="I100">
        <v>4034337</v>
      </c>
      <c r="J100">
        <v>4246478</v>
      </c>
      <c r="K100">
        <f t="shared" si="1"/>
        <v>4114219.2</v>
      </c>
    </row>
    <row r="101" spans="1:11">
      <c r="A101">
        <v>4841900</v>
      </c>
      <c r="B101">
        <v>5025809</v>
      </c>
      <c r="C101">
        <v>4986462</v>
      </c>
      <c r="D101">
        <v>5141273</v>
      </c>
      <c r="E101">
        <v>4792589</v>
      </c>
      <c r="F101">
        <v>5120297</v>
      </c>
      <c r="G101">
        <v>4538390</v>
      </c>
      <c r="H101">
        <v>4997121</v>
      </c>
      <c r="I101">
        <v>4886377</v>
      </c>
      <c r="J101">
        <v>5052841</v>
      </c>
      <c r="K101">
        <f t="shared" si="1"/>
        <v>4938305.9000000004</v>
      </c>
    </row>
    <row r="102" spans="1:11">
      <c r="A102">
        <v>4964192</v>
      </c>
      <c r="B102">
        <v>5108073</v>
      </c>
      <c r="C102">
        <v>5078584</v>
      </c>
      <c r="D102">
        <v>5174906</v>
      </c>
      <c r="E102">
        <v>4931290</v>
      </c>
      <c r="F102">
        <v>5160655</v>
      </c>
      <c r="G102">
        <v>4697141</v>
      </c>
      <c r="H102">
        <v>5083035</v>
      </c>
      <c r="I102">
        <v>5010670</v>
      </c>
      <c r="J102">
        <v>5114630</v>
      </c>
      <c r="K102">
        <f t="shared" si="1"/>
        <v>5032317.5999999996</v>
      </c>
    </row>
    <row r="103" spans="1:11">
      <c r="A103">
        <v>4327942</v>
      </c>
      <c r="B103">
        <v>4418742</v>
      </c>
      <c r="C103">
        <v>4401226</v>
      </c>
      <c r="D103">
        <v>4448992</v>
      </c>
      <c r="E103">
        <v>4311397</v>
      </c>
      <c r="F103">
        <v>4441687</v>
      </c>
      <c r="G103">
        <v>4136047</v>
      </c>
      <c r="H103">
        <v>4402556</v>
      </c>
      <c r="I103">
        <v>4364871</v>
      </c>
      <c r="J103">
        <v>4416368</v>
      </c>
      <c r="K103">
        <f t="shared" si="1"/>
        <v>4366982.8</v>
      </c>
    </row>
    <row r="104" spans="1:11">
      <c r="A104">
        <v>3210319</v>
      </c>
      <c r="B104">
        <v>3256169</v>
      </c>
      <c r="C104">
        <v>3247968</v>
      </c>
      <c r="D104">
        <v>3266687</v>
      </c>
      <c r="E104">
        <v>3204104</v>
      </c>
      <c r="F104">
        <v>3263885</v>
      </c>
      <c r="G104">
        <v>3097913</v>
      </c>
      <c r="H104">
        <v>3248239</v>
      </c>
      <c r="I104">
        <v>3232789</v>
      </c>
      <c r="J104">
        <v>3252816</v>
      </c>
      <c r="K104">
        <f t="shared" si="1"/>
        <v>3228088.9</v>
      </c>
    </row>
    <row r="105" spans="1:11">
      <c r="A105">
        <v>2021621</v>
      </c>
      <c r="B105">
        <v>2039897</v>
      </c>
      <c r="C105">
        <v>2036928</v>
      </c>
      <c r="D105">
        <v>2042616</v>
      </c>
      <c r="E105">
        <v>2019924</v>
      </c>
      <c r="F105">
        <v>2041833</v>
      </c>
      <c r="G105">
        <v>1968326</v>
      </c>
      <c r="H105">
        <v>2036962</v>
      </c>
      <c r="I105">
        <v>2032078</v>
      </c>
      <c r="J105">
        <v>2038077</v>
      </c>
      <c r="K105">
        <f t="shared" si="1"/>
        <v>2027826.2</v>
      </c>
    </row>
    <row r="106" spans="1:11">
      <c r="A106">
        <v>1075417</v>
      </c>
      <c r="B106">
        <v>1081043</v>
      </c>
      <c r="C106">
        <v>1080241</v>
      </c>
      <c r="D106">
        <v>1081536</v>
      </c>
      <c r="E106">
        <v>1075098</v>
      </c>
      <c r="F106">
        <v>1081385</v>
      </c>
      <c r="G106">
        <v>1055239</v>
      </c>
      <c r="H106">
        <v>1080243</v>
      </c>
      <c r="I106">
        <v>1079092</v>
      </c>
      <c r="J106">
        <v>1080432</v>
      </c>
      <c r="K106">
        <f t="shared" si="1"/>
        <v>1076972.6000000001</v>
      </c>
    </row>
    <row r="107" spans="1:11">
      <c r="A107">
        <v>479351</v>
      </c>
      <c r="B107">
        <v>480642</v>
      </c>
      <c r="C107">
        <v>480490</v>
      </c>
      <c r="D107">
        <v>480698</v>
      </c>
      <c r="E107">
        <v>479314</v>
      </c>
      <c r="F107">
        <v>480680</v>
      </c>
      <c r="G107">
        <v>473385</v>
      </c>
      <c r="H107">
        <v>480490</v>
      </c>
      <c r="I107">
        <v>480299</v>
      </c>
      <c r="J107">
        <v>480510</v>
      </c>
      <c r="K107">
        <f t="shared" si="1"/>
        <v>479585.9</v>
      </c>
    </row>
    <row r="108" spans="1:11">
      <c r="A108">
        <v>176889</v>
      </c>
      <c r="B108">
        <v>177097</v>
      </c>
      <c r="C108">
        <v>177079</v>
      </c>
      <c r="D108">
        <v>177100</v>
      </c>
      <c r="E108">
        <v>176887</v>
      </c>
      <c r="F108">
        <v>177099</v>
      </c>
      <c r="G108">
        <v>175560</v>
      </c>
      <c r="H108">
        <v>177079</v>
      </c>
      <c r="I108">
        <v>177059</v>
      </c>
      <c r="J108">
        <v>177080</v>
      </c>
      <c r="K108">
        <f t="shared" si="1"/>
        <v>176892.9</v>
      </c>
    </row>
    <row r="109" spans="1:11">
      <c r="A109">
        <v>53109</v>
      </c>
      <c r="B109">
        <v>53130</v>
      </c>
      <c r="C109">
        <v>53129</v>
      </c>
      <c r="D109">
        <v>53130</v>
      </c>
      <c r="E109">
        <v>53109</v>
      </c>
      <c r="F109">
        <v>53130</v>
      </c>
      <c r="G109">
        <v>52899</v>
      </c>
      <c r="H109">
        <v>53129</v>
      </c>
      <c r="I109">
        <v>53128</v>
      </c>
      <c r="J109">
        <v>53129</v>
      </c>
      <c r="K109">
        <f t="shared" si="1"/>
        <v>53102.2</v>
      </c>
    </row>
    <row r="110" spans="1:11">
      <c r="A110">
        <v>12649</v>
      </c>
      <c r="B110">
        <v>12650</v>
      </c>
      <c r="C110">
        <v>12650</v>
      </c>
      <c r="D110">
        <v>12650</v>
      </c>
      <c r="E110">
        <v>12649</v>
      </c>
      <c r="F110">
        <v>12650</v>
      </c>
      <c r="G110">
        <v>12628</v>
      </c>
      <c r="H110">
        <v>12650</v>
      </c>
      <c r="I110">
        <v>12650</v>
      </c>
      <c r="J110">
        <v>12650</v>
      </c>
      <c r="K110">
        <f t="shared" si="1"/>
        <v>12647.6</v>
      </c>
    </row>
    <row r="111" spans="1:11">
      <c r="A111">
        <v>2300</v>
      </c>
      <c r="B111">
        <v>2300</v>
      </c>
      <c r="C111">
        <v>2300</v>
      </c>
      <c r="D111">
        <v>2300</v>
      </c>
      <c r="E111">
        <v>2300</v>
      </c>
      <c r="F111">
        <v>2300</v>
      </c>
      <c r="G111">
        <v>2299</v>
      </c>
      <c r="H111">
        <v>2300</v>
      </c>
      <c r="I111">
        <v>2300</v>
      </c>
      <c r="J111">
        <v>2300</v>
      </c>
      <c r="K111">
        <f t="shared" si="1"/>
        <v>2299.9</v>
      </c>
    </row>
    <row r="112" spans="1:11">
      <c r="A112">
        <v>300</v>
      </c>
      <c r="B112">
        <v>300</v>
      </c>
      <c r="C112">
        <v>300</v>
      </c>
      <c r="D112">
        <v>300</v>
      </c>
      <c r="E112">
        <v>300</v>
      </c>
      <c r="F112">
        <v>300</v>
      </c>
      <c r="G112">
        <v>300</v>
      </c>
      <c r="H112">
        <v>300</v>
      </c>
      <c r="I112">
        <v>300</v>
      </c>
      <c r="J112">
        <v>300</v>
      </c>
      <c r="K112">
        <f t="shared" si="1"/>
        <v>300</v>
      </c>
    </row>
    <row r="113" spans="1:11">
      <c r="A113">
        <v>25</v>
      </c>
      <c r="B113">
        <v>25</v>
      </c>
      <c r="C113">
        <v>25</v>
      </c>
      <c r="D113">
        <v>25</v>
      </c>
      <c r="E113">
        <v>25</v>
      </c>
      <c r="F113">
        <v>25</v>
      </c>
      <c r="G113">
        <v>25</v>
      </c>
      <c r="H113">
        <v>25</v>
      </c>
      <c r="I113">
        <v>25</v>
      </c>
      <c r="J113">
        <v>25</v>
      </c>
      <c r="K113">
        <f t="shared" si="1"/>
        <v>25</v>
      </c>
    </row>
    <row r="114" spans="1:11">
      <c r="A114">
        <v>1</v>
      </c>
      <c r="B114">
        <v>1</v>
      </c>
      <c r="C114">
        <v>1</v>
      </c>
      <c r="D114">
        <v>1</v>
      </c>
      <c r="E114">
        <v>1</v>
      </c>
      <c r="F114">
        <v>1</v>
      </c>
      <c r="G114">
        <v>1</v>
      </c>
      <c r="H114">
        <v>1</v>
      </c>
      <c r="I114">
        <v>1</v>
      </c>
      <c r="J114">
        <v>1</v>
      </c>
      <c r="K114">
        <f t="shared" si="1"/>
        <v>1</v>
      </c>
    </row>
    <row r="115" spans="1:11">
      <c r="K115" t="e">
        <f t="shared" si="1"/>
        <v>#DIV/0!</v>
      </c>
    </row>
    <row r="116" spans="1:11">
      <c r="K116" t="e">
        <f t="shared" si="1"/>
        <v>#DIV/0!</v>
      </c>
    </row>
    <row r="117" spans="1:11">
      <c r="K117" t="e">
        <f t="shared" si="1"/>
        <v>#DIV/0!</v>
      </c>
    </row>
    <row r="118" spans="1:11">
      <c r="K118" t="e">
        <f t="shared" si="1"/>
        <v>#DIV/0!</v>
      </c>
    </row>
    <row r="119" spans="1:11">
      <c r="K119" t="e">
        <f t="shared" si="1"/>
        <v>#DIV/0!</v>
      </c>
    </row>
    <row r="120" spans="1:11">
      <c r="K120" t="e">
        <f t="shared" si="1"/>
        <v>#DIV/0!</v>
      </c>
    </row>
    <row r="121" spans="1:11">
      <c r="K121" t="e">
        <f t="shared" si="1"/>
        <v>#DIV/0!</v>
      </c>
    </row>
    <row r="122" spans="1:11">
      <c r="K122" t="e">
        <f t="shared" si="1"/>
        <v>#DIV/0!</v>
      </c>
    </row>
    <row r="123" spans="1:11">
      <c r="K123" t="e">
        <f t="shared" si="1"/>
        <v>#DIV/0!</v>
      </c>
    </row>
    <row r="124" spans="1:11">
      <c r="K124" t="e">
        <f t="shared" si="1"/>
        <v>#DIV/0!</v>
      </c>
    </row>
    <row r="125" spans="1:11">
      <c r="K125" t="e">
        <f t="shared" si="1"/>
        <v>#DIV/0!</v>
      </c>
    </row>
    <row r="126" spans="1:11">
      <c r="K126" t="e">
        <f t="shared" si="1"/>
        <v>#DIV/0!</v>
      </c>
    </row>
    <row r="127" spans="1:11">
      <c r="K127" t="e">
        <f t="shared" si="1"/>
        <v>#DIV/0!</v>
      </c>
    </row>
    <row r="128" spans="1:11">
      <c r="K128" t="e">
        <f t="shared" si="1"/>
        <v>#DIV/0!</v>
      </c>
    </row>
    <row r="129" spans="11:11">
      <c r="K129" t="e">
        <f t="shared" si="1"/>
        <v>#DIV/0!</v>
      </c>
    </row>
    <row r="130" spans="11:11">
      <c r="K130" t="e">
        <f t="shared" si="1"/>
        <v>#DIV/0!</v>
      </c>
    </row>
    <row r="131" spans="11:11">
      <c r="K131" t="e">
        <f t="shared" si="1"/>
        <v>#DIV/0!</v>
      </c>
    </row>
    <row r="132" spans="11:11">
      <c r="K132" t="e">
        <f t="shared" si="1"/>
        <v>#DIV/0!</v>
      </c>
    </row>
    <row r="133" spans="11:11">
      <c r="K133" t="e">
        <f t="shared" si="1"/>
        <v>#DIV/0!</v>
      </c>
    </row>
    <row r="134" spans="11:11">
      <c r="K134" t="e">
        <f t="shared" ref="K134:K197" si="2">AVERAGE(A134:J134)</f>
        <v>#DIV/0!</v>
      </c>
    </row>
    <row r="135" spans="11:11">
      <c r="K135" t="e">
        <f t="shared" si="2"/>
        <v>#DIV/0!</v>
      </c>
    </row>
    <row r="136" spans="11:11">
      <c r="K136" t="e">
        <f t="shared" si="2"/>
        <v>#DIV/0!</v>
      </c>
    </row>
    <row r="137" spans="11:11">
      <c r="K137" t="e">
        <f t="shared" si="2"/>
        <v>#DIV/0!</v>
      </c>
    </row>
    <row r="138" spans="11:11">
      <c r="K138" t="e">
        <f t="shared" si="2"/>
        <v>#DIV/0!</v>
      </c>
    </row>
    <row r="139" spans="11:11">
      <c r="K139" t="e">
        <f t="shared" si="2"/>
        <v>#DIV/0!</v>
      </c>
    </row>
    <row r="140" spans="11:11">
      <c r="K140" t="e">
        <f t="shared" si="2"/>
        <v>#DIV/0!</v>
      </c>
    </row>
    <row r="141" spans="11:11">
      <c r="K141" t="e">
        <f t="shared" si="2"/>
        <v>#DIV/0!</v>
      </c>
    </row>
    <row r="142" spans="11:11">
      <c r="K142" t="e">
        <f t="shared" si="2"/>
        <v>#DIV/0!</v>
      </c>
    </row>
    <row r="143" spans="11:11">
      <c r="K143" t="e">
        <f t="shared" si="2"/>
        <v>#DIV/0!</v>
      </c>
    </row>
    <row r="144" spans="11:11">
      <c r="K144" t="e">
        <f t="shared" si="2"/>
        <v>#DIV/0!</v>
      </c>
    </row>
    <row r="145" spans="11:11">
      <c r="K145" t="e">
        <f t="shared" si="2"/>
        <v>#DIV/0!</v>
      </c>
    </row>
    <row r="146" spans="11:11">
      <c r="K146" t="e">
        <f t="shared" si="2"/>
        <v>#DIV/0!</v>
      </c>
    </row>
    <row r="147" spans="11:11">
      <c r="K147" t="e">
        <f t="shared" si="2"/>
        <v>#DIV/0!</v>
      </c>
    </row>
    <row r="148" spans="11:11">
      <c r="K148" t="e">
        <f t="shared" si="2"/>
        <v>#DIV/0!</v>
      </c>
    </row>
    <row r="149" spans="11:11">
      <c r="K149" t="e">
        <f t="shared" si="2"/>
        <v>#DIV/0!</v>
      </c>
    </row>
    <row r="150" spans="11:11">
      <c r="K150" t="e">
        <f t="shared" si="2"/>
        <v>#DIV/0!</v>
      </c>
    </row>
    <row r="151" spans="11:11">
      <c r="K151" t="e">
        <f t="shared" si="2"/>
        <v>#DIV/0!</v>
      </c>
    </row>
    <row r="152" spans="11:11">
      <c r="K152" t="e">
        <f t="shared" si="2"/>
        <v>#DIV/0!</v>
      </c>
    </row>
    <row r="153" spans="11:11">
      <c r="K153" t="e">
        <f t="shared" si="2"/>
        <v>#DIV/0!</v>
      </c>
    </row>
    <row r="154" spans="11:11">
      <c r="K154" t="e">
        <f t="shared" si="2"/>
        <v>#DIV/0!</v>
      </c>
    </row>
    <row r="155" spans="11:11">
      <c r="K155" t="e">
        <f t="shared" si="2"/>
        <v>#DIV/0!</v>
      </c>
    </row>
    <row r="156" spans="11:11">
      <c r="K156" t="e">
        <f t="shared" si="2"/>
        <v>#DIV/0!</v>
      </c>
    </row>
    <row r="157" spans="11:11">
      <c r="K157" t="e">
        <f t="shared" si="2"/>
        <v>#DIV/0!</v>
      </c>
    </row>
    <row r="158" spans="11:11">
      <c r="K158" t="e">
        <f t="shared" si="2"/>
        <v>#DIV/0!</v>
      </c>
    </row>
    <row r="159" spans="11:11">
      <c r="K159" t="e">
        <f t="shared" si="2"/>
        <v>#DIV/0!</v>
      </c>
    </row>
    <row r="160" spans="11:11">
      <c r="K160" t="e">
        <f t="shared" si="2"/>
        <v>#DIV/0!</v>
      </c>
    </row>
    <row r="161" spans="1:11">
      <c r="K161" t="e">
        <f t="shared" si="2"/>
        <v>#DIV/0!</v>
      </c>
    </row>
    <row r="162" spans="1:11">
      <c r="K162" t="e">
        <f t="shared" si="2"/>
        <v>#DIV/0!</v>
      </c>
    </row>
    <row r="163" spans="1:11">
      <c r="K163" t="e">
        <f t="shared" si="2"/>
        <v>#DIV/0!</v>
      </c>
    </row>
    <row r="164" spans="1:11">
      <c r="K164" t="e">
        <f t="shared" si="2"/>
        <v>#DIV/0!</v>
      </c>
    </row>
    <row r="165" spans="1:11">
      <c r="A165" t="s">
        <v>2194</v>
      </c>
      <c r="B165" t="s">
        <v>2194</v>
      </c>
      <c r="C165" t="s">
        <v>2194</v>
      </c>
      <c r="D165" t="s">
        <v>2194</v>
      </c>
      <c r="E165" t="s">
        <v>2194</v>
      </c>
      <c r="F165" t="s">
        <v>2194</v>
      </c>
      <c r="G165" t="s">
        <v>2194</v>
      </c>
      <c r="H165" t="s">
        <v>2194</v>
      </c>
      <c r="I165" t="s">
        <v>2194</v>
      </c>
      <c r="J165" t="s">
        <v>2194</v>
      </c>
      <c r="K165" t="e">
        <f t="shared" si="2"/>
        <v>#DIV/0!</v>
      </c>
    </row>
    <row r="166" spans="1:11">
      <c r="A166" t="s">
        <v>2178</v>
      </c>
      <c r="B166" t="s">
        <v>2178</v>
      </c>
      <c r="C166" t="s">
        <v>2178</v>
      </c>
      <c r="D166" t="s">
        <v>2178</v>
      </c>
      <c r="E166" t="s">
        <v>2178</v>
      </c>
      <c r="F166" t="s">
        <v>2178</v>
      </c>
      <c r="G166" t="s">
        <v>2178</v>
      </c>
      <c r="H166" t="s">
        <v>2178</v>
      </c>
      <c r="I166" t="s">
        <v>2178</v>
      </c>
      <c r="J166" t="s">
        <v>2178</v>
      </c>
      <c r="K166" t="e">
        <f t="shared" si="2"/>
        <v>#DIV/0!</v>
      </c>
    </row>
    <row r="167" spans="1:11">
      <c r="A167" t="s">
        <v>319</v>
      </c>
      <c r="B167" t="s">
        <v>319</v>
      </c>
      <c r="C167" t="s">
        <v>319</v>
      </c>
      <c r="D167" t="s">
        <v>319</v>
      </c>
      <c r="E167" t="s">
        <v>319</v>
      </c>
      <c r="F167" t="s">
        <v>319</v>
      </c>
      <c r="G167" t="s">
        <v>319</v>
      </c>
      <c r="H167" t="s">
        <v>319</v>
      </c>
      <c r="I167" t="s">
        <v>319</v>
      </c>
      <c r="J167" t="s">
        <v>319</v>
      </c>
      <c r="K167" t="e">
        <f t="shared" si="2"/>
        <v>#DIV/0!</v>
      </c>
    </row>
    <row r="168" spans="1:11">
      <c r="A168" t="s">
        <v>2230</v>
      </c>
      <c r="B168" t="s">
        <v>2231</v>
      </c>
      <c r="C168" t="s">
        <v>2232</v>
      </c>
      <c r="D168" t="s">
        <v>2233</v>
      </c>
      <c r="E168" t="s">
        <v>2234</v>
      </c>
      <c r="F168" t="s">
        <v>2235</v>
      </c>
      <c r="G168" t="s">
        <v>2236</v>
      </c>
      <c r="H168" t="s">
        <v>2237</v>
      </c>
      <c r="I168" t="s">
        <v>2238</v>
      </c>
      <c r="J168" t="s">
        <v>2239</v>
      </c>
      <c r="K168" t="e">
        <f t="shared" si="2"/>
        <v>#DIV/0!</v>
      </c>
    </row>
    <row r="169" spans="1:11">
      <c r="A169">
        <v>36371</v>
      </c>
      <c r="B169">
        <v>33672</v>
      </c>
      <c r="C169">
        <v>35751</v>
      </c>
      <c r="D169">
        <v>40061</v>
      </c>
      <c r="E169">
        <v>35001</v>
      </c>
      <c r="F169">
        <v>39953</v>
      </c>
      <c r="G169">
        <v>35334</v>
      </c>
      <c r="H169">
        <v>35655</v>
      </c>
      <c r="I169">
        <v>36896</v>
      </c>
      <c r="J169">
        <v>27132</v>
      </c>
      <c r="K169">
        <f t="shared" si="2"/>
        <v>35582.6</v>
      </c>
    </row>
    <row r="170" spans="1:11">
      <c r="A170">
        <v>1058765301</v>
      </c>
      <c r="B170">
        <v>1020387361</v>
      </c>
      <c r="C170">
        <v>1035295961</v>
      </c>
      <c r="D170">
        <v>1047308159</v>
      </c>
      <c r="E170">
        <v>988783545</v>
      </c>
      <c r="F170">
        <v>1024714171</v>
      </c>
      <c r="G170">
        <v>996707765</v>
      </c>
      <c r="H170">
        <v>1044842865</v>
      </c>
      <c r="I170">
        <v>1050981497</v>
      </c>
      <c r="J170">
        <v>1007451675</v>
      </c>
      <c r="K170">
        <f t="shared" si="2"/>
        <v>1027523830</v>
      </c>
    </row>
    <row r="171" spans="1:11">
      <c r="A171">
        <v>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f t="shared" si="2"/>
        <v>0</v>
      </c>
    </row>
    <row r="172" spans="1:11">
      <c r="A172">
        <v>0</v>
      </c>
      <c r="B172">
        <v>1</v>
      </c>
      <c r="C172">
        <v>1</v>
      </c>
      <c r="D172">
        <v>1</v>
      </c>
      <c r="E172">
        <v>1</v>
      </c>
      <c r="F172">
        <v>0</v>
      </c>
      <c r="G172">
        <v>0</v>
      </c>
      <c r="H172">
        <v>1</v>
      </c>
      <c r="I172">
        <v>1</v>
      </c>
      <c r="J172">
        <v>0</v>
      </c>
      <c r="K172">
        <f t="shared" si="2"/>
        <v>0.6</v>
      </c>
    </row>
    <row r="173" spans="1:11">
      <c r="A173">
        <v>19</v>
      </c>
      <c r="B173">
        <v>39</v>
      </c>
      <c r="C173">
        <v>41</v>
      </c>
      <c r="D173">
        <v>41</v>
      </c>
      <c r="E173">
        <v>36</v>
      </c>
      <c r="F173">
        <v>18</v>
      </c>
      <c r="G173">
        <v>16</v>
      </c>
      <c r="H173">
        <v>40</v>
      </c>
      <c r="I173">
        <v>44</v>
      </c>
      <c r="J173">
        <v>10</v>
      </c>
      <c r="K173">
        <f t="shared" si="2"/>
        <v>30.4</v>
      </c>
    </row>
    <row r="174" spans="1:11">
      <c r="A174">
        <v>552</v>
      </c>
      <c r="B174">
        <v>672</v>
      </c>
      <c r="C174">
        <v>728</v>
      </c>
      <c r="D174">
        <v>794</v>
      </c>
      <c r="E174">
        <v>595</v>
      </c>
      <c r="F174">
        <v>504</v>
      </c>
      <c r="G174">
        <v>488</v>
      </c>
      <c r="H174">
        <v>707</v>
      </c>
      <c r="I174">
        <v>849</v>
      </c>
      <c r="J174">
        <v>389</v>
      </c>
      <c r="K174">
        <f t="shared" si="2"/>
        <v>627.79999999999995</v>
      </c>
    </row>
    <row r="175" spans="1:11">
      <c r="A175">
        <v>7245</v>
      </c>
      <c r="B175">
        <v>7017</v>
      </c>
      <c r="C175">
        <v>7698</v>
      </c>
      <c r="D175">
        <v>8652</v>
      </c>
      <c r="E175">
        <v>6112</v>
      </c>
      <c r="F175">
        <v>6480</v>
      </c>
      <c r="G175">
        <v>6102</v>
      </c>
      <c r="H175">
        <v>7589</v>
      </c>
      <c r="I175">
        <v>9243</v>
      </c>
      <c r="J175">
        <v>5570</v>
      </c>
      <c r="K175">
        <f t="shared" si="2"/>
        <v>7170.8</v>
      </c>
    </row>
    <row r="176" spans="1:11">
      <c r="A176">
        <v>59058</v>
      </c>
      <c r="B176">
        <v>50632</v>
      </c>
      <c r="C176">
        <v>55646</v>
      </c>
      <c r="D176">
        <v>62875</v>
      </c>
      <c r="E176">
        <v>44017</v>
      </c>
      <c r="F176">
        <v>51139</v>
      </c>
      <c r="G176">
        <v>47288</v>
      </c>
      <c r="H176">
        <v>55993</v>
      </c>
      <c r="I176">
        <v>66593</v>
      </c>
      <c r="J176">
        <v>46095</v>
      </c>
      <c r="K176">
        <f t="shared" si="2"/>
        <v>53933.599999999999</v>
      </c>
    </row>
    <row r="177" spans="1:11">
      <c r="A177">
        <v>333937</v>
      </c>
      <c r="B177">
        <v>271413</v>
      </c>
      <c r="C177">
        <v>296979</v>
      </c>
      <c r="D177">
        <v>333749</v>
      </c>
      <c r="E177">
        <v>237360</v>
      </c>
      <c r="F177">
        <v>283795</v>
      </c>
      <c r="G177">
        <v>260907</v>
      </c>
      <c r="H177">
        <v>304124</v>
      </c>
      <c r="I177">
        <v>348731</v>
      </c>
      <c r="J177">
        <v>261677</v>
      </c>
      <c r="K177">
        <f t="shared" si="2"/>
        <v>293267.20000000001</v>
      </c>
    </row>
    <row r="178" spans="1:11">
      <c r="A178">
        <v>1405408</v>
      </c>
      <c r="B178">
        <v>1131650</v>
      </c>
      <c r="C178">
        <v>1228519</v>
      </c>
      <c r="D178">
        <v>1363475</v>
      </c>
      <c r="E178">
        <v>999711</v>
      </c>
      <c r="F178">
        <v>1193569</v>
      </c>
      <c r="G178">
        <v>1099221</v>
      </c>
      <c r="H178">
        <v>1272395</v>
      </c>
      <c r="I178">
        <v>1406893</v>
      </c>
      <c r="J178">
        <v>1113881</v>
      </c>
      <c r="K178">
        <f t="shared" si="2"/>
        <v>1221472.2</v>
      </c>
    </row>
    <row r="179" spans="1:11">
      <c r="A179">
        <v>4632371</v>
      </c>
      <c r="B179">
        <v>3788015</v>
      </c>
      <c r="C179">
        <v>4072379</v>
      </c>
      <c r="D179">
        <v>4445632</v>
      </c>
      <c r="E179">
        <v>3387443</v>
      </c>
      <c r="F179">
        <v>3981686</v>
      </c>
      <c r="G179">
        <v>3687962</v>
      </c>
      <c r="H179">
        <v>4237932</v>
      </c>
      <c r="I179">
        <v>4543862</v>
      </c>
      <c r="J179">
        <v>3747004</v>
      </c>
      <c r="K179">
        <f t="shared" si="2"/>
        <v>4052428.6</v>
      </c>
    </row>
    <row r="180" spans="1:11">
      <c r="A180">
        <v>12391651</v>
      </c>
      <c r="B180">
        <v>10416230</v>
      </c>
      <c r="C180">
        <v>11080232</v>
      </c>
      <c r="D180">
        <v>11883432</v>
      </c>
      <c r="E180">
        <v>9437960</v>
      </c>
      <c r="F180">
        <v>10856638</v>
      </c>
      <c r="G180">
        <v>10130708</v>
      </c>
      <c r="H180">
        <v>11523032</v>
      </c>
      <c r="I180">
        <v>12066806</v>
      </c>
      <c r="J180">
        <v>10292326</v>
      </c>
      <c r="K180">
        <f t="shared" si="2"/>
        <v>11007901.5</v>
      </c>
    </row>
    <row r="181" spans="1:11">
      <c r="A181">
        <v>27583247</v>
      </c>
      <c r="B181">
        <v>23939201</v>
      </c>
      <c r="C181">
        <v>25193745</v>
      </c>
      <c r="D181">
        <v>26569215</v>
      </c>
      <c r="E181">
        <v>21983028</v>
      </c>
      <c r="F181">
        <v>24706165</v>
      </c>
      <c r="G181">
        <v>23236819</v>
      </c>
      <c r="H181">
        <v>26085808</v>
      </c>
      <c r="I181">
        <v>26863004</v>
      </c>
      <c r="J181">
        <v>23590579</v>
      </c>
      <c r="K181">
        <f t="shared" si="2"/>
        <v>24975081.100000001</v>
      </c>
    </row>
    <row r="182" spans="1:11">
      <c r="A182">
        <v>52018277</v>
      </c>
      <c r="B182">
        <v>46597448</v>
      </c>
      <c r="C182">
        <v>48536597</v>
      </c>
      <c r="D182">
        <v>50439689</v>
      </c>
      <c r="E182">
        <v>43355506</v>
      </c>
      <c r="F182">
        <v>47638439</v>
      </c>
      <c r="G182">
        <v>45155064</v>
      </c>
      <c r="H182">
        <v>49935290</v>
      </c>
      <c r="I182">
        <v>50853827</v>
      </c>
      <c r="J182">
        <v>45809879</v>
      </c>
      <c r="K182">
        <f t="shared" si="2"/>
        <v>48034001.600000001</v>
      </c>
    </row>
    <row r="183" spans="1:11">
      <c r="A183">
        <v>84202722</v>
      </c>
      <c r="B183">
        <v>77609951</v>
      </c>
      <c r="C183">
        <v>80078727</v>
      </c>
      <c r="D183">
        <v>82226685</v>
      </c>
      <c r="E183">
        <v>73120512</v>
      </c>
      <c r="F183">
        <v>78705169</v>
      </c>
      <c r="G183">
        <v>75158948</v>
      </c>
      <c r="H183">
        <v>81819195</v>
      </c>
      <c r="I183">
        <v>82744349</v>
      </c>
      <c r="J183">
        <v>76203246</v>
      </c>
      <c r="K183">
        <f t="shared" si="2"/>
        <v>79186950.400000006</v>
      </c>
    </row>
    <row r="184" spans="1:11">
      <c r="A184">
        <v>118090445</v>
      </c>
      <c r="B184">
        <v>111480703</v>
      </c>
      <c r="C184">
        <v>114078658</v>
      </c>
      <c r="D184">
        <v>116067367</v>
      </c>
      <c r="E184">
        <v>106259959</v>
      </c>
      <c r="F184">
        <v>112341209</v>
      </c>
      <c r="G184">
        <v>108033449</v>
      </c>
      <c r="H184">
        <v>115818026</v>
      </c>
      <c r="I184">
        <v>116636276</v>
      </c>
      <c r="J184">
        <v>109470825</v>
      </c>
      <c r="K184">
        <f t="shared" si="2"/>
        <v>112827691.7</v>
      </c>
    </row>
    <row r="185" spans="1:11">
      <c r="A185">
        <v>144412998</v>
      </c>
      <c r="B185">
        <v>138926462</v>
      </c>
      <c r="C185">
        <v>141188213</v>
      </c>
      <c r="D185">
        <v>142702371</v>
      </c>
      <c r="E185">
        <v>133816680</v>
      </c>
      <c r="F185">
        <v>139369390</v>
      </c>
      <c r="G185">
        <v>134903209</v>
      </c>
      <c r="H185">
        <v>142593699</v>
      </c>
      <c r="I185">
        <v>143242396</v>
      </c>
      <c r="J185">
        <v>136601568</v>
      </c>
      <c r="K185">
        <f t="shared" si="2"/>
        <v>139775698.59999999</v>
      </c>
    </row>
    <row r="186" spans="1:11">
      <c r="A186">
        <v>154612700</v>
      </c>
      <c r="B186">
        <v>150838237</v>
      </c>
      <c r="C186">
        <v>152464788</v>
      </c>
      <c r="D186">
        <v>153412545</v>
      </c>
      <c r="E186">
        <v>146630228</v>
      </c>
      <c r="F186">
        <v>150887494</v>
      </c>
      <c r="G186">
        <v>146933281</v>
      </c>
      <c r="H186">
        <v>153385485</v>
      </c>
      <c r="I186">
        <v>153847020</v>
      </c>
      <c r="J186">
        <v>148643472</v>
      </c>
      <c r="K186">
        <f t="shared" si="2"/>
        <v>151165525</v>
      </c>
    </row>
    <row r="187" spans="1:11">
      <c r="A187">
        <v>145215755</v>
      </c>
      <c r="B187">
        <v>143068379</v>
      </c>
      <c r="C187">
        <v>144030860</v>
      </c>
      <c r="D187">
        <v>144516914</v>
      </c>
      <c r="E187">
        <v>140160650</v>
      </c>
      <c r="F187">
        <v>142897822</v>
      </c>
      <c r="G187">
        <v>139913637</v>
      </c>
      <c r="H187">
        <v>144519165</v>
      </c>
      <c r="I187">
        <v>144808499</v>
      </c>
      <c r="J187">
        <v>141370867</v>
      </c>
      <c r="K187">
        <f t="shared" si="2"/>
        <v>143050254.80000001</v>
      </c>
    </row>
    <row r="188" spans="1:11">
      <c r="A188">
        <v>119691322</v>
      </c>
      <c r="B188">
        <v>118686749</v>
      </c>
      <c r="C188">
        <v>119152214</v>
      </c>
      <c r="D188">
        <v>119354945</v>
      </c>
      <c r="E188">
        <v>117009813</v>
      </c>
      <c r="F188">
        <v>118479364</v>
      </c>
      <c r="G188">
        <v>116567459</v>
      </c>
      <c r="H188">
        <v>119360660</v>
      </c>
      <c r="I188">
        <v>119516024</v>
      </c>
      <c r="J188">
        <v>117611086</v>
      </c>
      <c r="K188">
        <f t="shared" si="2"/>
        <v>118542963.59999999</v>
      </c>
    </row>
    <row r="189" spans="1:11">
      <c r="A189">
        <v>86475310</v>
      </c>
      <c r="B189">
        <v>86092707</v>
      </c>
      <c r="C189">
        <v>86274776</v>
      </c>
      <c r="D189">
        <v>86342651</v>
      </c>
      <c r="E189">
        <v>85292168</v>
      </c>
      <c r="F189">
        <v>85946029</v>
      </c>
      <c r="G189">
        <v>84912757</v>
      </c>
      <c r="H189">
        <v>86345545</v>
      </c>
      <c r="I189">
        <v>86414946</v>
      </c>
      <c r="J189">
        <v>85536481</v>
      </c>
      <c r="K189">
        <f t="shared" si="2"/>
        <v>85963337</v>
      </c>
    </row>
    <row r="190" spans="1:11">
      <c r="A190">
        <v>54623737</v>
      </c>
      <c r="B190">
        <v>54506940</v>
      </c>
      <c r="C190">
        <v>54563654</v>
      </c>
      <c r="D190">
        <v>54581505</v>
      </c>
      <c r="E190">
        <v>54194346</v>
      </c>
      <c r="F190">
        <v>54432642</v>
      </c>
      <c r="G190">
        <v>53965832</v>
      </c>
      <c r="H190">
        <v>54582372</v>
      </c>
      <c r="I190">
        <v>54607447</v>
      </c>
      <c r="J190">
        <v>54274220</v>
      </c>
      <c r="K190">
        <f t="shared" si="2"/>
        <v>54433269.5</v>
      </c>
    </row>
    <row r="191" spans="1:11">
      <c r="A191">
        <v>30044508</v>
      </c>
      <c r="B191">
        <v>30016602</v>
      </c>
      <c r="C191">
        <v>30030346</v>
      </c>
      <c r="D191">
        <v>30033906</v>
      </c>
      <c r="E191">
        <v>29918442</v>
      </c>
      <c r="F191">
        <v>29988361</v>
      </c>
      <c r="G191">
        <v>29814262</v>
      </c>
      <c r="H191">
        <v>30034072</v>
      </c>
      <c r="I191">
        <v>30041180</v>
      </c>
      <c r="J191">
        <v>29938944</v>
      </c>
      <c r="K191">
        <f t="shared" si="2"/>
        <v>29986062.300000001</v>
      </c>
    </row>
    <row r="192" spans="1:11">
      <c r="A192">
        <v>14307104</v>
      </c>
      <c r="B192">
        <v>14302075</v>
      </c>
      <c r="C192">
        <v>14304574</v>
      </c>
      <c r="D192">
        <v>14305081</v>
      </c>
      <c r="E192">
        <v>14277891</v>
      </c>
      <c r="F192">
        <v>14293995</v>
      </c>
      <c r="G192">
        <v>14241323</v>
      </c>
      <c r="H192">
        <v>14305100</v>
      </c>
      <c r="I192">
        <v>14306619</v>
      </c>
      <c r="J192">
        <v>14281870</v>
      </c>
      <c r="K192">
        <f t="shared" si="2"/>
        <v>14292563.199999999</v>
      </c>
    </row>
    <row r="193" spans="1:11">
      <c r="A193">
        <v>5852923</v>
      </c>
      <c r="B193">
        <v>5852280</v>
      </c>
      <c r="C193">
        <v>5852601</v>
      </c>
      <c r="D193">
        <v>5852647</v>
      </c>
      <c r="E193">
        <v>5847777</v>
      </c>
      <c r="F193">
        <v>5850579</v>
      </c>
      <c r="G193">
        <v>5837973</v>
      </c>
      <c r="H193">
        <v>5852648</v>
      </c>
      <c r="I193">
        <v>5852878</v>
      </c>
      <c r="J193">
        <v>5848326</v>
      </c>
      <c r="K193">
        <f t="shared" si="2"/>
        <v>5850063.2000000002</v>
      </c>
    </row>
    <row r="194" spans="1:11">
      <c r="A194">
        <v>2035800</v>
      </c>
      <c r="B194">
        <v>2035748</v>
      </c>
      <c r="C194">
        <v>2035774</v>
      </c>
      <c r="D194">
        <v>2035776</v>
      </c>
      <c r="E194">
        <v>2035152</v>
      </c>
      <c r="F194">
        <v>2035498</v>
      </c>
      <c r="G194">
        <v>2033200</v>
      </c>
      <c r="H194">
        <v>2035776</v>
      </c>
      <c r="I194">
        <v>2035798</v>
      </c>
      <c r="J194">
        <v>2035200</v>
      </c>
      <c r="K194">
        <f t="shared" si="2"/>
        <v>2035372.2</v>
      </c>
    </row>
    <row r="195" spans="1:11">
      <c r="A195">
        <v>593775</v>
      </c>
      <c r="B195">
        <v>593773</v>
      </c>
      <c r="C195">
        <v>593774</v>
      </c>
      <c r="D195">
        <v>593774</v>
      </c>
      <c r="E195">
        <v>593723</v>
      </c>
      <c r="F195">
        <v>593750</v>
      </c>
      <c r="G195">
        <v>593450</v>
      </c>
      <c r="H195">
        <v>593774</v>
      </c>
      <c r="I195">
        <v>593775</v>
      </c>
      <c r="J195">
        <v>593725</v>
      </c>
      <c r="K195">
        <f t="shared" si="2"/>
        <v>593729.30000000005</v>
      </c>
    </row>
    <row r="196" spans="1:11">
      <c r="A196">
        <v>142506</v>
      </c>
      <c r="B196">
        <v>142506</v>
      </c>
      <c r="C196">
        <v>142506</v>
      </c>
      <c r="D196">
        <v>142506</v>
      </c>
      <c r="E196">
        <v>142504</v>
      </c>
      <c r="F196">
        <v>142505</v>
      </c>
      <c r="G196">
        <v>142480</v>
      </c>
      <c r="H196">
        <v>142506</v>
      </c>
      <c r="I196">
        <v>142506</v>
      </c>
      <c r="J196">
        <v>142504</v>
      </c>
      <c r="K196">
        <f t="shared" si="2"/>
        <v>142502.9</v>
      </c>
    </row>
    <row r="197" spans="1:11">
      <c r="A197">
        <v>27405</v>
      </c>
      <c r="B197">
        <v>27405</v>
      </c>
      <c r="C197">
        <v>27405</v>
      </c>
      <c r="D197">
        <v>27405</v>
      </c>
      <c r="E197">
        <v>27405</v>
      </c>
      <c r="F197">
        <v>27405</v>
      </c>
      <c r="G197">
        <v>27404</v>
      </c>
      <c r="H197">
        <v>27405</v>
      </c>
      <c r="I197">
        <v>27405</v>
      </c>
      <c r="J197">
        <v>27405</v>
      </c>
      <c r="K197">
        <f t="shared" si="2"/>
        <v>27404.9</v>
      </c>
    </row>
    <row r="198" spans="1:11">
      <c r="A198">
        <v>4060</v>
      </c>
      <c r="B198">
        <v>4060</v>
      </c>
      <c r="C198">
        <v>4060</v>
      </c>
      <c r="D198">
        <v>4060</v>
      </c>
      <c r="E198">
        <v>4060</v>
      </c>
      <c r="F198">
        <v>4060</v>
      </c>
      <c r="G198">
        <v>4060</v>
      </c>
      <c r="H198">
        <v>4060</v>
      </c>
      <c r="I198">
        <v>4060</v>
      </c>
      <c r="J198">
        <v>4060</v>
      </c>
      <c r="K198">
        <f t="shared" ref="K198:K261" si="3">AVERAGE(A198:J198)</f>
        <v>4060</v>
      </c>
    </row>
    <row r="199" spans="1:11">
      <c r="A199">
        <v>435</v>
      </c>
      <c r="B199">
        <v>435</v>
      </c>
      <c r="C199">
        <v>435</v>
      </c>
      <c r="D199">
        <v>435</v>
      </c>
      <c r="E199">
        <v>435</v>
      </c>
      <c r="F199">
        <v>435</v>
      </c>
      <c r="G199">
        <v>435</v>
      </c>
      <c r="H199">
        <v>435</v>
      </c>
      <c r="I199">
        <v>435</v>
      </c>
      <c r="J199">
        <v>435</v>
      </c>
      <c r="K199">
        <f t="shared" si="3"/>
        <v>435</v>
      </c>
    </row>
    <row r="200" spans="1:11">
      <c r="A200">
        <v>30</v>
      </c>
      <c r="B200">
        <v>30</v>
      </c>
      <c r="C200">
        <v>30</v>
      </c>
      <c r="D200">
        <v>30</v>
      </c>
      <c r="E200">
        <v>30</v>
      </c>
      <c r="F200">
        <v>30</v>
      </c>
      <c r="G200">
        <v>30</v>
      </c>
      <c r="H200">
        <v>30</v>
      </c>
      <c r="I200">
        <v>30</v>
      </c>
      <c r="J200">
        <v>30</v>
      </c>
      <c r="K200">
        <f t="shared" si="3"/>
        <v>30</v>
      </c>
    </row>
    <row r="201" spans="1:11">
      <c r="A201">
        <v>1</v>
      </c>
      <c r="B201">
        <v>1</v>
      </c>
      <c r="C201">
        <v>1</v>
      </c>
      <c r="D201">
        <v>1</v>
      </c>
      <c r="E201">
        <v>1</v>
      </c>
      <c r="F201">
        <v>1</v>
      </c>
      <c r="G201">
        <v>1</v>
      </c>
      <c r="H201">
        <v>1</v>
      </c>
      <c r="I201">
        <v>1</v>
      </c>
      <c r="J201">
        <v>1</v>
      </c>
      <c r="K201">
        <f t="shared" si="3"/>
        <v>1</v>
      </c>
    </row>
    <row r="202" spans="1:11">
      <c r="K202" t="e">
        <f t="shared" si="3"/>
        <v>#DIV/0!</v>
      </c>
    </row>
    <row r="203" spans="1:11">
      <c r="K203" t="e">
        <f t="shared" si="3"/>
        <v>#DIV/0!</v>
      </c>
    </row>
    <row r="204" spans="1:11">
      <c r="K204" t="e">
        <f t="shared" si="3"/>
        <v>#DIV/0!</v>
      </c>
    </row>
    <row r="205" spans="1:11">
      <c r="K205" t="e">
        <f t="shared" si="3"/>
        <v>#DIV/0!</v>
      </c>
    </row>
    <row r="206" spans="1:11">
      <c r="K206" t="e">
        <f t="shared" si="3"/>
        <v>#DIV/0!</v>
      </c>
    </row>
    <row r="207" spans="1:11">
      <c r="K207" t="e">
        <f t="shared" si="3"/>
        <v>#DIV/0!</v>
      </c>
    </row>
    <row r="208" spans="1:11">
      <c r="K208" t="e">
        <f t="shared" si="3"/>
        <v>#DIV/0!</v>
      </c>
    </row>
    <row r="209" spans="11:11">
      <c r="K209" t="e">
        <f t="shared" si="3"/>
        <v>#DIV/0!</v>
      </c>
    </row>
    <row r="210" spans="11:11">
      <c r="K210" t="e">
        <f t="shared" si="3"/>
        <v>#DIV/0!</v>
      </c>
    </row>
    <row r="211" spans="11:11">
      <c r="K211" t="e">
        <f t="shared" si="3"/>
        <v>#DIV/0!</v>
      </c>
    </row>
    <row r="212" spans="11:11">
      <c r="K212" t="e">
        <f t="shared" si="3"/>
        <v>#DIV/0!</v>
      </c>
    </row>
    <row r="213" spans="11:11">
      <c r="K213" t="e">
        <f t="shared" si="3"/>
        <v>#DIV/0!</v>
      </c>
    </row>
    <row r="214" spans="11:11">
      <c r="K214" t="e">
        <f t="shared" si="3"/>
        <v>#DIV/0!</v>
      </c>
    </row>
    <row r="215" spans="11:11">
      <c r="K215" t="e">
        <f t="shared" si="3"/>
        <v>#DIV/0!</v>
      </c>
    </row>
    <row r="216" spans="11:11">
      <c r="K216" t="e">
        <f t="shared" si="3"/>
        <v>#DIV/0!</v>
      </c>
    </row>
    <row r="217" spans="11:11">
      <c r="K217" t="e">
        <f t="shared" si="3"/>
        <v>#DIV/0!</v>
      </c>
    </row>
    <row r="218" spans="11:11">
      <c r="K218" t="e">
        <f t="shared" si="3"/>
        <v>#DIV/0!</v>
      </c>
    </row>
    <row r="219" spans="11:11">
      <c r="K219" t="e">
        <f t="shared" si="3"/>
        <v>#DIV/0!</v>
      </c>
    </row>
    <row r="220" spans="11:11">
      <c r="K220" t="e">
        <f t="shared" si="3"/>
        <v>#DIV/0!</v>
      </c>
    </row>
    <row r="221" spans="11:11">
      <c r="K221" t="e">
        <f t="shared" si="3"/>
        <v>#DIV/0!</v>
      </c>
    </row>
    <row r="222" spans="11:11">
      <c r="K222" t="e">
        <f t="shared" si="3"/>
        <v>#DIV/0!</v>
      </c>
    </row>
    <row r="223" spans="11:11">
      <c r="K223" t="e">
        <f t="shared" si="3"/>
        <v>#DIV/0!</v>
      </c>
    </row>
    <row r="224" spans="11:11">
      <c r="K224" t="e">
        <f t="shared" si="3"/>
        <v>#DIV/0!</v>
      </c>
    </row>
    <row r="225" spans="11:11">
      <c r="K225" t="e">
        <f t="shared" si="3"/>
        <v>#DIV/0!</v>
      </c>
    </row>
    <row r="226" spans="11:11">
      <c r="K226" t="e">
        <f t="shared" si="3"/>
        <v>#DIV/0!</v>
      </c>
    </row>
    <row r="227" spans="11:11">
      <c r="K227" t="e">
        <f t="shared" si="3"/>
        <v>#DIV/0!</v>
      </c>
    </row>
    <row r="228" spans="11:11">
      <c r="K228" t="e">
        <f t="shared" si="3"/>
        <v>#DIV/0!</v>
      </c>
    </row>
    <row r="229" spans="11:11">
      <c r="K229" t="e">
        <f t="shared" si="3"/>
        <v>#DIV/0!</v>
      </c>
    </row>
    <row r="230" spans="11:11">
      <c r="K230" t="e">
        <f t="shared" si="3"/>
        <v>#DIV/0!</v>
      </c>
    </row>
    <row r="231" spans="11:11">
      <c r="K231" t="e">
        <f t="shared" si="3"/>
        <v>#DIV/0!</v>
      </c>
    </row>
    <row r="232" spans="11:11">
      <c r="K232" t="e">
        <f t="shared" si="3"/>
        <v>#DIV/0!</v>
      </c>
    </row>
    <row r="233" spans="11:11">
      <c r="K233" t="e">
        <f t="shared" si="3"/>
        <v>#DIV/0!</v>
      </c>
    </row>
    <row r="234" spans="11:11">
      <c r="K234" t="e">
        <f t="shared" si="3"/>
        <v>#DIV/0!</v>
      </c>
    </row>
    <row r="235" spans="11:11">
      <c r="K235" t="e">
        <f t="shared" si="3"/>
        <v>#DIV/0!</v>
      </c>
    </row>
    <row r="236" spans="11:11">
      <c r="K236" t="e">
        <f t="shared" si="3"/>
        <v>#DIV/0!</v>
      </c>
    </row>
    <row r="237" spans="11:11">
      <c r="K237" t="e">
        <f t="shared" si="3"/>
        <v>#DIV/0!</v>
      </c>
    </row>
    <row r="238" spans="11:11">
      <c r="K238" t="e">
        <f t="shared" si="3"/>
        <v>#DIV/0!</v>
      </c>
    </row>
    <row r="239" spans="11:11">
      <c r="K239" t="e">
        <f t="shared" si="3"/>
        <v>#DIV/0!</v>
      </c>
    </row>
    <row r="240" spans="11:11">
      <c r="K240" t="e">
        <f t="shared" si="3"/>
        <v>#DIV/0!</v>
      </c>
    </row>
    <row r="241" spans="1:11">
      <c r="K241" t="e">
        <f t="shared" si="3"/>
        <v>#DIV/0!</v>
      </c>
    </row>
    <row r="242" spans="1:11">
      <c r="K242" t="e">
        <f t="shared" si="3"/>
        <v>#DIV/0!</v>
      </c>
    </row>
    <row r="243" spans="1:11">
      <c r="K243" t="e">
        <f t="shared" si="3"/>
        <v>#DIV/0!</v>
      </c>
    </row>
    <row r="244" spans="1:11">
      <c r="K244" t="e">
        <f t="shared" si="3"/>
        <v>#DIV/0!</v>
      </c>
    </row>
    <row r="245" spans="1:11">
      <c r="K245" t="e">
        <f t="shared" si="3"/>
        <v>#DIV/0!</v>
      </c>
    </row>
    <row r="246" spans="1:11">
      <c r="K246" t="e">
        <f t="shared" si="3"/>
        <v>#DIV/0!</v>
      </c>
    </row>
    <row r="247" spans="1:11">
      <c r="A247" t="s">
        <v>2202</v>
      </c>
      <c r="C247" t="s">
        <v>2202</v>
      </c>
      <c r="D247" t="s">
        <v>2202</v>
      </c>
      <c r="E247" t="s">
        <v>2202</v>
      </c>
      <c r="F247" t="s">
        <v>2202</v>
      </c>
      <c r="G247" t="s">
        <v>2202</v>
      </c>
      <c r="H247" t="s">
        <v>2202</v>
      </c>
      <c r="K247" t="e">
        <f t="shared" si="3"/>
        <v>#DIV/0!</v>
      </c>
    </row>
    <row r="248" spans="1:11">
      <c r="A248" t="s">
        <v>2178</v>
      </c>
      <c r="C248" t="s">
        <v>2178</v>
      </c>
      <c r="D248" t="s">
        <v>2178</v>
      </c>
      <c r="E248" t="s">
        <v>2178</v>
      </c>
      <c r="F248" t="s">
        <v>2178</v>
      </c>
      <c r="G248" t="s">
        <v>2178</v>
      </c>
      <c r="H248" t="s">
        <v>2178</v>
      </c>
      <c r="K248" t="e">
        <f t="shared" si="3"/>
        <v>#DIV/0!</v>
      </c>
    </row>
    <row r="249" spans="1:11">
      <c r="A249" t="s">
        <v>1308</v>
      </c>
      <c r="C249" t="s">
        <v>1308</v>
      </c>
      <c r="D249" t="s">
        <v>1308</v>
      </c>
      <c r="E249" t="s">
        <v>1308</v>
      </c>
      <c r="F249" t="s">
        <v>1308</v>
      </c>
      <c r="G249" t="s">
        <v>1308</v>
      </c>
      <c r="H249" t="s">
        <v>1308</v>
      </c>
      <c r="K249" t="e">
        <f t="shared" si="3"/>
        <v>#DIV/0!</v>
      </c>
    </row>
    <row r="250" spans="1:11">
      <c r="A250" t="s">
        <v>2240</v>
      </c>
      <c r="C250" t="s">
        <v>2241</v>
      </c>
      <c r="D250" t="s">
        <v>2242</v>
      </c>
      <c r="E250" t="s">
        <v>2243</v>
      </c>
      <c r="F250" t="s">
        <v>2244</v>
      </c>
      <c r="G250" t="s">
        <v>2245</v>
      </c>
      <c r="H250" t="s">
        <v>2246</v>
      </c>
      <c r="K250" t="e">
        <f t="shared" si="3"/>
        <v>#DIV/0!</v>
      </c>
    </row>
    <row r="251" spans="1:11">
      <c r="A251">
        <v>1208423</v>
      </c>
      <c r="C251">
        <v>1273069</v>
      </c>
      <c r="D251">
        <v>1148150</v>
      </c>
      <c r="E251">
        <v>1365767</v>
      </c>
      <c r="F251">
        <v>1316297</v>
      </c>
      <c r="G251">
        <v>1414832</v>
      </c>
      <c r="H251">
        <v>1182454</v>
      </c>
      <c r="K251">
        <f t="shared" si="3"/>
        <v>1272713.142857143</v>
      </c>
    </row>
    <row r="252" spans="1:11">
      <c r="A252">
        <v>34153359637</v>
      </c>
      <c r="C252">
        <v>33113902097</v>
      </c>
      <c r="D252">
        <v>33539053481</v>
      </c>
      <c r="E252">
        <v>34266206457</v>
      </c>
      <c r="F252">
        <v>31704907225</v>
      </c>
      <c r="G252">
        <v>33905373477</v>
      </c>
      <c r="H252">
        <v>34008017091</v>
      </c>
      <c r="K252">
        <f t="shared" si="3"/>
        <v>33527259923.57143</v>
      </c>
    </row>
    <row r="253" spans="1:11">
      <c r="A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K253">
        <f t="shared" si="3"/>
        <v>0</v>
      </c>
    </row>
    <row r="254" spans="1:11">
      <c r="A254">
        <v>0</v>
      </c>
      <c r="C254">
        <v>1</v>
      </c>
      <c r="D254">
        <v>1</v>
      </c>
      <c r="E254">
        <v>0</v>
      </c>
      <c r="F254">
        <v>0</v>
      </c>
      <c r="G254">
        <v>0</v>
      </c>
      <c r="H254">
        <v>0</v>
      </c>
      <c r="K254">
        <f t="shared" si="3"/>
        <v>0.2857142857142857</v>
      </c>
    </row>
    <row r="255" spans="1:11">
      <c r="A255">
        <v>20</v>
      </c>
      <c r="C255">
        <v>43</v>
      </c>
      <c r="D255">
        <v>48</v>
      </c>
      <c r="E255">
        <v>20</v>
      </c>
      <c r="F255">
        <v>9</v>
      </c>
      <c r="G255">
        <v>20</v>
      </c>
      <c r="H255">
        <v>23</v>
      </c>
      <c r="K255">
        <f t="shared" si="3"/>
        <v>26.142857142857142</v>
      </c>
    </row>
    <row r="256" spans="1:11">
      <c r="A256">
        <v>719</v>
      </c>
      <c r="C256">
        <v>888</v>
      </c>
      <c r="D256">
        <v>1009</v>
      </c>
      <c r="E256">
        <v>811</v>
      </c>
      <c r="F256">
        <v>409</v>
      </c>
      <c r="G256">
        <v>679</v>
      </c>
      <c r="H256">
        <v>698</v>
      </c>
      <c r="K256">
        <f t="shared" si="3"/>
        <v>744.71428571428567</v>
      </c>
    </row>
    <row r="257" spans="1:11">
      <c r="A257">
        <v>11997</v>
      </c>
      <c r="C257">
        <v>11440</v>
      </c>
      <c r="D257">
        <v>12798</v>
      </c>
      <c r="E257">
        <v>13972</v>
      </c>
      <c r="F257">
        <v>7138</v>
      </c>
      <c r="G257">
        <v>10961</v>
      </c>
      <c r="H257">
        <v>10994</v>
      </c>
      <c r="K257">
        <f t="shared" si="3"/>
        <v>11328.571428571429</v>
      </c>
    </row>
    <row r="258" spans="1:11">
      <c r="A258">
        <v>122267</v>
      </c>
      <c r="C258">
        <v>102821</v>
      </c>
      <c r="D258">
        <v>111986</v>
      </c>
      <c r="E258">
        <v>142428</v>
      </c>
      <c r="F258">
        <v>73329</v>
      </c>
      <c r="G258">
        <v>109300</v>
      </c>
      <c r="H258">
        <v>110414</v>
      </c>
      <c r="K258">
        <f t="shared" si="3"/>
        <v>110363.57142857143</v>
      </c>
    </row>
    <row r="259" spans="1:11">
      <c r="A259">
        <v>855585</v>
      </c>
      <c r="C259">
        <v>684233</v>
      </c>
      <c r="D259">
        <v>728423</v>
      </c>
      <c r="E259">
        <v>973402</v>
      </c>
      <c r="F259">
        <v>522754</v>
      </c>
      <c r="G259">
        <v>760217</v>
      </c>
      <c r="H259">
        <v>772235</v>
      </c>
      <c r="K259">
        <f t="shared" si="3"/>
        <v>756692.71428571432</v>
      </c>
    </row>
    <row r="260" spans="1:11">
      <c r="A260">
        <v>4436600</v>
      </c>
      <c r="C260">
        <v>3522988</v>
      </c>
      <c r="D260">
        <v>3694968</v>
      </c>
      <c r="E260">
        <v>4905219</v>
      </c>
      <c r="F260">
        <v>2804923</v>
      </c>
      <c r="G260">
        <v>3971079</v>
      </c>
      <c r="H260">
        <v>4038762</v>
      </c>
      <c r="K260">
        <f t="shared" si="3"/>
        <v>3910648.4285714286</v>
      </c>
    </row>
    <row r="261" spans="1:11">
      <c r="A261">
        <v>18014856</v>
      </c>
      <c r="C261">
        <v>14531934</v>
      </c>
      <c r="D261">
        <v>15112930</v>
      </c>
      <c r="E261">
        <v>19427367</v>
      </c>
      <c r="F261">
        <v>11914140</v>
      </c>
      <c r="G261">
        <v>16366941</v>
      </c>
      <c r="H261">
        <v>16635961</v>
      </c>
      <c r="K261">
        <f t="shared" si="3"/>
        <v>16000589.857142856</v>
      </c>
    </row>
    <row r="262" spans="1:11">
      <c r="A262">
        <v>59598427</v>
      </c>
      <c r="C262">
        <v>49340368</v>
      </c>
      <c r="D262">
        <v>51081839</v>
      </c>
      <c r="E262">
        <v>63006690</v>
      </c>
      <c r="F262">
        <v>41441389</v>
      </c>
      <c r="G262">
        <v>55097767</v>
      </c>
      <c r="H262">
        <v>55940039</v>
      </c>
      <c r="K262">
        <f t="shared" ref="K262:K289" si="4">AVERAGE(A262:J262)</f>
        <v>53643788.428571425</v>
      </c>
    </row>
    <row r="263" spans="1:11">
      <c r="A263">
        <v>165189825</v>
      </c>
      <c r="C263">
        <v>140790244</v>
      </c>
      <c r="D263">
        <v>145381083</v>
      </c>
      <c r="E263">
        <v>171948603</v>
      </c>
      <c r="F263">
        <v>120840859</v>
      </c>
      <c r="G263">
        <v>155315698</v>
      </c>
      <c r="H263">
        <v>157472203</v>
      </c>
      <c r="K263">
        <f t="shared" si="4"/>
        <v>150991216.42857143</v>
      </c>
    </row>
    <row r="264" spans="1:11">
      <c r="A264">
        <v>391246713</v>
      </c>
      <c r="C264">
        <v>343056691</v>
      </c>
      <c r="D264">
        <v>353545985</v>
      </c>
      <c r="E264">
        <v>402411291</v>
      </c>
      <c r="F264">
        <v>300419007</v>
      </c>
      <c r="G264">
        <v>373384685</v>
      </c>
      <c r="H264">
        <v>377962224</v>
      </c>
      <c r="K264">
        <f t="shared" si="4"/>
        <v>363146656.5714286</v>
      </c>
    </row>
    <row r="265" spans="1:11">
      <c r="A265">
        <v>803191213</v>
      </c>
      <c r="C265">
        <v>722677873</v>
      </c>
      <c r="D265">
        <v>743260501</v>
      </c>
      <c r="E265">
        <v>818677368</v>
      </c>
      <c r="F265">
        <v>644813116</v>
      </c>
      <c r="G265">
        <v>776081441</v>
      </c>
      <c r="H265">
        <v>784202382</v>
      </c>
      <c r="K265">
        <f t="shared" si="4"/>
        <v>756129127.71428573</v>
      </c>
    </row>
    <row r="266" spans="1:11">
      <c r="A266">
        <v>1444126962</v>
      </c>
      <c r="C266">
        <v>1328837379</v>
      </c>
      <c r="D266">
        <v>1363416981</v>
      </c>
      <c r="E266">
        <v>1462260970</v>
      </c>
      <c r="F266">
        <v>1206371183</v>
      </c>
      <c r="G266">
        <v>1409187276</v>
      </c>
      <c r="H266">
        <v>1421311089</v>
      </c>
      <c r="K266">
        <f t="shared" si="4"/>
        <v>1376501691.4285715</v>
      </c>
    </row>
    <row r="267" spans="1:11">
      <c r="A267">
        <v>2291435044</v>
      </c>
      <c r="C267">
        <v>2148622872</v>
      </c>
      <c r="D267">
        <v>2198393412</v>
      </c>
      <c r="E267">
        <v>2309423070</v>
      </c>
      <c r="F267">
        <v>1981677876</v>
      </c>
      <c r="G267">
        <v>2252871614</v>
      </c>
      <c r="H267">
        <v>2268192052</v>
      </c>
      <c r="K267">
        <f t="shared" si="4"/>
        <v>2207230848.5714288</v>
      </c>
    </row>
    <row r="268" spans="1:11">
      <c r="A268">
        <v>3226196714</v>
      </c>
      <c r="C268">
        <v>3072178028</v>
      </c>
      <c r="D268">
        <v>3133686201</v>
      </c>
      <c r="E268">
        <v>3241336420</v>
      </c>
      <c r="F268">
        <v>2873958748</v>
      </c>
      <c r="G268">
        <v>3189541462</v>
      </c>
      <c r="H268">
        <v>3206003181</v>
      </c>
      <c r="K268">
        <f t="shared" si="4"/>
        <v>3134700107.7142859</v>
      </c>
    </row>
    <row r="269" spans="1:11">
      <c r="A269">
        <v>4045662419</v>
      </c>
      <c r="C269">
        <v>3900474258</v>
      </c>
      <c r="D269">
        <v>3965911133</v>
      </c>
      <c r="E269">
        <v>4056471000</v>
      </c>
      <c r="F269">
        <v>3694745174</v>
      </c>
      <c r="G269">
        <v>4015562739</v>
      </c>
      <c r="H269">
        <v>4030648226</v>
      </c>
      <c r="K269">
        <f t="shared" si="4"/>
        <v>3958496421.2857141</v>
      </c>
    </row>
    <row r="270" spans="1:11">
      <c r="A270">
        <v>4529537516</v>
      </c>
      <c r="C270">
        <v>4409692689</v>
      </c>
      <c r="D270">
        <v>4469751015</v>
      </c>
      <c r="E270">
        <v>4536067123</v>
      </c>
      <c r="F270">
        <v>4222609963</v>
      </c>
      <c r="G270">
        <v>4508168098</v>
      </c>
      <c r="H270">
        <v>4519974036</v>
      </c>
      <c r="K270">
        <f t="shared" si="4"/>
        <v>4456542920</v>
      </c>
    </row>
    <row r="271" spans="1:11">
      <c r="A271">
        <v>4533712037</v>
      </c>
      <c r="C271">
        <v>4447100314</v>
      </c>
      <c r="D271">
        <v>4494711325</v>
      </c>
      <c r="E271">
        <v>4537033683</v>
      </c>
      <c r="F271">
        <v>4297884095</v>
      </c>
      <c r="G271">
        <v>4520615334</v>
      </c>
      <c r="H271">
        <v>4528501533</v>
      </c>
      <c r="K271">
        <f t="shared" si="4"/>
        <v>4479936903</v>
      </c>
    </row>
    <row r="272" spans="1:11">
      <c r="A272">
        <v>4058363990</v>
      </c>
      <c r="C272">
        <v>4003667123</v>
      </c>
      <c r="D272">
        <v>4036263809</v>
      </c>
      <c r="E272">
        <v>4059775707</v>
      </c>
      <c r="F272">
        <v>3899310276</v>
      </c>
      <c r="G272">
        <v>4051462050</v>
      </c>
      <c r="H272">
        <v>4055946542</v>
      </c>
      <c r="K272">
        <f t="shared" si="4"/>
        <v>4023541356.7142859</v>
      </c>
    </row>
    <row r="273" spans="1:11">
      <c r="A273">
        <v>3247413152</v>
      </c>
      <c r="C273">
        <v>3217340434</v>
      </c>
      <c r="D273">
        <v>3236580331</v>
      </c>
      <c r="E273">
        <v>3247908571</v>
      </c>
      <c r="F273">
        <v>3153454414</v>
      </c>
      <c r="G273">
        <v>3244305698</v>
      </c>
      <c r="H273">
        <v>3246465505</v>
      </c>
      <c r="K273">
        <f t="shared" si="4"/>
        <v>3227638300.7142859</v>
      </c>
    </row>
    <row r="274" spans="1:11">
      <c r="A274">
        <v>2319812362</v>
      </c>
      <c r="C274">
        <v>2305497168</v>
      </c>
      <c r="D274">
        <v>2315250790</v>
      </c>
      <c r="E274">
        <v>2319953492</v>
      </c>
      <c r="F274">
        <v>2271374819</v>
      </c>
      <c r="G274">
        <v>2318628375</v>
      </c>
      <c r="H274">
        <v>2319502234</v>
      </c>
      <c r="K274">
        <f t="shared" si="4"/>
        <v>2310002748.5714288</v>
      </c>
    </row>
    <row r="275" spans="1:11">
      <c r="A275">
        <v>1476305253</v>
      </c>
      <c r="C275">
        <v>1470450628</v>
      </c>
      <c r="D275">
        <v>1474671483</v>
      </c>
      <c r="E275">
        <v>1476337083</v>
      </c>
      <c r="F275">
        <v>1454631068</v>
      </c>
      <c r="G275">
        <v>1475928515</v>
      </c>
      <c r="H275">
        <v>1476221995</v>
      </c>
      <c r="K275">
        <f t="shared" si="4"/>
        <v>1472078003.5714285</v>
      </c>
    </row>
    <row r="276" spans="1:11">
      <c r="A276">
        <v>834446273</v>
      </c>
      <c r="C276">
        <v>832410223</v>
      </c>
      <c r="D276">
        <v>833955365</v>
      </c>
      <c r="E276">
        <v>834451745</v>
      </c>
      <c r="F276">
        <v>826090583</v>
      </c>
      <c r="G276">
        <v>834347993</v>
      </c>
      <c r="H276">
        <v>834428401</v>
      </c>
      <c r="K276">
        <f t="shared" si="4"/>
        <v>832875797.57142854</v>
      </c>
    </row>
    <row r="277" spans="1:11">
      <c r="A277">
        <v>417225224</v>
      </c>
      <c r="C277">
        <v>416631426</v>
      </c>
      <c r="D277">
        <v>417103792</v>
      </c>
      <c r="E277">
        <v>417225898</v>
      </c>
      <c r="F277">
        <v>414477892</v>
      </c>
      <c r="G277">
        <v>417204749</v>
      </c>
      <c r="H277">
        <v>417222273</v>
      </c>
      <c r="K277">
        <f t="shared" si="4"/>
        <v>416727322</v>
      </c>
    </row>
    <row r="278" spans="1:11">
      <c r="A278">
        <v>183579343</v>
      </c>
      <c r="C278">
        <v>183436836</v>
      </c>
      <c r="D278">
        <v>183555264</v>
      </c>
      <c r="E278">
        <v>183579396</v>
      </c>
      <c r="F278">
        <v>182819390</v>
      </c>
      <c r="G278">
        <v>183576067</v>
      </c>
      <c r="H278">
        <v>183578991</v>
      </c>
      <c r="K278">
        <f t="shared" si="4"/>
        <v>183446469.57142857</v>
      </c>
    </row>
    <row r="279" spans="1:11">
      <c r="A279">
        <v>70607458</v>
      </c>
      <c r="C279">
        <v>70580053</v>
      </c>
      <c r="D279">
        <v>70603778</v>
      </c>
      <c r="E279">
        <v>70607460</v>
      </c>
      <c r="F279">
        <v>70433896</v>
      </c>
      <c r="G279">
        <v>70607080</v>
      </c>
      <c r="H279">
        <v>70607431</v>
      </c>
      <c r="K279">
        <f t="shared" si="4"/>
        <v>70578165.142857149</v>
      </c>
    </row>
    <row r="280" spans="1:11">
      <c r="A280">
        <v>23535820</v>
      </c>
      <c r="C280">
        <v>23531760</v>
      </c>
      <c r="D280">
        <v>23535413</v>
      </c>
      <c r="E280">
        <v>23535820</v>
      </c>
      <c r="F280">
        <v>23503949</v>
      </c>
      <c r="G280">
        <v>23535792</v>
      </c>
      <c r="H280">
        <v>23535819</v>
      </c>
      <c r="K280">
        <f t="shared" si="4"/>
        <v>23530624.714285713</v>
      </c>
    </row>
    <row r="281" spans="1:11">
      <c r="A281">
        <v>6724520</v>
      </c>
      <c r="C281">
        <v>6724085</v>
      </c>
      <c r="D281">
        <v>6724491</v>
      </c>
      <c r="E281">
        <v>6724520</v>
      </c>
      <c r="F281">
        <v>6719996</v>
      </c>
      <c r="G281">
        <v>6724519</v>
      </c>
      <c r="H281">
        <v>6724520</v>
      </c>
      <c r="K281">
        <f t="shared" si="4"/>
        <v>6723807.2857142854</v>
      </c>
    </row>
    <row r="282" spans="1:11">
      <c r="A282">
        <v>1623160</v>
      </c>
      <c r="C282">
        <v>1623130</v>
      </c>
      <c r="D282">
        <v>1623159</v>
      </c>
      <c r="E282">
        <v>1623160</v>
      </c>
      <c r="F282">
        <v>1622694</v>
      </c>
      <c r="G282">
        <v>1623160</v>
      </c>
      <c r="H282">
        <v>1623160</v>
      </c>
      <c r="K282">
        <f t="shared" si="4"/>
        <v>1623089</v>
      </c>
    </row>
    <row r="283" spans="1:11">
      <c r="A283">
        <v>324632</v>
      </c>
      <c r="C283">
        <v>324631</v>
      </c>
      <c r="D283">
        <v>324632</v>
      </c>
      <c r="E283">
        <v>324632</v>
      </c>
      <c r="F283">
        <v>324601</v>
      </c>
      <c r="G283">
        <v>324632</v>
      </c>
      <c r="H283">
        <v>324632</v>
      </c>
      <c r="K283">
        <f t="shared" si="4"/>
        <v>324627.42857142858</v>
      </c>
    </row>
    <row r="284" spans="1:11">
      <c r="A284">
        <v>52360</v>
      </c>
      <c r="C284">
        <v>52360</v>
      </c>
      <c r="D284">
        <v>52360</v>
      </c>
      <c r="E284">
        <v>52360</v>
      </c>
      <c r="F284">
        <v>52359</v>
      </c>
      <c r="G284">
        <v>52360</v>
      </c>
      <c r="H284">
        <v>52360</v>
      </c>
      <c r="K284">
        <f t="shared" si="4"/>
        <v>52359.857142857145</v>
      </c>
    </row>
    <row r="285" spans="1:11">
      <c r="A285">
        <v>6545</v>
      </c>
      <c r="C285">
        <v>6545</v>
      </c>
      <c r="D285">
        <v>6545</v>
      </c>
      <c r="E285">
        <v>6545</v>
      </c>
      <c r="F285">
        <v>6545</v>
      </c>
      <c r="G285">
        <v>6545</v>
      </c>
      <c r="H285">
        <v>6545</v>
      </c>
      <c r="K285">
        <f t="shared" si="4"/>
        <v>6545</v>
      </c>
    </row>
    <row r="286" spans="1:11">
      <c r="A286">
        <v>595</v>
      </c>
      <c r="C286">
        <v>595</v>
      </c>
      <c r="D286">
        <v>595</v>
      </c>
      <c r="E286">
        <v>595</v>
      </c>
      <c r="F286">
        <v>595</v>
      </c>
      <c r="G286">
        <v>595</v>
      </c>
      <c r="H286">
        <v>595</v>
      </c>
      <c r="K286">
        <f t="shared" si="4"/>
        <v>595</v>
      </c>
    </row>
    <row r="287" spans="1:11">
      <c r="A287">
        <v>35</v>
      </c>
      <c r="C287">
        <v>35</v>
      </c>
      <c r="D287">
        <v>35</v>
      </c>
      <c r="E287">
        <v>35</v>
      </c>
      <c r="F287">
        <v>35</v>
      </c>
      <c r="G287">
        <v>35</v>
      </c>
      <c r="H287">
        <v>35</v>
      </c>
      <c r="K287">
        <f t="shared" si="4"/>
        <v>35</v>
      </c>
    </row>
    <row r="288" spans="1:11">
      <c r="A288">
        <v>1</v>
      </c>
      <c r="C288">
        <v>1</v>
      </c>
      <c r="D288">
        <v>1</v>
      </c>
      <c r="E288">
        <v>1</v>
      </c>
      <c r="F288">
        <v>1</v>
      </c>
      <c r="G288">
        <v>1</v>
      </c>
      <c r="H288">
        <v>1</v>
      </c>
      <c r="K288">
        <f t="shared" si="4"/>
        <v>1</v>
      </c>
    </row>
    <row r="289" spans="11:11">
      <c r="K289" t="e">
        <f t="shared" si="4"/>
        <v>#DIV/0!</v>
      </c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230"/>
  <sheetViews>
    <sheetView topLeftCell="A66" workbookViewId="0">
      <selection activeCell="A89" sqref="A89"/>
    </sheetView>
  </sheetViews>
  <sheetFormatPr baseColWidth="10" defaultColWidth="12.7109375" defaultRowHeight="20"/>
  <sheetData>
    <row r="1" spans="1:8">
      <c r="A1" t="s">
        <v>2177</v>
      </c>
      <c r="B1" t="s">
        <v>2177</v>
      </c>
      <c r="C1" t="s">
        <v>2177</v>
      </c>
      <c r="D1" t="s">
        <v>2177</v>
      </c>
      <c r="E1" t="s">
        <v>2177</v>
      </c>
      <c r="F1" t="s">
        <v>2177</v>
      </c>
      <c r="G1" t="s">
        <v>2177</v>
      </c>
    </row>
    <row r="2" spans="1:8">
      <c r="A2" t="s">
        <v>2178</v>
      </c>
      <c r="B2" t="s">
        <v>2178</v>
      </c>
      <c r="C2" t="s">
        <v>2178</v>
      </c>
      <c r="D2" t="s">
        <v>2178</v>
      </c>
      <c r="E2" t="s">
        <v>2178</v>
      </c>
      <c r="F2" t="s">
        <v>2178</v>
      </c>
      <c r="G2" t="s">
        <v>2178</v>
      </c>
    </row>
    <row r="3" spans="1:8">
      <c r="A3" t="s">
        <v>2</v>
      </c>
      <c r="B3" t="s">
        <v>2</v>
      </c>
      <c r="C3" t="s">
        <v>2</v>
      </c>
      <c r="D3" t="s">
        <v>2</v>
      </c>
      <c r="E3" t="s">
        <v>2</v>
      </c>
      <c r="F3" t="s">
        <v>2</v>
      </c>
      <c r="G3" t="s">
        <v>2</v>
      </c>
    </row>
    <row r="4" spans="1:8">
      <c r="A4" t="s">
        <v>2276</v>
      </c>
      <c r="B4" t="s">
        <v>2277</v>
      </c>
      <c r="C4" t="s">
        <v>2278</v>
      </c>
      <c r="D4" t="s">
        <v>2279</v>
      </c>
      <c r="E4" t="s">
        <v>2280</v>
      </c>
      <c r="F4" t="s">
        <v>2281</v>
      </c>
      <c r="G4" t="s">
        <v>2282</v>
      </c>
    </row>
    <row r="5" spans="1:8">
      <c r="A5">
        <v>15</v>
      </c>
      <c r="B5">
        <v>15</v>
      </c>
      <c r="C5">
        <v>18</v>
      </c>
      <c r="D5">
        <v>17</v>
      </c>
      <c r="E5">
        <v>16</v>
      </c>
      <c r="F5">
        <v>21</v>
      </c>
      <c r="G5">
        <v>14</v>
      </c>
      <c r="H5">
        <f>AVERAGE(A5:G5)</f>
        <v>16.571428571428573</v>
      </c>
    </row>
    <row r="6" spans="1:8">
      <c r="A6">
        <v>504493</v>
      </c>
      <c r="B6">
        <v>475291</v>
      </c>
      <c r="C6">
        <v>415325</v>
      </c>
      <c r="D6">
        <v>460735</v>
      </c>
      <c r="E6">
        <v>425377</v>
      </c>
      <c r="F6">
        <v>402113</v>
      </c>
      <c r="G6">
        <v>367073</v>
      </c>
      <c r="H6">
        <f t="shared" ref="H6:H69" si="0">AVERAGE(A6:G6)</f>
        <v>435772.42857142858</v>
      </c>
    </row>
    <row r="7" spans="1:8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f t="shared" si="0"/>
        <v>0</v>
      </c>
    </row>
    <row r="8" spans="1:8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f t="shared" si="0"/>
        <v>0</v>
      </c>
    </row>
    <row r="9" spans="1:8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f t="shared" si="0"/>
        <v>0</v>
      </c>
    </row>
    <row r="10" spans="1:8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f t="shared" si="0"/>
        <v>0</v>
      </c>
    </row>
    <row r="11" spans="1:8">
      <c r="A11">
        <v>0</v>
      </c>
      <c r="B11">
        <v>2</v>
      </c>
      <c r="C11">
        <v>0</v>
      </c>
      <c r="D11">
        <v>0</v>
      </c>
      <c r="E11">
        <v>0</v>
      </c>
      <c r="F11">
        <v>0</v>
      </c>
      <c r="G11">
        <v>0</v>
      </c>
      <c r="H11">
        <f t="shared" si="0"/>
        <v>0.2857142857142857</v>
      </c>
    </row>
    <row r="12" spans="1:8">
      <c r="A12">
        <v>21</v>
      </c>
      <c r="B12">
        <v>65</v>
      </c>
      <c r="C12">
        <v>17</v>
      </c>
      <c r="D12">
        <v>37</v>
      </c>
      <c r="E12">
        <v>28</v>
      </c>
      <c r="F12">
        <v>14</v>
      </c>
      <c r="G12">
        <v>25</v>
      </c>
      <c r="H12">
        <f t="shared" si="0"/>
        <v>29.571428571428573</v>
      </c>
    </row>
    <row r="13" spans="1:8">
      <c r="A13">
        <v>648</v>
      </c>
      <c r="B13">
        <v>855</v>
      </c>
      <c r="C13">
        <v>381</v>
      </c>
      <c r="D13">
        <v>682</v>
      </c>
      <c r="E13">
        <v>562</v>
      </c>
      <c r="F13">
        <v>352</v>
      </c>
      <c r="G13">
        <v>409</v>
      </c>
      <c r="H13">
        <f t="shared" si="0"/>
        <v>555.57142857142856</v>
      </c>
    </row>
    <row r="14" spans="1:8">
      <c r="A14">
        <v>5555</v>
      </c>
      <c r="B14">
        <v>5694</v>
      </c>
      <c r="C14">
        <v>3398</v>
      </c>
      <c r="D14">
        <v>5092</v>
      </c>
      <c r="E14">
        <v>4196</v>
      </c>
      <c r="F14">
        <v>3095</v>
      </c>
      <c r="G14">
        <v>3050</v>
      </c>
      <c r="H14">
        <f t="shared" si="0"/>
        <v>4297.1428571428569</v>
      </c>
    </row>
    <row r="15" spans="1:8">
      <c r="A15">
        <v>22772</v>
      </c>
      <c r="B15">
        <v>21526</v>
      </c>
      <c r="C15">
        <v>15108</v>
      </c>
      <c r="D15">
        <v>20162</v>
      </c>
      <c r="E15">
        <v>16828</v>
      </c>
      <c r="F15">
        <v>13993</v>
      </c>
      <c r="G15">
        <v>12714</v>
      </c>
      <c r="H15">
        <f t="shared" si="0"/>
        <v>17586.142857142859</v>
      </c>
    </row>
    <row r="16" spans="1:8">
      <c r="A16">
        <v>55651</v>
      </c>
      <c r="B16">
        <v>51523</v>
      </c>
      <c r="C16">
        <v>40011</v>
      </c>
      <c r="D16">
        <v>49201</v>
      </c>
      <c r="E16">
        <v>42341</v>
      </c>
      <c r="F16">
        <v>37832</v>
      </c>
      <c r="G16">
        <v>33456</v>
      </c>
      <c r="H16">
        <f t="shared" si="0"/>
        <v>44287.857142857145</v>
      </c>
    </row>
    <row r="17" spans="1:8">
      <c r="A17">
        <v>91395</v>
      </c>
      <c r="B17">
        <v>84726</v>
      </c>
      <c r="C17">
        <v>70600</v>
      </c>
      <c r="D17">
        <v>81659</v>
      </c>
      <c r="E17">
        <v>72828</v>
      </c>
      <c r="F17">
        <v>67685</v>
      </c>
      <c r="G17">
        <v>60034</v>
      </c>
      <c r="H17">
        <f t="shared" si="0"/>
        <v>75561</v>
      </c>
    </row>
    <row r="18" spans="1:8">
      <c r="A18">
        <v>108322</v>
      </c>
      <c r="B18">
        <v>101277</v>
      </c>
      <c r="C18">
        <v>88953</v>
      </c>
      <c r="D18">
        <v>98220</v>
      </c>
      <c r="E18">
        <v>90521</v>
      </c>
      <c r="F18">
        <v>86061</v>
      </c>
      <c r="G18">
        <v>77484</v>
      </c>
      <c r="H18">
        <f t="shared" si="0"/>
        <v>92976.857142857145</v>
      </c>
    </row>
    <row r="19" spans="1:8">
      <c r="A19">
        <v>96709</v>
      </c>
      <c r="B19">
        <v>91309</v>
      </c>
      <c r="C19">
        <v>83528</v>
      </c>
      <c r="D19">
        <v>89078</v>
      </c>
      <c r="E19">
        <v>84343</v>
      </c>
      <c r="F19">
        <v>81407</v>
      </c>
      <c r="G19">
        <v>74610</v>
      </c>
      <c r="H19">
        <f t="shared" si="0"/>
        <v>85854.857142857145</v>
      </c>
    </row>
    <row r="20" spans="1:8">
      <c r="A20">
        <v>66616</v>
      </c>
      <c r="B20">
        <v>63478</v>
      </c>
      <c r="C20">
        <v>59926</v>
      </c>
      <c r="D20">
        <v>62312</v>
      </c>
      <c r="E20">
        <v>60233</v>
      </c>
      <c r="F20">
        <v>58804</v>
      </c>
      <c r="G20">
        <v>54830</v>
      </c>
      <c r="H20">
        <f t="shared" si="0"/>
        <v>60885.571428571428</v>
      </c>
    </row>
    <row r="21" spans="1:8">
      <c r="A21">
        <v>35757</v>
      </c>
      <c r="B21">
        <v>34367</v>
      </c>
      <c r="C21">
        <v>33219</v>
      </c>
      <c r="D21">
        <v>33942</v>
      </c>
      <c r="E21">
        <v>33299</v>
      </c>
      <c r="F21">
        <v>32804</v>
      </c>
      <c r="G21">
        <v>31077</v>
      </c>
      <c r="H21">
        <f t="shared" si="0"/>
        <v>33495</v>
      </c>
    </row>
    <row r="22" spans="1:8">
      <c r="A22">
        <v>14925</v>
      </c>
      <c r="B22">
        <v>14468</v>
      </c>
      <c r="C22">
        <v>14218</v>
      </c>
      <c r="D22">
        <v>14365</v>
      </c>
      <c r="E22">
        <v>14231</v>
      </c>
      <c r="F22">
        <v>14116</v>
      </c>
      <c r="G22">
        <v>13570</v>
      </c>
      <c r="H22">
        <f t="shared" si="0"/>
        <v>14270.428571428571</v>
      </c>
    </row>
    <row r="23" spans="1:8">
      <c r="A23">
        <v>4775</v>
      </c>
      <c r="B23">
        <v>4670</v>
      </c>
      <c r="C23">
        <v>4637</v>
      </c>
      <c r="D23">
        <v>4655</v>
      </c>
      <c r="E23">
        <v>4638</v>
      </c>
      <c r="F23">
        <v>4622</v>
      </c>
      <c r="G23">
        <v>4503</v>
      </c>
      <c r="H23">
        <f t="shared" si="0"/>
        <v>4642.8571428571431</v>
      </c>
    </row>
    <row r="24" spans="1:8">
      <c r="A24">
        <v>1136</v>
      </c>
      <c r="B24">
        <v>1121</v>
      </c>
      <c r="C24">
        <v>1119</v>
      </c>
      <c r="D24">
        <v>1120</v>
      </c>
      <c r="E24">
        <v>1119</v>
      </c>
      <c r="F24">
        <v>1118</v>
      </c>
      <c r="G24">
        <v>1102</v>
      </c>
      <c r="H24">
        <f t="shared" si="0"/>
        <v>1119.2857142857142</v>
      </c>
    </row>
    <row r="25" spans="1:8">
      <c r="A25">
        <v>190</v>
      </c>
      <c r="B25">
        <v>189</v>
      </c>
      <c r="C25">
        <v>189</v>
      </c>
      <c r="D25">
        <v>189</v>
      </c>
      <c r="E25">
        <v>189</v>
      </c>
      <c r="F25">
        <v>189</v>
      </c>
      <c r="G25">
        <v>188</v>
      </c>
      <c r="H25">
        <f t="shared" si="0"/>
        <v>189</v>
      </c>
    </row>
    <row r="26" spans="1:8">
      <c r="A26">
        <v>20</v>
      </c>
      <c r="B26">
        <v>20</v>
      </c>
      <c r="C26">
        <v>20</v>
      </c>
      <c r="D26">
        <v>20</v>
      </c>
      <c r="E26">
        <v>20</v>
      </c>
      <c r="F26">
        <v>20</v>
      </c>
      <c r="G26">
        <v>20</v>
      </c>
      <c r="H26">
        <f t="shared" si="0"/>
        <v>20</v>
      </c>
    </row>
    <row r="27" spans="1:8">
      <c r="A27">
        <v>1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f t="shared" si="0"/>
        <v>1</v>
      </c>
    </row>
    <row r="28" spans="1:8">
      <c r="H28" t="e">
        <f t="shared" si="0"/>
        <v>#DIV/0!</v>
      </c>
    </row>
    <row r="29" spans="1:8">
      <c r="H29" t="e">
        <f t="shared" si="0"/>
        <v>#DIV/0!</v>
      </c>
    </row>
    <row r="30" spans="1:8">
      <c r="H30" t="e">
        <f t="shared" si="0"/>
        <v>#DIV/0!</v>
      </c>
    </row>
    <row r="31" spans="1:8">
      <c r="H31" t="e">
        <f t="shared" si="0"/>
        <v>#DIV/0!</v>
      </c>
    </row>
    <row r="32" spans="1:8">
      <c r="H32" t="e">
        <f t="shared" si="0"/>
        <v>#DIV/0!</v>
      </c>
    </row>
    <row r="33" spans="8:8">
      <c r="H33" t="e">
        <f t="shared" si="0"/>
        <v>#DIV/0!</v>
      </c>
    </row>
    <row r="34" spans="8:8">
      <c r="H34" t="e">
        <f t="shared" si="0"/>
        <v>#DIV/0!</v>
      </c>
    </row>
    <row r="35" spans="8:8">
      <c r="H35" t="e">
        <f t="shared" si="0"/>
        <v>#DIV/0!</v>
      </c>
    </row>
    <row r="36" spans="8:8">
      <c r="H36" t="e">
        <f t="shared" si="0"/>
        <v>#DIV/0!</v>
      </c>
    </row>
    <row r="37" spans="8:8">
      <c r="H37" t="e">
        <f t="shared" si="0"/>
        <v>#DIV/0!</v>
      </c>
    </row>
    <row r="38" spans="8:8">
      <c r="H38" t="e">
        <f t="shared" si="0"/>
        <v>#DIV/0!</v>
      </c>
    </row>
    <row r="39" spans="8:8">
      <c r="H39" t="e">
        <f t="shared" si="0"/>
        <v>#DIV/0!</v>
      </c>
    </row>
    <row r="40" spans="8:8">
      <c r="H40" t="e">
        <f t="shared" si="0"/>
        <v>#DIV/0!</v>
      </c>
    </row>
    <row r="41" spans="8:8">
      <c r="H41" t="e">
        <f t="shared" si="0"/>
        <v>#DIV/0!</v>
      </c>
    </row>
    <row r="42" spans="8:8">
      <c r="H42" t="e">
        <f t="shared" si="0"/>
        <v>#DIV/0!</v>
      </c>
    </row>
    <row r="43" spans="8:8">
      <c r="H43" t="e">
        <f t="shared" si="0"/>
        <v>#DIV/0!</v>
      </c>
    </row>
    <row r="44" spans="8:8">
      <c r="H44" t="e">
        <f t="shared" si="0"/>
        <v>#DIV/0!</v>
      </c>
    </row>
    <row r="45" spans="8:8">
      <c r="H45" t="e">
        <f t="shared" si="0"/>
        <v>#DIV/0!</v>
      </c>
    </row>
    <row r="46" spans="8:8">
      <c r="H46" t="e">
        <f t="shared" si="0"/>
        <v>#DIV/0!</v>
      </c>
    </row>
    <row r="47" spans="8:8">
      <c r="H47" t="e">
        <f t="shared" si="0"/>
        <v>#DIV/0!</v>
      </c>
    </row>
    <row r="48" spans="8:8">
      <c r="H48" t="e">
        <f t="shared" si="0"/>
        <v>#DIV/0!</v>
      </c>
    </row>
    <row r="49" spans="8:8">
      <c r="H49" t="e">
        <f t="shared" si="0"/>
        <v>#DIV/0!</v>
      </c>
    </row>
    <row r="50" spans="8:8">
      <c r="H50" t="e">
        <f t="shared" si="0"/>
        <v>#DIV/0!</v>
      </c>
    </row>
    <row r="51" spans="8:8">
      <c r="H51" t="e">
        <f t="shared" si="0"/>
        <v>#DIV/0!</v>
      </c>
    </row>
    <row r="52" spans="8:8">
      <c r="H52" t="e">
        <f t="shared" si="0"/>
        <v>#DIV/0!</v>
      </c>
    </row>
    <row r="53" spans="8:8">
      <c r="H53" t="e">
        <f t="shared" si="0"/>
        <v>#DIV/0!</v>
      </c>
    </row>
    <row r="54" spans="8:8">
      <c r="H54" t="e">
        <f t="shared" si="0"/>
        <v>#DIV/0!</v>
      </c>
    </row>
    <row r="55" spans="8:8">
      <c r="H55" t="e">
        <f t="shared" si="0"/>
        <v>#DIV/0!</v>
      </c>
    </row>
    <row r="56" spans="8:8">
      <c r="H56" t="e">
        <f t="shared" si="0"/>
        <v>#DIV/0!</v>
      </c>
    </row>
    <row r="57" spans="8:8">
      <c r="H57" t="e">
        <f t="shared" si="0"/>
        <v>#DIV/0!</v>
      </c>
    </row>
    <row r="58" spans="8:8">
      <c r="H58" t="e">
        <f t="shared" si="0"/>
        <v>#DIV/0!</v>
      </c>
    </row>
    <row r="59" spans="8:8">
      <c r="H59" t="e">
        <f t="shared" si="0"/>
        <v>#DIV/0!</v>
      </c>
    </row>
    <row r="60" spans="8:8">
      <c r="H60" t="e">
        <f t="shared" si="0"/>
        <v>#DIV/0!</v>
      </c>
    </row>
    <row r="61" spans="8:8">
      <c r="H61" t="e">
        <f t="shared" si="0"/>
        <v>#DIV/0!</v>
      </c>
    </row>
    <row r="62" spans="8:8">
      <c r="H62" t="e">
        <f t="shared" si="0"/>
        <v>#DIV/0!</v>
      </c>
    </row>
    <row r="63" spans="8:8">
      <c r="H63" t="e">
        <f t="shared" si="0"/>
        <v>#DIV/0!</v>
      </c>
    </row>
    <row r="64" spans="8:8">
      <c r="H64" t="e">
        <f t="shared" si="0"/>
        <v>#DIV/0!</v>
      </c>
    </row>
    <row r="65" spans="8:8">
      <c r="H65" t="e">
        <f t="shared" si="0"/>
        <v>#DIV/0!</v>
      </c>
    </row>
    <row r="66" spans="8:8">
      <c r="H66" t="e">
        <f t="shared" si="0"/>
        <v>#DIV/0!</v>
      </c>
    </row>
    <row r="67" spans="8:8">
      <c r="H67" t="e">
        <f t="shared" si="0"/>
        <v>#DIV/0!</v>
      </c>
    </row>
    <row r="68" spans="8:8">
      <c r="H68" t="e">
        <f t="shared" si="0"/>
        <v>#DIV/0!</v>
      </c>
    </row>
    <row r="69" spans="8:8">
      <c r="H69" t="e">
        <f t="shared" si="0"/>
        <v>#DIV/0!</v>
      </c>
    </row>
    <row r="70" spans="8:8">
      <c r="H70" t="e">
        <f t="shared" ref="H70:H133" si="1">AVERAGE(A70:G70)</f>
        <v>#DIV/0!</v>
      </c>
    </row>
    <row r="71" spans="8:8">
      <c r="H71" t="e">
        <f t="shared" si="1"/>
        <v>#DIV/0!</v>
      </c>
    </row>
    <row r="72" spans="8:8">
      <c r="H72" t="e">
        <f t="shared" si="1"/>
        <v>#DIV/0!</v>
      </c>
    </row>
    <row r="73" spans="8:8">
      <c r="H73" t="e">
        <f t="shared" si="1"/>
        <v>#DIV/0!</v>
      </c>
    </row>
    <row r="74" spans="8:8">
      <c r="H74" t="e">
        <f t="shared" si="1"/>
        <v>#DIV/0!</v>
      </c>
    </row>
    <row r="75" spans="8:8">
      <c r="H75" t="e">
        <f t="shared" si="1"/>
        <v>#DIV/0!</v>
      </c>
    </row>
    <row r="76" spans="8:8">
      <c r="H76" t="e">
        <f t="shared" si="1"/>
        <v>#DIV/0!</v>
      </c>
    </row>
    <row r="77" spans="8:8">
      <c r="H77" t="e">
        <f t="shared" si="1"/>
        <v>#DIV/0!</v>
      </c>
    </row>
    <row r="78" spans="8:8">
      <c r="H78" t="e">
        <f t="shared" si="1"/>
        <v>#DIV/0!</v>
      </c>
    </row>
    <row r="79" spans="8:8">
      <c r="H79" t="e">
        <f t="shared" si="1"/>
        <v>#DIV/0!</v>
      </c>
    </row>
    <row r="80" spans="8:8">
      <c r="H80" t="e">
        <f t="shared" si="1"/>
        <v>#DIV/0!</v>
      </c>
    </row>
    <row r="81" spans="1:8">
      <c r="H81" t="e">
        <f t="shared" si="1"/>
        <v>#DIV/0!</v>
      </c>
    </row>
    <row r="82" spans="1:8">
      <c r="H82" t="e">
        <f t="shared" si="1"/>
        <v>#DIV/0!</v>
      </c>
    </row>
    <row r="83" spans="1:8">
      <c r="H83" t="e">
        <f t="shared" si="1"/>
        <v>#DIV/0!</v>
      </c>
    </row>
    <row r="84" spans="1:8">
      <c r="A84" t="s">
        <v>2186</v>
      </c>
      <c r="B84" t="s">
        <v>2186</v>
      </c>
      <c r="C84" t="s">
        <v>2186</v>
      </c>
      <c r="D84" t="s">
        <v>2186</v>
      </c>
      <c r="E84" t="s">
        <v>2186</v>
      </c>
      <c r="F84" t="s">
        <v>2186</v>
      </c>
      <c r="G84" t="s">
        <v>2186</v>
      </c>
      <c r="H84" t="e">
        <f t="shared" si="1"/>
        <v>#DIV/0!</v>
      </c>
    </row>
    <row r="85" spans="1:8">
      <c r="A85" t="s">
        <v>2178</v>
      </c>
      <c r="B85" t="s">
        <v>2178</v>
      </c>
      <c r="C85" t="s">
        <v>2178</v>
      </c>
      <c r="D85" t="s">
        <v>2178</v>
      </c>
      <c r="E85" t="s">
        <v>2178</v>
      </c>
      <c r="F85" t="s">
        <v>2178</v>
      </c>
      <c r="G85" t="s">
        <v>2178</v>
      </c>
      <c r="H85" t="e">
        <f t="shared" si="1"/>
        <v>#DIV/0!</v>
      </c>
    </row>
    <row r="86" spans="1:8">
      <c r="A86" t="s">
        <v>148</v>
      </c>
      <c r="B86" t="s">
        <v>148</v>
      </c>
      <c r="C86" t="s">
        <v>148</v>
      </c>
      <c r="D86" t="s">
        <v>148</v>
      </c>
      <c r="E86" t="s">
        <v>148</v>
      </c>
      <c r="F86" t="s">
        <v>148</v>
      </c>
      <c r="G86" t="s">
        <v>148</v>
      </c>
      <c r="H86" t="e">
        <f t="shared" si="1"/>
        <v>#DIV/0!</v>
      </c>
    </row>
    <row r="87" spans="1:8">
      <c r="A87" t="s">
        <v>2283</v>
      </c>
      <c r="B87" t="s">
        <v>2284</v>
      </c>
      <c r="C87" t="s">
        <v>2285</v>
      </c>
      <c r="D87" t="s">
        <v>2286</v>
      </c>
      <c r="E87" t="s">
        <v>2287</v>
      </c>
      <c r="F87" t="s">
        <v>2288</v>
      </c>
      <c r="G87" t="s">
        <v>2289</v>
      </c>
      <c r="H87" t="e">
        <f t="shared" si="1"/>
        <v>#DIV/0!</v>
      </c>
    </row>
    <row r="88" spans="1:8">
      <c r="A88">
        <v>235</v>
      </c>
      <c r="B88">
        <v>239</v>
      </c>
      <c r="C88">
        <v>309</v>
      </c>
      <c r="D88">
        <v>356</v>
      </c>
      <c r="E88">
        <v>228</v>
      </c>
      <c r="F88">
        <v>220</v>
      </c>
      <c r="G88">
        <v>267</v>
      </c>
      <c r="H88">
        <f t="shared" si="1"/>
        <v>264.85714285714283</v>
      </c>
    </row>
    <row r="89" spans="1:8">
      <c r="A89">
        <v>8718179</v>
      </c>
      <c r="B89">
        <v>10075055</v>
      </c>
      <c r="C89">
        <v>11050997</v>
      </c>
      <c r="D89">
        <v>13265637</v>
      </c>
      <c r="E89">
        <v>11024817</v>
      </c>
      <c r="F89">
        <v>8662869</v>
      </c>
      <c r="G89">
        <v>10413527</v>
      </c>
      <c r="H89">
        <f t="shared" si="1"/>
        <v>10458725.857142856</v>
      </c>
    </row>
    <row r="90" spans="1:8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f t="shared" si="1"/>
        <v>0</v>
      </c>
    </row>
    <row r="91" spans="1:8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f t="shared" si="1"/>
        <v>0</v>
      </c>
    </row>
    <row r="92" spans="1:8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f t="shared" si="1"/>
        <v>0</v>
      </c>
    </row>
    <row r="93" spans="1:8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f t="shared" si="1"/>
        <v>0</v>
      </c>
    </row>
    <row r="94" spans="1:8">
      <c r="A94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f t="shared" si="1"/>
        <v>0</v>
      </c>
    </row>
    <row r="95" spans="1:8">
      <c r="A95">
        <v>1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f t="shared" si="1"/>
        <v>0.14285714285714285</v>
      </c>
    </row>
    <row r="96" spans="1:8">
      <c r="A96">
        <v>41</v>
      </c>
      <c r="B96">
        <v>0</v>
      </c>
      <c r="C96">
        <v>3</v>
      </c>
      <c r="D96">
        <v>22</v>
      </c>
      <c r="E96">
        <v>12</v>
      </c>
      <c r="F96">
        <v>3</v>
      </c>
      <c r="G96">
        <v>6</v>
      </c>
      <c r="H96">
        <f t="shared" si="1"/>
        <v>12.428571428571429</v>
      </c>
    </row>
    <row r="97" spans="1:8">
      <c r="A97">
        <v>711</v>
      </c>
      <c r="B97">
        <v>105</v>
      </c>
      <c r="C97">
        <v>285</v>
      </c>
      <c r="D97">
        <v>855</v>
      </c>
      <c r="E97">
        <v>566</v>
      </c>
      <c r="F97">
        <v>250</v>
      </c>
      <c r="G97">
        <v>418</v>
      </c>
      <c r="H97">
        <f t="shared" si="1"/>
        <v>455.71428571428572</v>
      </c>
    </row>
    <row r="98" spans="1:8">
      <c r="A98">
        <v>6842</v>
      </c>
      <c r="B98">
        <v>3450</v>
      </c>
      <c r="C98">
        <v>5468</v>
      </c>
      <c r="D98">
        <v>11612</v>
      </c>
      <c r="E98">
        <v>8435</v>
      </c>
      <c r="F98">
        <v>4120</v>
      </c>
      <c r="G98">
        <v>6597</v>
      </c>
      <c r="H98">
        <f t="shared" si="1"/>
        <v>6646.2857142857147</v>
      </c>
    </row>
    <row r="99" spans="1:8">
      <c r="A99">
        <v>40407</v>
      </c>
      <c r="B99">
        <v>34414</v>
      </c>
      <c r="C99">
        <v>45527</v>
      </c>
      <c r="D99">
        <v>79057</v>
      </c>
      <c r="E99">
        <v>59652</v>
      </c>
      <c r="F99">
        <v>31175</v>
      </c>
      <c r="G99">
        <v>48386</v>
      </c>
      <c r="H99">
        <f t="shared" si="1"/>
        <v>48374</v>
      </c>
    </row>
    <row r="100" spans="1:8">
      <c r="A100">
        <v>158377</v>
      </c>
      <c r="B100">
        <v>171977</v>
      </c>
      <c r="C100">
        <v>209160</v>
      </c>
      <c r="D100">
        <v>319071</v>
      </c>
      <c r="E100">
        <v>245608</v>
      </c>
      <c r="F100">
        <v>138620</v>
      </c>
      <c r="G100">
        <v>207483</v>
      </c>
      <c r="H100">
        <f t="shared" si="1"/>
        <v>207185.14285714287</v>
      </c>
    </row>
    <row r="101" spans="1:8">
      <c r="A101">
        <v>437327</v>
      </c>
      <c r="B101">
        <v>525766</v>
      </c>
      <c r="C101">
        <v>611329</v>
      </c>
      <c r="D101">
        <v>851986</v>
      </c>
      <c r="E101">
        <v>666444</v>
      </c>
      <c r="F101">
        <v>409420</v>
      </c>
      <c r="G101">
        <v>585326</v>
      </c>
      <c r="H101">
        <f t="shared" si="1"/>
        <v>583942.57142857148</v>
      </c>
    </row>
    <row r="102" spans="1:8">
      <c r="A102">
        <v>889270</v>
      </c>
      <c r="B102">
        <v>1098728</v>
      </c>
      <c r="C102">
        <v>1243526</v>
      </c>
      <c r="D102">
        <v>1621576</v>
      </c>
      <c r="E102">
        <v>1289541</v>
      </c>
      <c r="F102">
        <v>863856</v>
      </c>
      <c r="G102">
        <v>1170583</v>
      </c>
      <c r="H102">
        <f t="shared" si="1"/>
        <v>1168154.2857142857</v>
      </c>
    </row>
    <row r="103" spans="1:8">
      <c r="A103">
        <v>1375908</v>
      </c>
      <c r="B103">
        <v>1681265</v>
      </c>
      <c r="C103">
        <v>1868297</v>
      </c>
      <c r="D103">
        <v>2315378</v>
      </c>
      <c r="E103">
        <v>1875015</v>
      </c>
      <c r="F103">
        <v>1364357</v>
      </c>
      <c r="G103">
        <v>1746833</v>
      </c>
      <c r="H103">
        <f t="shared" si="1"/>
        <v>1746721.857142857</v>
      </c>
    </row>
    <row r="104" spans="1:8">
      <c r="A104">
        <v>1659333</v>
      </c>
      <c r="B104">
        <v>1969673</v>
      </c>
      <c r="C104">
        <v>2158210</v>
      </c>
      <c r="D104">
        <v>2568705</v>
      </c>
      <c r="E104">
        <v>2122158</v>
      </c>
      <c r="F104">
        <v>1663950</v>
      </c>
      <c r="G104">
        <v>2016149</v>
      </c>
      <c r="H104">
        <f t="shared" si="1"/>
        <v>2022596.857142857</v>
      </c>
    </row>
    <row r="105" spans="1:8">
      <c r="A105">
        <v>1586976</v>
      </c>
      <c r="B105">
        <v>1818728</v>
      </c>
      <c r="C105">
        <v>1968988</v>
      </c>
      <c r="D105">
        <v>2266897</v>
      </c>
      <c r="E105">
        <v>1913662</v>
      </c>
      <c r="F105">
        <v>1600193</v>
      </c>
      <c r="G105">
        <v>1844586</v>
      </c>
      <c r="H105">
        <f t="shared" si="1"/>
        <v>1857147.142857143</v>
      </c>
    </row>
    <row r="106" spans="1:8">
      <c r="A106">
        <v>1217520</v>
      </c>
      <c r="B106">
        <v>1347712</v>
      </c>
      <c r="C106">
        <v>1442907</v>
      </c>
      <c r="D106">
        <v>1615137</v>
      </c>
      <c r="E106">
        <v>1394807</v>
      </c>
      <c r="F106">
        <v>1229979</v>
      </c>
      <c r="G106">
        <v>1358983</v>
      </c>
      <c r="H106">
        <f t="shared" si="1"/>
        <v>1372435</v>
      </c>
    </row>
    <row r="107" spans="1:8">
      <c r="A107">
        <v>753869</v>
      </c>
      <c r="B107">
        <v>809202</v>
      </c>
      <c r="C107">
        <v>857057</v>
      </c>
      <c r="D107">
        <v>936313</v>
      </c>
      <c r="E107">
        <v>827710</v>
      </c>
      <c r="F107">
        <v>761266</v>
      </c>
      <c r="G107">
        <v>812996</v>
      </c>
      <c r="H107">
        <f t="shared" si="1"/>
        <v>822630.42857142852</v>
      </c>
    </row>
    <row r="108" spans="1:8">
      <c r="A108">
        <v>377027</v>
      </c>
      <c r="B108">
        <v>394649</v>
      </c>
      <c r="C108">
        <v>413556</v>
      </c>
      <c r="D108">
        <v>442314</v>
      </c>
      <c r="E108">
        <v>400299</v>
      </c>
      <c r="F108">
        <v>380060</v>
      </c>
      <c r="G108">
        <v>395605</v>
      </c>
      <c r="H108">
        <f t="shared" si="1"/>
        <v>400501.42857142858</v>
      </c>
    </row>
    <row r="109" spans="1:8">
      <c r="A109">
        <v>151560</v>
      </c>
      <c r="B109">
        <v>155652</v>
      </c>
      <c r="C109">
        <v>161411</v>
      </c>
      <c r="D109">
        <v>169478</v>
      </c>
      <c r="E109">
        <v>156944</v>
      </c>
      <c r="F109">
        <v>152425</v>
      </c>
      <c r="G109">
        <v>155822</v>
      </c>
      <c r="H109">
        <f t="shared" si="1"/>
        <v>157613.14285714287</v>
      </c>
    </row>
    <row r="110" spans="1:8">
      <c r="A110">
        <v>48405</v>
      </c>
      <c r="B110">
        <v>49061</v>
      </c>
      <c r="C110">
        <v>50369</v>
      </c>
      <c r="D110">
        <v>52059</v>
      </c>
      <c r="E110">
        <v>49269</v>
      </c>
      <c r="F110">
        <v>48570</v>
      </c>
      <c r="G110">
        <v>49080</v>
      </c>
      <c r="H110">
        <f t="shared" si="1"/>
        <v>49544.714285714283</v>
      </c>
    </row>
    <row r="111" spans="1:8">
      <c r="A111">
        <v>12032</v>
      </c>
      <c r="B111">
        <v>12097</v>
      </c>
      <c r="C111">
        <v>12306</v>
      </c>
      <c r="D111">
        <v>12555</v>
      </c>
      <c r="E111">
        <v>12118</v>
      </c>
      <c r="F111">
        <v>12051</v>
      </c>
      <c r="G111">
        <v>12098</v>
      </c>
      <c r="H111">
        <f t="shared" si="1"/>
        <v>12179.571428571429</v>
      </c>
    </row>
    <row r="112" spans="1:8">
      <c r="A112">
        <v>2249</v>
      </c>
      <c r="B112">
        <v>2252</v>
      </c>
      <c r="C112">
        <v>2273</v>
      </c>
      <c r="D112">
        <v>2296</v>
      </c>
      <c r="E112">
        <v>2253</v>
      </c>
      <c r="F112">
        <v>2250</v>
      </c>
      <c r="G112">
        <v>2252</v>
      </c>
      <c r="H112">
        <f t="shared" si="1"/>
        <v>2260.7142857142858</v>
      </c>
    </row>
    <row r="113" spans="1:8">
      <c r="A113">
        <v>298</v>
      </c>
      <c r="B113">
        <v>298</v>
      </c>
      <c r="C113">
        <v>299</v>
      </c>
      <c r="D113">
        <v>300</v>
      </c>
      <c r="E113">
        <v>298</v>
      </c>
      <c r="F113">
        <v>298</v>
      </c>
      <c r="G113">
        <v>298</v>
      </c>
      <c r="H113">
        <f t="shared" si="1"/>
        <v>298.42857142857144</v>
      </c>
    </row>
    <row r="114" spans="1:8">
      <c r="A114">
        <v>25</v>
      </c>
      <c r="B114">
        <v>25</v>
      </c>
      <c r="C114">
        <v>25</v>
      </c>
      <c r="D114">
        <v>25</v>
      </c>
      <c r="E114">
        <v>25</v>
      </c>
      <c r="F114">
        <v>25</v>
      </c>
      <c r="G114">
        <v>25</v>
      </c>
      <c r="H114">
        <f t="shared" si="1"/>
        <v>25</v>
      </c>
    </row>
    <row r="115" spans="1:8">
      <c r="A115">
        <v>1</v>
      </c>
      <c r="B115">
        <v>1</v>
      </c>
      <c r="C115">
        <v>1</v>
      </c>
      <c r="D115">
        <v>1</v>
      </c>
      <c r="E115">
        <v>1</v>
      </c>
      <c r="F115">
        <v>1</v>
      </c>
      <c r="G115">
        <v>1</v>
      </c>
      <c r="H115">
        <f t="shared" si="1"/>
        <v>1</v>
      </c>
    </row>
    <row r="116" spans="1:8">
      <c r="H116" t="e">
        <f t="shared" si="1"/>
        <v>#DIV/0!</v>
      </c>
    </row>
    <row r="117" spans="1:8">
      <c r="H117" t="e">
        <f t="shared" si="1"/>
        <v>#DIV/0!</v>
      </c>
    </row>
    <row r="118" spans="1:8">
      <c r="H118" t="e">
        <f t="shared" si="1"/>
        <v>#DIV/0!</v>
      </c>
    </row>
    <row r="119" spans="1:8">
      <c r="H119" t="e">
        <f t="shared" si="1"/>
        <v>#DIV/0!</v>
      </c>
    </row>
    <row r="120" spans="1:8">
      <c r="H120" t="e">
        <f t="shared" si="1"/>
        <v>#DIV/0!</v>
      </c>
    </row>
    <row r="121" spans="1:8">
      <c r="H121" t="e">
        <f t="shared" si="1"/>
        <v>#DIV/0!</v>
      </c>
    </row>
    <row r="122" spans="1:8">
      <c r="H122" t="e">
        <f t="shared" si="1"/>
        <v>#DIV/0!</v>
      </c>
    </row>
    <row r="123" spans="1:8">
      <c r="H123" t="e">
        <f t="shared" si="1"/>
        <v>#DIV/0!</v>
      </c>
    </row>
    <row r="124" spans="1:8">
      <c r="H124" t="e">
        <f t="shared" si="1"/>
        <v>#DIV/0!</v>
      </c>
    </row>
    <row r="125" spans="1:8">
      <c r="H125" t="e">
        <f t="shared" si="1"/>
        <v>#DIV/0!</v>
      </c>
    </row>
    <row r="126" spans="1:8">
      <c r="H126" t="e">
        <f t="shared" si="1"/>
        <v>#DIV/0!</v>
      </c>
    </row>
    <row r="127" spans="1:8">
      <c r="H127" t="e">
        <f t="shared" si="1"/>
        <v>#DIV/0!</v>
      </c>
    </row>
    <row r="128" spans="1:8">
      <c r="H128" t="e">
        <f t="shared" si="1"/>
        <v>#DIV/0!</v>
      </c>
    </row>
    <row r="129" spans="8:8">
      <c r="H129" t="e">
        <f t="shared" si="1"/>
        <v>#DIV/0!</v>
      </c>
    </row>
    <row r="130" spans="8:8">
      <c r="H130" t="e">
        <f t="shared" si="1"/>
        <v>#DIV/0!</v>
      </c>
    </row>
    <row r="131" spans="8:8">
      <c r="H131" t="e">
        <f t="shared" si="1"/>
        <v>#DIV/0!</v>
      </c>
    </row>
    <row r="132" spans="8:8">
      <c r="H132" t="e">
        <f t="shared" si="1"/>
        <v>#DIV/0!</v>
      </c>
    </row>
    <row r="133" spans="8:8">
      <c r="H133" t="e">
        <f t="shared" si="1"/>
        <v>#DIV/0!</v>
      </c>
    </row>
    <row r="134" spans="8:8">
      <c r="H134" t="e">
        <f t="shared" ref="H134:H197" si="2">AVERAGE(A134:G134)</f>
        <v>#DIV/0!</v>
      </c>
    </row>
    <row r="135" spans="8:8">
      <c r="H135" t="e">
        <f t="shared" si="2"/>
        <v>#DIV/0!</v>
      </c>
    </row>
    <row r="136" spans="8:8">
      <c r="H136" t="e">
        <f t="shared" si="2"/>
        <v>#DIV/0!</v>
      </c>
    </row>
    <row r="137" spans="8:8">
      <c r="H137" t="e">
        <f t="shared" si="2"/>
        <v>#DIV/0!</v>
      </c>
    </row>
    <row r="138" spans="8:8">
      <c r="H138" t="e">
        <f t="shared" si="2"/>
        <v>#DIV/0!</v>
      </c>
    </row>
    <row r="139" spans="8:8">
      <c r="H139" t="e">
        <f t="shared" si="2"/>
        <v>#DIV/0!</v>
      </c>
    </row>
    <row r="140" spans="8:8">
      <c r="H140" t="e">
        <f t="shared" si="2"/>
        <v>#DIV/0!</v>
      </c>
    </row>
    <row r="141" spans="8:8">
      <c r="H141" t="e">
        <f t="shared" si="2"/>
        <v>#DIV/0!</v>
      </c>
    </row>
    <row r="142" spans="8:8">
      <c r="H142" t="e">
        <f t="shared" si="2"/>
        <v>#DIV/0!</v>
      </c>
    </row>
    <row r="143" spans="8:8">
      <c r="H143" t="e">
        <f t="shared" si="2"/>
        <v>#DIV/0!</v>
      </c>
    </row>
    <row r="144" spans="8:8">
      <c r="H144" t="e">
        <f t="shared" si="2"/>
        <v>#DIV/0!</v>
      </c>
    </row>
    <row r="145" spans="8:8">
      <c r="H145" t="e">
        <f t="shared" si="2"/>
        <v>#DIV/0!</v>
      </c>
    </row>
    <row r="146" spans="8:8">
      <c r="H146" t="e">
        <f t="shared" si="2"/>
        <v>#DIV/0!</v>
      </c>
    </row>
    <row r="147" spans="8:8">
      <c r="H147" t="e">
        <f t="shared" si="2"/>
        <v>#DIV/0!</v>
      </c>
    </row>
    <row r="148" spans="8:8">
      <c r="H148" t="e">
        <f t="shared" si="2"/>
        <v>#DIV/0!</v>
      </c>
    </row>
    <row r="149" spans="8:8">
      <c r="H149" t="e">
        <f t="shared" si="2"/>
        <v>#DIV/0!</v>
      </c>
    </row>
    <row r="150" spans="8:8">
      <c r="H150" t="e">
        <f t="shared" si="2"/>
        <v>#DIV/0!</v>
      </c>
    </row>
    <row r="151" spans="8:8">
      <c r="H151" t="e">
        <f t="shared" si="2"/>
        <v>#DIV/0!</v>
      </c>
    </row>
    <row r="152" spans="8:8">
      <c r="H152" t="e">
        <f t="shared" si="2"/>
        <v>#DIV/0!</v>
      </c>
    </row>
    <row r="153" spans="8:8">
      <c r="H153" t="e">
        <f t="shared" si="2"/>
        <v>#DIV/0!</v>
      </c>
    </row>
    <row r="154" spans="8:8">
      <c r="H154" t="e">
        <f t="shared" si="2"/>
        <v>#DIV/0!</v>
      </c>
    </row>
    <row r="155" spans="8:8">
      <c r="H155" t="e">
        <f t="shared" si="2"/>
        <v>#DIV/0!</v>
      </c>
    </row>
    <row r="156" spans="8:8">
      <c r="H156" t="e">
        <f t="shared" si="2"/>
        <v>#DIV/0!</v>
      </c>
    </row>
    <row r="157" spans="8:8">
      <c r="H157" t="e">
        <f t="shared" si="2"/>
        <v>#DIV/0!</v>
      </c>
    </row>
    <row r="158" spans="8:8">
      <c r="H158" t="e">
        <f t="shared" si="2"/>
        <v>#DIV/0!</v>
      </c>
    </row>
    <row r="159" spans="8:8">
      <c r="H159" t="e">
        <f t="shared" si="2"/>
        <v>#DIV/0!</v>
      </c>
    </row>
    <row r="160" spans="8:8">
      <c r="H160" t="e">
        <f t="shared" si="2"/>
        <v>#DIV/0!</v>
      </c>
    </row>
    <row r="161" spans="1:8">
      <c r="H161" t="e">
        <f t="shared" si="2"/>
        <v>#DIV/0!</v>
      </c>
    </row>
    <row r="162" spans="1:8">
      <c r="H162" t="e">
        <f t="shared" si="2"/>
        <v>#DIV/0!</v>
      </c>
    </row>
    <row r="163" spans="1:8">
      <c r="H163" t="e">
        <f t="shared" si="2"/>
        <v>#DIV/0!</v>
      </c>
    </row>
    <row r="164" spans="1:8">
      <c r="H164" t="e">
        <f t="shared" si="2"/>
        <v>#DIV/0!</v>
      </c>
    </row>
    <row r="165" spans="1:8">
      <c r="H165" t="e">
        <f t="shared" si="2"/>
        <v>#DIV/0!</v>
      </c>
    </row>
    <row r="166" spans="1:8">
      <c r="H166" t="e">
        <f t="shared" si="2"/>
        <v>#DIV/0!</v>
      </c>
    </row>
    <row r="167" spans="1:8">
      <c r="A167" t="s">
        <v>2194</v>
      </c>
      <c r="B167" t="s">
        <v>2194</v>
      </c>
      <c r="C167" t="s">
        <v>2194</v>
      </c>
      <c r="D167" t="s">
        <v>2194</v>
      </c>
      <c r="E167" t="s">
        <v>2194</v>
      </c>
      <c r="F167" t="s">
        <v>2194</v>
      </c>
      <c r="G167" t="s">
        <v>2194</v>
      </c>
      <c r="H167" t="e">
        <f t="shared" si="2"/>
        <v>#DIV/0!</v>
      </c>
    </row>
    <row r="168" spans="1:8">
      <c r="A168" t="s">
        <v>2178</v>
      </c>
      <c r="B168" t="s">
        <v>2178</v>
      </c>
      <c r="C168" t="s">
        <v>2178</v>
      </c>
      <c r="D168" t="s">
        <v>2178</v>
      </c>
      <c r="E168" t="s">
        <v>2178</v>
      </c>
      <c r="F168" t="s">
        <v>2178</v>
      </c>
      <c r="G168" t="s">
        <v>2178</v>
      </c>
      <c r="H168" t="e">
        <f t="shared" si="2"/>
        <v>#DIV/0!</v>
      </c>
    </row>
    <row r="169" spans="1:8">
      <c r="A169" t="s">
        <v>319</v>
      </c>
      <c r="B169" t="s">
        <v>319</v>
      </c>
      <c r="C169" t="s">
        <v>319</v>
      </c>
      <c r="D169" t="s">
        <v>319</v>
      </c>
      <c r="E169" t="s">
        <v>319</v>
      </c>
      <c r="F169" t="s">
        <v>319</v>
      </c>
      <c r="G169" t="s">
        <v>319</v>
      </c>
      <c r="H169" t="e">
        <f t="shared" si="2"/>
        <v>#DIV/0!</v>
      </c>
    </row>
    <row r="170" spans="1:8">
      <c r="A170" t="s">
        <v>2290</v>
      </c>
      <c r="B170" t="s">
        <v>2291</v>
      </c>
      <c r="C170" t="s">
        <v>2292</v>
      </c>
      <c r="D170" t="s">
        <v>2293</v>
      </c>
      <c r="E170" t="s">
        <v>2294</v>
      </c>
      <c r="F170" t="s">
        <v>2295</v>
      </c>
      <c r="G170" t="s">
        <v>2296</v>
      </c>
      <c r="H170" t="e">
        <f t="shared" si="2"/>
        <v>#DIV/0!</v>
      </c>
    </row>
    <row r="171" spans="1:8">
      <c r="A171">
        <v>6838</v>
      </c>
      <c r="B171">
        <v>7648</v>
      </c>
      <c r="C171">
        <v>6963</v>
      </c>
      <c r="D171">
        <v>6179</v>
      </c>
      <c r="E171">
        <v>6924</v>
      </c>
      <c r="F171">
        <v>4913</v>
      </c>
      <c r="G171">
        <v>4765</v>
      </c>
      <c r="H171">
        <f t="shared" si="2"/>
        <v>6318.5714285714284</v>
      </c>
    </row>
    <row r="172" spans="1:8">
      <c r="A172">
        <v>322256717</v>
      </c>
      <c r="B172">
        <v>347248415</v>
      </c>
      <c r="C172">
        <v>277218625</v>
      </c>
      <c r="D172">
        <v>263874887</v>
      </c>
      <c r="E172">
        <v>298682471</v>
      </c>
      <c r="F172">
        <v>181482555</v>
      </c>
      <c r="G172">
        <v>197714405</v>
      </c>
      <c r="H172">
        <f t="shared" si="2"/>
        <v>269782582.14285713</v>
      </c>
    </row>
    <row r="173" spans="1:8">
      <c r="A173">
        <v>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f t="shared" si="2"/>
        <v>0</v>
      </c>
    </row>
    <row r="174" spans="1:8">
      <c r="A174">
        <v>0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f t="shared" si="2"/>
        <v>0</v>
      </c>
    </row>
    <row r="175" spans="1:8">
      <c r="A175">
        <v>0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f t="shared" si="2"/>
        <v>0</v>
      </c>
    </row>
    <row r="176" spans="1:8">
      <c r="A176">
        <v>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f t="shared" si="2"/>
        <v>0</v>
      </c>
    </row>
    <row r="177" spans="1:8">
      <c r="A177">
        <v>0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f t="shared" si="2"/>
        <v>0</v>
      </c>
    </row>
    <row r="178" spans="1:8">
      <c r="A178">
        <v>0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f t="shared" si="2"/>
        <v>0</v>
      </c>
    </row>
    <row r="179" spans="1:8">
      <c r="A179">
        <v>1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f t="shared" si="2"/>
        <v>0.14285714285714285</v>
      </c>
    </row>
    <row r="180" spans="1:8">
      <c r="A180">
        <v>81</v>
      </c>
      <c r="B180">
        <v>5</v>
      </c>
      <c r="C180">
        <v>0</v>
      </c>
      <c r="D180">
        <v>44</v>
      </c>
      <c r="E180">
        <v>4</v>
      </c>
      <c r="F180">
        <v>4</v>
      </c>
      <c r="G180">
        <v>0</v>
      </c>
      <c r="H180">
        <f t="shared" si="2"/>
        <v>19.714285714285715</v>
      </c>
    </row>
    <row r="181" spans="1:8">
      <c r="A181">
        <v>1903</v>
      </c>
      <c r="B181">
        <v>554</v>
      </c>
      <c r="C181">
        <v>101</v>
      </c>
      <c r="D181">
        <v>1762</v>
      </c>
      <c r="E181">
        <v>394</v>
      </c>
      <c r="F181">
        <v>136</v>
      </c>
      <c r="G181">
        <v>64</v>
      </c>
      <c r="H181">
        <f t="shared" si="2"/>
        <v>702</v>
      </c>
    </row>
    <row r="182" spans="1:8">
      <c r="A182">
        <v>25323</v>
      </c>
      <c r="B182">
        <v>15314</v>
      </c>
      <c r="C182">
        <v>4632</v>
      </c>
      <c r="D182">
        <v>25322</v>
      </c>
      <c r="E182">
        <v>10487</v>
      </c>
      <c r="F182">
        <v>2681</v>
      </c>
      <c r="G182">
        <v>2364</v>
      </c>
      <c r="H182">
        <f t="shared" si="2"/>
        <v>12303.285714285714</v>
      </c>
    </row>
    <row r="183" spans="1:8">
      <c r="A183">
        <v>209177</v>
      </c>
      <c r="B183">
        <v>177736</v>
      </c>
      <c r="C183">
        <v>71849</v>
      </c>
      <c r="D183">
        <v>198678</v>
      </c>
      <c r="E183">
        <v>121727</v>
      </c>
      <c r="F183">
        <v>30858</v>
      </c>
      <c r="G183">
        <v>35565</v>
      </c>
      <c r="H183">
        <f t="shared" si="2"/>
        <v>120798.57142857143</v>
      </c>
    </row>
    <row r="184" spans="1:8">
      <c r="A184">
        <v>1140055</v>
      </c>
      <c r="B184">
        <v>1142861</v>
      </c>
      <c r="C184">
        <v>555175</v>
      </c>
      <c r="D184">
        <v>1005821</v>
      </c>
      <c r="E184">
        <v>796170</v>
      </c>
      <c r="F184">
        <v>222713</v>
      </c>
      <c r="G184">
        <v>284686</v>
      </c>
      <c r="H184">
        <f t="shared" si="2"/>
        <v>735354.42857142852</v>
      </c>
    </row>
    <row r="185" spans="1:8">
      <c r="A185">
        <v>4328308</v>
      </c>
      <c r="B185">
        <v>4682230</v>
      </c>
      <c r="C185">
        <v>2594152</v>
      </c>
      <c r="D185">
        <v>3589600</v>
      </c>
      <c r="E185">
        <v>3358241</v>
      </c>
      <c r="F185">
        <v>1078220</v>
      </c>
      <c r="G185">
        <v>1403191</v>
      </c>
      <c r="H185">
        <f t="shared" si="2"/>
        <v>3004848.8571428573</v>
      </c>
    </row>
    <row r="186" spans="1:8">
      <c r="A186">
        <v>11975723</v>
      </c>
      <c r="B186">
        <v>13332156</v>
      </c>
      <c r="C186">
        <v>8192855</v>
      </c>
      <c r="D186">
        <v>9539947</v>
      </c>
      <c r="E186">
        <v>9920285</v>
      </c>
      <c r="F186">
        <v>3688812</v>
      </c>
      <c r="G186">
        <v>4688702</v>
      </c>
      <c r="H186">
        <f t="shared" si="2"/>
        <v>8762640</v>
      </c>
    </row>
    <row r="187" spans="1:8">
      <c r="A187">
        <v>25065516</v>
      </c>
      <c r="B187">
        <v>28018516</v>
      </c>
      <c r="C187">
        <v>18771341</v>
      </c>
      <c r="D187">
        <v>19596396</v>
      </c>
      <c r="E187">
        <v>21701205</v>
      </c>
      <c r="F187">
        <v>9297131</v>
      </c>
      <c r="G187">
        <v>11355941</v>
      </c>
      <c r="H187">
        <f t="shared" si="2"/>
        <v>19115149.428571429</v>
      </c>
    </row>
    <row r="188" spans="1:8">
      <c r="A188">
        <v>40918882</v>
      </c>
      <c r="B188">
        <v>45379882</v>
      </c>
      <c r="C188">
        <v>32737343</v>
      </c>
      <c r="D188">
        <v>31957132</v>
      </c>
      <c r="E188">
        <v>36591778</v>
      </c>
      <c r="F188">
        <v>17856340</v>
      </c>
      <c r="G188">
        <v>20899472</v>
      </c>
      <c r="H188">
        <f t="shared" si="2"/>
        <v>32334404.142857142</v>
      </c>
    </row>
    <row r="189" spans="1:8">
      <c r="A189">
        <v>53395957</v>
      </c>
      <c r="B189">
        <v>58453501</v>
      </c>
      <c r="C189">
        <v>44951487</v>
      </c>
      <c r="D189">
        <v>42204889</v>
      </c>
      <c r="E189">
        <v>48974664</v>
      </c>
      <c r="F189">
        <v>26857372</v>
      </c>
      <c r="G189">
        <v>30227424</v>
      </c>
      <c r="H189">
        <f t="shared" si="2"/>
        <v>43580756.285714284</v>
      </c>
    </row>
    <row r="190" spans="1:8">
      <c r="A190">
        <v>56772828</v>
      </c>
      <c r="B190">
        <v>61259247</v>
      </c>
      <c r="C190">
        <v>49776446</v>
      </c>
      <c r="D190">
        <v>45813760</v>
      </c>
      <c r="E190">
        <v>53158884</v>
      </c>
      <c r="F190">
        <v>32319301</v>
      </c>
      <c r="G190">
        <v>35190933</v>
      </c>
      <c r="H190">
        <f t="shared" si="2"/>
        <v>47755914.142857142</v>
      </c>
    </row>
    <row r="191" spans="1:8">
      <c r="A191">
        <v>49891525</v>
      </c>
      <c r="B191">
        <v>53081478</v>
      </c>
      <c r="C191">
        <v>45208393</v>
      </c>
      <c r="D191">
        <v>41315772</v>
      </c>
      <c r="E191">
        <v>47520036</v>
      </c>
      <c r="F191">
        <v>31623540</v>
      </c>
      <c r="G191">
        <v>33535691</v>
      </c>
      <c r="H191">
        <f t="shared" si="2"/>
        <v>43168062.142857142</v>
      </c>
    </row>
    <row r="192" spans="1:8">
      <c r="A192">
        <v>36600947</v>
      </c>
      <c r="B192">
        <v>38442738</v>
      </c>
      <c r="C192">
        <v>34062666</v>
      </c>
      <c r="D192">
        <v>31176281</v>
      </c>
      <c r="E192">
        <v>35352078</v>
      </c>
      <c r="F192">
        <v>25451238</v>
      </c>
      <c r="G192">
        <v>26452915</v>
      </c>
      <c r="H192">
        <f t="shared" si="2"/>
        <v>32505551.857142858</v>
      </c>
    </row>
    <row r="193" spans="1:8">
      <c r="A193">
        <v>22550124</v>
      </c>
      <c r="B193">
        <v>23417511</v>
      </c>
      <c r="C193">
        <v>21438514</v>
      </c>
      <c r="D193">
        <v>19760994</v>
      </c>
      <c r="E193">
        <v>22025025</v>
      </c>
      <c r="F193">
        <v>16972437</v>
      </c>
      <c r="G193">
        <v>17384735</v>
      </c>
      <c r="H193">
        <f t="shared" si="2"/>
        <v>20507048.571428571</v>
      </c>
    </row>
    <row r="194" spans="1:8">
      <c r="A194">
        <v>11694747</v>
      </c>
      <c r="B194">
        <v>12026872</v>
      </c>
      <c r="C194">
        <v>11304217</v>
      </c>
      <c r="D194">
        <v>10529120</v>
      </c>
      <c r="E194">
        <v>11520469</v>
      </c>
      <c r="F194">
        <v>9410790</v>
      </c>
      <c r="G194">
        <v>9542864</v>
      </c>
      <c r="H194">
        <f t="shared" si="2"/>
        <v>10861297</v>
      </c>
    </row>
    <row r="195" spans="1:8">
      <c r="A195">
        <v>5098012</v>
      </c>
      <c r="B195">
        <v>5200242</v>
      </c>
      <c r="C195">
        <v>4989425</v>
      </c>
      <c r="D195">
        <v>4704297</v>
      </c>
      <c r="E195">
        <v>5053269</v>
      </c>
      <c r="F195">
        <v>4337330</v>
      </c>
      <c r="G195">
        <v>4369609</v>
      </c>
      <c r="H195">
        <f t="shared" si="2"/>
        <v>4821740.5714285718</v>
      </c>
    </row>
    <row r="196" spans="1:8">
      <c r="A196">
        <v>1857973</v>
      </c>
      <c r="B196">
        <v>1882734</v>
      </c>
      <c r="C196">
        <v>1834604</v>
      </c>
      <c r="D196">
        <v>1751806</v>
      </c>
      <c r="E196">
        <v>1849385</v>
      </c>
      <c r="F196">
        <v>1654490</v>
      </c>
      <c r="G196">
        <v>1660303</v>
      </c>
      <c r="H196">
        <f t="shared" si="2"/>
        <v>1784470.7142857143</v>
      </c>
    </row>
    <row r="197" spans="1:8">
      <c r="A197">
        <v>560484</v>
      </c>
      <c r="B197">
        <v>565037</v>
      </c>
      <c r="C197">
        <v>556729</v>
      </c>
      <c r="D197">
        <v>538108</v>
      </c>
      <c r="E197">
        <v>559322</v>
      </c>
      <c r="F197">
        <v>517686</v>
      </c>
      <c r="G197">
        <v>518412</v>
      </c>
      <c r="H197">
        <f t="shared" si="2"/>
        <v>545111.14285714284</v>
      </c>
    </row>
    <row r="198" spans="1:8">
      <c r="A198">
        <v>137742</v>
      </c>
      <c r="B198">
        <v>138340</v>
      </c>
      <c r="C198">
        <v>137318</v>
      </c>
      <c r="D198">
        <v>134182</v>
      </c>
      <c r="E198">
        <v>137643</v>
      </c>
      <c r="F198">
        <v>130907</v>
      </c>
      <c r="G198">
        <v>130963</v>
      </c>
      <c r="H198">
        <f t="shared" ref="H198:H230" si="3">AVERAGE(A198:G198)</f>
        <v>135299.28571428571</v>
      </c>
    </row>
    <row r="199" spans="1:8">
      <c r="A199">
        <v>26916</v>
      </c>
      <c r="B199">
        <v>26966</v>
      </c>
      <c r="C199">
        <v>26886</v>
      </c>
      <c r="D199">
        <v>26513</v>
      </c>
      <c r="E199">
        <v>26912</v>
      </c>
      <c r="F199">
        <v>26135</v>
      </c>
      <c r="G199">
        <v>26137</v>
      </c>
      <c r="H199">
        <f t="shared" si="3"/>
        <v>26637.857142857141</v>
      </c>
    </row>
    <row r="200" spans="1:8">
      <c r="A200">
        <v>4028</v>
      </c>
      <c r="B200">
        <v>4030</v>
      </c>
      <c r="C200">
        <v>4027</v>
      </c>
      <c r="D200">
        <v>3999</v>
      </c>
      <c r="E200">
        <v>4028</v>
      </c>
      <c r="F200">
        <v>3971</v>
      </c>
      <c r="G200">
        <v>3971</v>
      </c>
      <c r="H200">
        <f t="shared" si="3"/>
        <v>4007.7142857142858</v>
      </c>
    </row>
    <row r="201" spans="1:8">
      <c r="A201">
        <v>434</v>
      </c>
      <c r="B201">
        <v>434</v>
      </c>
      <c r="C201">
        <v>434</v>
      </c>
      <c r="D201">
        <v>433</v>
      </c>
      <c r="E201">
        <v>434</v>
      </c>
      <c r="F201">
        <v>432</v>
      </c>
      <c r="G201">
        <v>432</v>
      </c>
      <c r="H201">
        <f t="shared" si="3"/>
        <v>433.28571428571428</v>
      </c>
    </row>
    <row r="202" spans="1:8">
      <c r="A202">
        <v>30</v>
      </c>
      <c r="B202">
        <v>30</v>
      </c>
      <c r="C202">
        <v>30</v>
      </c>
      <c r="D202">
        <v>30</v>
      </c>
      <c r="E202">
        <v>30</v>
      </c>
      <c r="F202">
        <v>30</v>
      </c>
      <c r="G202">
        <v>30</v>
      </c>
      <c r="H202">
        <f t="shared" si="3"/>
        <v>30</v>
      </c>
    </row>
    <row r="203" spans="1:8">
      <c r="A203">
        <v>1</v>
      </c>
      <c r="B203">
        <v>1</v>
      </c>
      <c r="C203">
        <v>1</v>
      </c>
      <c r="D203">
        <v>1</v>
      </c>
      <c r="E203">
        <v>1</v>
      </c>
      <c r="F203">
        <v>1</v>
      </c>
      <c r="G203">
        <v>1</v>
      </c>
      <c r="H203">
        <f t="shared" si="3"/>
        <v>1</v>
      </c>
    </row>
    <row r="204" spans="1:8">
      <c r="H204" t="e">
        <f t="shared" si="3"/>
        <v>#DIV/0!</v>
      </c>
    </row>
    <row r="205" spans="1:8">
      <c r="H205" t="e">
        <f t="shared" si="3"/>
        <v>#DIV/0!</v>
      </c>
    </row>
    <row r="206" spans="1:8">
      <c r="H206" t="e">
        <f t="shared" si="3"/>
        <v>#DIV/0!</v>
      </c>
    </row>
    <row r="207" spans="1:8">
      <c r="H207" t="e">
        <f t="shared" si="3"/>
        <v>#DIV/0!</v>
      </c>
    </row>
    <row r="208" spans="1:8">
      <c r="H208" t="e">
        <f t="shared" si="3"/>
        <v>#DIV/0!</v>
      </c>
    </row>
    <row r="209" spans="8:8">
      <c r="H209" t="e">
        <f t="shared" si="3"/>
        <v>#DIV/0!</v>
      </c>
    </row>
    <row r="210" spans="8:8">
      <c r="H210" t="e">
        <f t="shared" si="3"/>
        <v>#DIV/0!</v>
      </c>
    </row>
    <row r="211" spans="8:8">
      <c r="H211" t="e">
        <f t="shared" si="3"/>
        <v>#DIV/0!</v>
      </c>
    </row>
    <row r="212" spans="8:8">
      <c r="H212" t="e">
        <f t="shared" si="3"/>
        <v>#DIV/0!</v>
      </c>
    </row>
    <row r="213" spans="8:8">
      <c r="H213" t="e">
        <f t="shared" si="3"/>
        <v>#DIV/0!</v>
      </c>
    </row>
    <row r="214" spans="8:8">
      <c r="H214" t="e">
        <f t="shared" si="3"/>
        <v>#DIV/0!</v>
      </c>
    </row>
    <row r="215" spans="8:8">
      <c r="H215" t="e">
        <f t="shared" si="3"/>
        <v>#DIV/0!</v>
      </c>
    </row>
    <row r="216" spans="8:8">
      <c r="H216" t="e">
        <f t="shared" si="3"/>
        <v>#DIV/0!</v>
      </c>
    </row>
    <row r="217" spans="8:8">
      <c r="H217" t="e">
        <f t="shared" si="3"/>
        <v>#DIV/0!</v>
      </c>
    </row>
    <row r="218" spans="8:8">
      <c r="H218" t="e">
        <f t="shared" si="3"/>
        <v>#DIV/0!</v>
      </c>
    </row>
    <row r="219" spans="8:8">
      <c r="H219" t="e">
        <f t="shared" si="3"/>
        <v>#DIV/0!</v>
      </c>
    </row>
    <row r="220" spans="8:8">
      <c r="H220" t="e">
        <f t="shared" si="3"/>
        <v>#DIV/0!</v>
      </c>
    </row>
    <row r="221" spans="8:8">
      <c r="H221" t="e">
        <f t="shared" si="3"/>
        <v>#DIV/0!</v>
      </c>
    </row>
    <row r="222" spans="8:8">
      <c r="H222" t="e">
        <f t="shared" si="3"/>
        <v>#DIV/0!</v>
      </c>
    </row>
    <row r="223" spans="8:8">
      <c r="H223" t="e">
        <f t="shared" si="3"/>
        <v>#DIV/0!</v>
      </c>
    </row>
    <row r="224" spans="8:8">
      <c r="H224" t="e">
        <f t="shared" si="3"/>
        <v>#DIV/0!</v>
      </c>
    </row>
    <row r="225" spans="8:8">
      <c r="H225" t="e">
        <f t="shared" si="3"/>
        <v>#DIV/0!</v>
      </c>
    </row>
    <row r="226" spans="8:8">
      <c r="H226" t="e">
        <f t="shared" si="3"/>
        <v>#DIV/0!</v>
      </c>
    </row>
    <row r="227" spans="8:8">
      <c r="H227" t="e">
        <f t="shared" si="3"/>
        <v>#DIV/0!</v>
      </c>
    </row>
    <row r="228" spans="8:8">
      <c r="H228" t="e">
        <f t="shared" si="3"/>
        <v>#DIV/0!</v>
      </c>
    </row>
    <row r="229" spans="8:8">
      <c r="H229" t="e">
        <f t="shared" si="3"/>
        <v>#DIV/0!</v>
      </c>
    </row>
    <row r="230" spans="8:8">
      <c r="H230" t="e">
        <f t="shared" si="3"/>
        <v>#DIV/0!</v>
      </c>
    </row>
  </sheetData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U83"/>
  <sheetViews>
    <sheetView topLeftCell="C34" workbookViewId="0">
      <selection activeCell="P40" sqref="P40"/>
    </sheetView>
  </sheetViews>
  <sheetFormatPr baseColWidth="10" defaultColWidth="12.7109375" defaultRowHeight="20"/>
  <sheetData>
    <row r="1" spans="1:21">
      <c r="A1" t="s">
        <v>2302</v>
      </c>
      <c r="C1" t="s">
        <v>2303</v>
      </c>
      <c r="E1" t="s">
        <v>2304</v>
      </c>
      <c r="G1" t="s">
        <v>2305</v>
      </c>
      <c r="I1" t="s">
        <v>2310</v>
      </c>
      <c r="K1" t="s">
        <v>2311</v>
      </c>
      <c r="M1" t="s">
        <v>2312</v>
      </c>
      <c r="O1" t="s">
        <v>2313</v>
      </c>
    </row>
    <row r="2" spans="1:21">
      <c r="A2">
        <v>20</v>
      </c>
      <c r="B2">
        <f ca="1">OFFSET(oknrandoGraph!A4,1+83*$U$3,0)</f>
        <v>15</v>
      </c>
      <c r="C2">
        <v>20</v>
      </c>
      <c r="D2">
        <f ca="1">OFFSET(oknpowerLawRandomGrap!A4,1+82*$U$3,0)</f>
        <v>30</v>
      </c>
      <c r="E2">
        <v>20</v>
      </c>
      <c r="F2">
        <f ca="1">OFFSET(oknpowerLawTree!E4,1+83*$U$3,-4)</f>
        <v>2</v>
      </c>
      <c r="G2">
        <v>20</v>
      </c>
      <c r="H2">
        <f ca="1">OFFSET(oknHigh!G4,1+83*$U$3,-6)</f>
        <v>31</v>
      </c>
      <c r="I2">
        <v>20</v>
      </c>
      <c r="J2" s="3">
        <f ca="1">OFFSET(oknmrandoGraph!A4,22+88*$U$3,0)</f>
        <v>126</v>
      </c>
      <c r="K2">
        <v>20</v>
      </c>
      <c r="L2" s="3">
        <f ca="1">OFFSET(oknmHigh!A4,22+88*$U$3,0)</f>
        <v>242</v>
      </c>
      <c r="M2">
        <v>20</v>
      </c>
      <c r="N2" s="3">
        <f ca="1">OFFSET(naiverandoGraph!A4,-1+83*$U$3,0)</f>
        <v>91</v>
      </c>
      <c r="O2">
        <v>20</v>
      </c>
      <c r="P2" s="3">
        <f ca="1">OFFSET(naiveHigh!A4,-1+83*$U$3,0)</f>
        <v>107</v>
      </c>
      <c r="U2" t="s">
        <v>2297</v>
      </c>
    </row>
    <row r="3" spans="1:21">
      <c r="A3">
        <v>25</v>
      </c>
      <c r="B3">
        <f ca="1">OFFSET(oknrandoGraph!A4,1+83*$U$4,0)</f>
        <v>235</v>
      </c>
      <c r="C3">
        <v>25</v>
      </c>
      <c r="D3">
        <f ca="1">OFFSET(oknpowerLawRandomGrap!A4,1+82*$U$4,0)</f>
        <v>948</v>
      </c>
      <c r="E3">
        <v>25</v>
      </c>
      <c r="F3">
        <f ca="1">OFFSET(oknpowerLawTree!E4,1+83*$U$4,-4)</f>
        <v>27</v>
      </c>
      <c r="I3">
        <v>25</v>
      </c>
      <c r="J3" s="3">
        <f ca="1">OFFSET(oknmrandoGraph!A4,22+88*$U$4,0)</f>
        <v>2741</v>
      </c>
      <c r="K3">
        <v>25</v>
      </c>
      <c r="L3" s="3">
        <f ca="1">OFFSET(oknmHigh!A4,22+88*$U$4,0)</f>
        <v>8532</v>
      </c>
      <c r="M3">
        <v>25</v>
      </c>
      <c r="N3" s="3">
        <f ca="1">OFFSET(naiverandoGraph!A4,-1+83*$U$4,0)</f>
        <v>3148</v>
      </c>
      <c r="O3">
        <v>25</v>
      </c>
      <c r="P3" s="3">
        <f ca="1">OFFSET(naiveHigh!A4,-1+83*$U$4,0)</f>
        <v>4045</v>
      </c>
      <c r="U3">
        <v>0</v>
      </c>
    </row>
    <row r="4" spans="1:21">
      <c r="A4">
        <v>30</v>
      </c>
      <c r="B4">
        <f ca="1">OFFSET(oknrandoGraph!A4,1+83*$U$5,0)</f>
        <v>6838</v>
      </c>
      <c r="C4">
        <v>30</v>
      </c>
      <c r="D4">
        <f ca="1">OFFSET(oknpowerLawRandomGrap!A4,1+82*$U$5,0)</f>
        <v>36371</v>
      </c>
      <c r="E4">
        <v>30</v>
      </c>
      <c r="F4">
        <f ca="1">OFFSET(oknpowerLawTree!E4,1+83*$U$5,-4)</f>
        <v>462</v>
      </c>
      <c r="I4">
        <v>30</v>
      </c>
      <c r="J4" s="3">
        <f ca="1">OFFSET(oknmrandoGraph!A4,22+88*$U$5,0)</f>
        <v>104083</v>
      </c>
      <c r="K4">
        <v>30</v>
      </c>
      <c r="L4" s="3">
        <f ca="1">OFFSET(oknmHigh!A4,22+88*$U$5,0)</f>
        <v>306391</v>
      </c>
      <c r="M4">
        <v>30</v>
      </c>
      <c r="N4" s="3">
        <f ca="1">OFFSET(naiverandoGraph!A4,-1+83*$U$5,0)</f>
        <v>113289</v>
      </c>
      <c r="O4">
        <v>30</v>
      </c>
      <c r="P4" s="3">
        <f ca="1">OFFSET(naiveHigh!A4,-1+83*$U$5,0)</f>
        <v>146309</v>
      </c>
      <c r="U4">
        <v>1</v>
      </c>
    </row>
    <row r="5" spans="1:21">
      <c r="A5">
        <v>20</v>
      </c>
      <c r="B5">
        <f ca="1">OFFSET(oknrandoGraph!B4,1+83*$U$3,0)</f>
        <v>15</v>
      </c>
      <c r="C5">
        <v>20</v>
      </c>
      <c r="D5">
        <f ca="1">OFFSET(oknpowerLawRandomGrap!B4,1+82*$U$3,0)</f>
        <v>52</v>
      </c>
      <c r="E5">
        <v>20</v>
      </c>
      <c r="F5">
        <f ca="1">OFFSET(oknpowerLawTree!F4,1+83*$U$3,-4)</f>
        <v>1</v>
      </c>
      <c r="G5">
        <v>20</v>
      </c>
      <c r="H5">
        <f ca="1">OFFSET(oknHigh!H4,1+83*$U$3,-6)</f>
        <v>31</v>
      </c>
      <c r="I5">
        <v>20</v>
      </c>
      <c r="J5" s="3">
        <f ca="1">OFFSET(oknmrandoGraph!B4,22+88*$U$3,0)</f>
        <v>120</v>
      </c>
      <c r="K5">
        <v>20</v>
      </c>
      <c r="L5" s="3">
        <f ca="1">OFFSET(oknmHigh!B4,22+88*$U$3,0)</f>
        <v>243</v>
      </c>
      <c r="M5">
        <v>20</v>
      </c>
      <c r="N5" s="3">
        <f ca="1">OFFSET(naiverandoGraph!B4,-1+83*$U$3,0)</f>
        <v>86</v>
      </c>
      <c r="O5">
        <v>20</v>
      </c>
      <c r="P5" s="3">
        <f ca="1">OFFSET(naiveHigh!B4,-1+83*$U$3,0)</f>
        <v>104</v>
      </c>
      <c r="U5">
        <v>2</v>
      </c>
    </row>
    <row r="6" spans="1:21">
      <c r="A6">
        <v>25</v>
      </c>
      <c r="B6">
        <f ca="1">OFFSET(oknrandoGraph!B4,1+83*$U$4,0)</f>
        <v>239</v>
      </c>
      <c r="C6">
        <v>25</v>
      </c>
      <c r="D6">
        <f ca="1">OFFSET(oknpowerLawRandomGrap!B4,1+82*$U$4,0)</f>
        <v>983</v>
      </c>
      <c r="E6">
        <v>25</v>
      </c>
      <c r="F6">
        <f ca="1">OFFSET(oknpowerLawTree!F4,1+83*$U$4,-4)</f>
        <v>28</v>
      </c>
      <c r="G6">
        <v>25</v>
      </c>
      <c r="H6">
        <f ca="1">OFFSET(oknHigh!H4,1+83*$U$4,-6)</f>
        <v>625</v>
      </c>
      <c r="I6">
        <v>25</v>
      </c>
      <c r="J6" s="3">
        <f ca="1">OFFSET(oknmrandoGraph!B4,22+88*$U$4,0)</f>
        <v>2837</v>
      </c>
      <c r="K6">
        <v>25</v>
      </c>
      <c r="L6" s="3">
        <f ca="1">OFFSET(oknmHigh!B4,22+88*$U$4,0)</f>
        <v>8633</v>
      </c>
      <c r="M6">
        <v>25</v>
      </c>
      <c r="N6" s="3">
        <f ca="1">OFFSET(naiverandoGraph!B4,-1+83*$U$4,0)</f>
        <v>3197</v>
      </c>
      <c r="O6">
        <v>25</v>
      </c>
      <c r="P6" s="3">
        <f ca="1">OFFSET(naiveHigh!B4,-1+83*$U$4,0)</f>
        <v>4019</v>
      </c>
      <c r="U6">
        <v>3</v>
      </c>
    </row>
    <row r="7" spans="1:21">
      <c r="A7">
        <v>30</v>
      </c>
      <c r="B7">
        <f ca="1">OFFSET(oknrandoGraph!B4,1+83*$U$5,0)</f>
        <v>7648</v>
      </c>
      <c r="C7">
        <v>30</v>
      </c>
      <c r="D7">
        <f ca="1">OFFSET(oknpowerLawRandomGrap!B4,1+82*$U$5,0)</f>
        <v>33672</v>
      </c>
      <c r="E7">
        <v>30</v>
      </c>
      <c r="F7">
        <f ca="1">OFFSET(oknpowerLawTree!F4,1+83*$U$5,-4)</f>
        <v>931</v>
      </c>
      <c r="G7">
        <v>30</v>
      </c>
      <c r="H7">
        <f ca="1">OFFSET(oknHigh!H4,1+83*$U$5,-6)</f>
        <v>21719</v>
      </c>
      <c r="I7">
        <v>30</v>
      </c>
      <c r="J7" s="3">
        <f ca="1">OFFSET(oknmrandoGraph!B4,22+88*$U$5,0)</f>
        <v>123518</v>
      </c>
      <c r="K7">
        <v>30</v>
      </c>
      <c r="L7" s="3">
        <f ca="1">OFFSET(oknmHigh!B4,22+88*$U$5,0)</f>
        <v>310145</v>
      </c>
      <c r="M7">
        <v>30</v>
      </c>
      <c r="N7" s="3">
        <f ca="1">OFFSET(naiverandoGraph!B4,-1+83*$U$5,0)</f>
        <v>111576</v>
      </c>
      <c r="O7">
        <v>30</v>
      </c>
      <c r="P7" s="3">
        <f ca="1">OFFSET(naiveHigh!B4,-1+83*$U$5,0)</f>
        <v>144211</v>
      </c>
      <c r="U7">
        <v>4</v>
      </c>
    </row>
    <row r="8" spans="1:21">
      <c r="A8">
        <v>20</v>
      </c>
      <c r="B8">
        <f ca="1">OFFSET(oknrandoGraph!C4,1+83*$U$3,0)</f>
        <v>18</v>
      </c>
      <c r="C8">
        <v>20</v>
      </c>
      <c r="D8">
        <f ca="1">OFFSET(oknpowerLawRandomGrap!C4,1+82*$U$3,0)</f>
        <v>31</v>
      </c>
      <c r="E8">
        <v>20</v>
      </c>
      <c r="F8">
        <f ca="1">OFFSET(oknpowerLawTree!G4,1+83*$U$3,-4)</f>
        <v>1</v>
      </c>
      <c r="G8">
        <v>20</v>
      </c>
      <c r="H8">
        <f ca="1">OFFSET(oknHigh!I4,1+83*$U$3,-6)</f>
        <v>28</v>
      </c>
      <c r="I8">
        <v>20</v>
      </c>
      <c r="J8" s="3">
        <f ca="1">OFFSET(oknmrandoGraph!C4,22+88*$U$3,0)</f>
        <v>110</v>
      </c>
      <c r="K8">
        <v>20</v>
      </c>
      <c r="L8" s="3">
        <f ca="1">OFFSET(oknmHigh!C4,22+88*$U$3,0)</f>
        <v>247</v>
      </c>
      <c r="M8">
        <v>20</v>
      </c>
      <c r="N8" s="3">
        <f ca="1">OFFSET(naiverandoGraph!C4,-1+83*$U$3,0)</f>
        <v>84</v>
      </c>
      <c r="O8">
        <v>20</v>
      </c>
      <c r="P8" s="3">
        <f ca="1">OFFSET(naiveHigh!C4,-1+83*$U$3,0)</f>
        <v>103</v>
      </c>
      <c r="U8">
        <v>5</v>
      </c>
    </row>
    <row r="9" spans="1:21">
      <c r="A9">
        <v>25</v>
      </c>
      <c r="B9">
        <f ca="1">OFFSET(oknrandoGraph!C4,1+83*$U$4,0)</f>
        <v>309</v>
      </c>
      <c r="C9">
        <v>25</v>
      </c>
      <c r="D9">
        <f ca="1">OFFSET(oknpowerLawRandomGrap!C4,1+82*$U$4,0)</f>
        <v>988</v>
      </c>
      <c r="E9">
        <v>25</v>
      </c>
      <c r="F9">
        <f ca="1">OFFSET(oknpowerLawTree!G4,1+83*$U$4,-4)</f>
        <v>31</v>
      </c>
      <c r="G9">
        <v>25</v>
      </c>
      <c r="H9">
        <f ca="1">OFFSET(oknHigh!I4,1+83*$U$4,-6)</f>
        <v>625</v>
      </c>
      <c r="I9">
        <v>25</v>
      </c>
      <c r="J9" s="3">
        <f ca="1">OFFSET(oknmrandoGraph!C4,22+88*$U$4,0)</f>
        <v>3644</v>
      </c>
      <c r="K9">
        <v>25</v>
      </c>
      <c r="L9" s="3">
        <f ca="1">OFFSET(oknmHigh!C4,22+88*$U$4,0)</f>
        <v>9262</v>
      </c>
      <c r="M9">
        <v>25</v>
      </c>
      <c r="N9" s="3">
        <f ca="1">OFFSET(naiverandoGraph!C4,-1+83*$U$4,0)</f>
        <v>3209</v>
      </c>
      <c r="O9">
        <v>25</v>
      </c>
      <c r="P9" s="3">
        <f ca="1">OFFSET(naiveHigh!C4,-1+83*$U$4,0)</f>
        <v>4042</v>
      </c>
      <c r="U9">
        <v>6</v>
      </c>
    </row>
    <row r="10" spans="1:21">
      <c r="A10">
        <v>30</v>
      </c>
      <c r="B10">
        <f ca="1">OFFSET(oknrandoGraph!C4,1+83*$U$5,0)</f>
        <v>6963</v>
      </c>
      <c r="C10">
        <v>30</v>
      </c>
      <c r="D10">
        <f ca="1">OFFSET(oknpowerLawRandomGrap!C4,1+82*$U$5,0)</f>
        <v>35751</v>
      </c>
      <c r="E10">
        <v>30</v>
      </c>
      <c r="F10">
        <f ca="1">OFFSET(oknpowerLawTree!G4,1+83*$U$5,-4)</f>
        <v>855</v>
      </c>
      <c r="G10">
        <v>30</v>
      </c>
      <c r="H10">
        <f ca="1">OFFSET(oknHigh!I4,1+83*$U$5,-6)</f>
        <v>18065</v>
      </c>
      <c r="I10">
        <v>30</v>
      </c>
      <c r="J10" s="3">
        <f ca="1">OFFSET(oknmrandoGraph!C4,22+88*$U$5,0)</f>
        <v>98723</v>
      </c>
      <c r="K10">
        <v>30</v>
      </c>
      <c r="L10" s="3">
        <f ca="1">OFFSET(oknmHigh!C4,22+88*$U$5,0)</f>
        <v>301705</v>
      </c>
      <c r="M10">
        <v>30</v>
      </c>
      <c r="N10" s="3">
        <f ca="1">OFFSET(naiverandoGraph!C4,-1+83*$U$5,0)</f>
        <v>113329</v>
      </c>
      <c r="O10">
        <v>30</v>
      </c>
      <c r="P10" s="3">
        <f ca="1">OFFSET(naiveHigh!C4,-1+83*$U$5,0)</f>
        <v>146992</v>
      </c>
      <c r="U10">
        <v>7</v>
      </c>
    </row>
    <row r="11" spans="1:21">
      <c r="A11">
        <v>20</v>
      </c>
      <c r="B11">
        <f ca="1">OFFSET(oknrandoGraph!D4,1+83*$U$3,0)</f>
        <v>17</v>
      </c>
      <c r="C11">
        <v>20</v>
      </c>
      <c r="D11">
        <f ca="1">OFFSET(oknpowerLawRandomGrap!D4,1+82*$U$3,0)</f>
        <v>32</v>
      </c>
      <c r="E11">
        <v>20</v>
      </c>
      <c r="F11">
        <f ca="1">OFFSET(oknpowerLawTree!H4,1+83*$U$3,-4)</f>
        <v>2</v>
      </c>
      <c r="G11">
        <v>20</v>
      </c>
      <c r="H11">
        <f ca="1">OFFSET(oknHigh!J4,1+83*$U$3,-6)</f>
        <v>30</v>
      </c>
      <c r="I11">
        <v>20</v>
      </c>
      <c r="J11" s="3">
        <f ca="1">OFFSET(oknmrandoGraph!D4,22+88*$U$3,0)</f>
        <v>131</v>
      </c>
      <c r="K11">
        <v>20</v>
      </c>
      <c r="L11" s="3">
        <f ca="1">OFFSET(oknmHigh!D4,22+88*$U$3,0)</f>
        <v>246</v>
      </c>
      <c r="M11">
        <v>20</v>
      </c>
      <c r="N11" s="3">
        <f ca="1">OFFSET(naiverandoGraph!D4,-1+83*$U$3,0)</f>
        <v>84</v>
      </c>
      <c r="O11">
        <v>20</v>
      </c>
      <c r="P11" s="3">
        <f ca="1">OFFSET(naiveHigh!D4,-1+83*$U$3,0)</f>
        <v>106</v>
      </c>
      <c r="U11">
        <v>8</v>
      </c>
    </row>
    <row r="12" spans="1:21">
      <c r="A12">
        <v>25</v>
      </c>
      <c r="B12">
        <f ca="1">OFFSET(oknrandoGraph!D4,1+83*$U$4,0)</f>
        <v>356</v>
      </c>
      <c r="C12">
        <v>25</v>
      </c>
      <c r="D12">
        <f ca="1">OFFSET(oknpowerLawRandomGrap!D4,1+82*$U$4,0)</f>
        <v>1031</v>
      </c>
      <c r="E12">
        <v>25</v>
      </c>
      <c r="F12">
        <f ca="1">OFFSET(oknpowerLawTree!H4,1+83*$U$4,-4)</f>
        <v>34</v>
      </c>
      <c r="G12">
        <v>25</v>
      </c>
      <c r="H12">
        <f ca="1">OFFSET(oknHigh!J4,1+83*$U$4,-6)</f>
        <v>605</v>
      </c>
      <c r="I12">
        <v>25</v>
      </c>
      <c r="J12" s="3">
        <f ca="1">OFFSET(oknmrandoGraph!D4,22+88*$U$4,0)</f>
        <v>3888</v>
      </c>
      <c r="K12">
        <v>25</v>
      </c>
      <c r="L12" s="3">
        <f ca="1">OFFSET(oknmHigh!D4,22+88*$U$4,0)</f>
        <v>8668</v>
      </c>
      <c r="M12">
        <v>25</v>
      </c>
      <c r="N12" s="3">
        <f ca="1">OFFSET(naiverandoGraph!D4,-1+83*$U$4,0)</f>
        <v>3198</v>
      </c>
      <c r="O12">
        <v>25</v>
      </c>
      <c r="P12" s="3">
        <f ca="1">OFFSET(naiveHigh!D4,-1+83*$U$4,0)</f>
        <v>4048</v>
      </c>
      <c r="U12">
        <v>9</v>
      </c>
    </row>
    <row r="13" spans="1:21">
      <c r="A13">
        <v>30</v>
      </c>
      <c r="B13">
        <f ca="1">OFFSET(oknrandoGraph!D4,1+83*$U$5,0)</f>
        <v>6179</v>
      </c>
      <c r="C13">
        <v>30</v>
      </c>
      <c r="D13">
        <f ca="1">OFFSET(oknpowerLawRandomGrap!D4,1+82*$U$5,0)</f>
        <v>40061</v>
      </c>
      <c r="E13">
        <v>30</v>
      </c>
      <c r="F13">
        <f ca="1">OFFSET(oknpowerLawTree!H4,1+83*$U$5,-4)</f>
        <v>473</v>
      </c>
      <c r="G13">
        <v>30</v>
      </c>
      <c r="H13">
        <f ca="1">OFFSET(oknHigh!J4,1+83*$U$5,-6)</f>
        <v>18696</v>
      </c>
      <c r="I13">
        <v>30</v>
      </c>
      <c r="J13" s="3">
        <f ca="1">OFFSET(oknmrandoGraph!D4,22+88*$U$5,0)</f>
        <v>82664</v>
      </c>
      <c r="K13">
        <v>30</v>
      </c>
      <c r="L13" s="3">
        <f ca="1">OFFSET(oknmHigh!D4,22+88*$U$5,0)</f>
        <v>306344</v>
      </c>
      <c r="M13">
        <v>30</v>
      </c>
      <c r="N13" s="3">
        <f ca="1">OFFSET(naiverandoGraph!D4,-1+83*$U$5,0)</f>
        <v>110707</v>
      </c>
      <c r="O13">
        <v>30</v>
      </c>
      <c r="P13" s="3">
        <f ca="1">OFFSET(naiveHigh!D4,-1+83*$U$5,0)</f>
        <v>147568</v>
      </c>
      <c r="U13">
        <v>10</v>
      </c>
    </row>
    <row r="14" spans="1:21">
      <c r="A14">
        <v>20</v>
      </c>
      <c r="B14">
        <f ca="1">OFFSET(oknrandoGraph!E4,1+83*$U$3,0)</f>
        <v>16</v>
      </c>
      <c r="C14">
        <v>20</v>
      </c>
      <c r="D14">
        <f ca="1">OFFSET(oknpowerLawRandomGrap!E4,1+82*$U$3,0)</f>
        <v>30</v>
      </c>
      <c r="E14">
        <v>20</v>
      </c>
      <c r="F14">
        <f ca="1">OFFSET(oknpowerLawTree!I4,1+83*$U$3,-4)</f>
        <v>2</v>
      </c>
      <c r="G14">
        <v>20</v>
      </c>
      <c r="H14">
        <f ca="1">OFFSET(oknHigh!K4,1+83*$U$3,-6)</f>
        <v>26</v>
      </c>
      <c r="I14">
        <v>20</v>
      </c>
      <c r="J14" s="3">
        <f ca="1">OFFSET(oknmrandoGraph!E4,22+88*$U$3,0)</f>
        <v>111</v>
      </c>
      <c r="K14">
        <v>20</v>
      </c>
      <c r="L14" s="3">
        <f ca="1">OFFSET(oknmHigh!E4,22+88*$U$3,0)</f>
        <v>237</v>
      </c>
      <c r="M14">
        <v>20</v>
      </c>
      <c r="N14" s="3">
        <f ca="1">OFFSET(naiverandoGraph!E4,-1+83*$U$3,0)</f>
        <v>86</v>
      </c>
      <c r="O14">
        <v>20</v>
      </c>
      <c r="P14" s="3">
        <f ca="1">OFFSET(naiveHigh!E4,-1+83*$U$3,0)</f>
        <v>104</v>
      </c>
      <c r="U14">
        <v>11</v>
      </c>
    </row>
    <row r="15" spans="1:21">
      <c r="A15">
        <v>25</v>
      </c>
      <c r="B15">
        <f ca="1">OFFSET(oknrandoGraph!E4,1+83*$U$4,0)</f>
        <v>228</v>
      </c>
      <c r="C15">
        <v>25</v>
      </c>
      <c r="D15">
        <f ca="1">OFFSET(oknpowerLawRandomGrap!E4,1+82*$U$4,0)</f>
        <v>929</v>
      </c>
      <c r="E15">
        <v>25</v>
      </c>
      <c r="F15">
        <f ca="1">OFFSET(oknpowerLawTree!I4,1+83*$U$4,-4)</f>
        <v>27</v>
      </c>
      <c r="G15">
        <v>25</v>
      </c>
      <c r="H15">
        <f ca="1">OFFSET(oknHigh!K4,1+83*$U$4,-6)</f>
        <v>619</v>
      </c>
      <c r="I15">
        <v>25</v>
      </c>
      <c r="J15" s="3">
        <f ca="1">OFFSET(oknmrandoGraph!E4,22+88*$U$4,0)</f>
        <v>3575</v>
      </c>
      <c r="K15">
        <v>25</v>
      </c>
      <c r="L15" s="3">
        <f ca="1">OFFSET(oknmHigh!E4,22+88*$U$4,0)</f>
        <v>8776</v>
      </c>
      <c r="M15">
        <v>25</v>
      </c>
      <c r="N15" s="3">
        <f ca="1">OFFSET(naiverandoGraph!E4,-1+83*$U$4,0)</f>
        <v>3231</v>
      </c>
      <c r="O15">
        <v>25</v>
      </c>
      <c r="P15" s="3">
        <f ca="1">OFFSET(naiveHigh!E4,-1+83*$U$4,0)</f>
        <v>4057</v>
      </c>
      <c r="U15">
        <v>12</v>
      </c>
    </row>
    <row r="16" spans="1:21">
      <c r="A16">
        <v>30</v>
      </c>
      <c r="B16">
        <f ca="1">OFFSET(oknrandoGraph!E4,1+83*$U$5,0)</f>
        <v>6924</v>
      </c>
      <c r="C16">
        <v>30</v>
      </c>
      <c r="D16">
        <f ca="1">OFFSET(oknpowerLawRandomGrap!E4,1+82*$U$5,0)</f>
        <v>35001</v>
      </c>
      <c r="E16">
        <v>30</v>
      </c>
      <c r="F16">
        <f ca="1">OFFSET(oknpowerLawTree!I4,1+83*$U$5,-4)</f>
        <v>790</v>
      </c>
      <c r="G16">
        <v>30</v>
      </c>
      <c r="H16">
        <f ca="1">OFFSET(oknHigh!K4,1+83*$U$5,-6)</f>
        <v>18004</v>
      </c>
      <c r="I16">
        <v>30</v>
      </c>
      <c r="J16" s="3">
        <f ca="1">OFFSET(oknmrandoGraph!E4,22+88*$U$5,0)</f>
        <v>97895</v>
      </c>
      <c r="K16">
        <v>30</v>
      </c>
      <c r="L16" s="3">
        <f ca="1">OFFSET(oknmHigh!E4,22+88*$U$5,0)</f>
        <v>298562</v>
      </c>
      <c r="M16">
        <v>30</v>
      </c>
      <c r="N16" s="3">
        <f ca="1">OFFSET(naiverandoGraph!E4,-1+83*$U$5,0)</f>
        <v>110497</v>
      </c>
      <c r="O16">
        <v>30</v>
      </c>
      <c r="P16" s="3">
        <f ca="1">OFFSET(naiveHigh!E4,-1+83*$U$5,0)</f>
        <v>147033</v>
      </c>
      <c r="U16">
        <v>13</v>
      </c>
    </row>
    <row r="17" spans="1:21">
      <c r="A17">
        <v>20</v>
      </c>
      <c r="B17">
        <f ca="1">OFFSET(oknrandoGraph!F4,1+83*$U$3,0)</f>
        <v>21</v>
      </c>
      <c r="C17">
        <v>20</v>
      </c>
      <c r="D17">
        <f ca="1">OFFSET(oknpowerLawRandomGrap!F4,1+82*$U$3,0)</f>
        <v>38</v>
      </c>
      <c r="E17">
        <v>20</v>
      </c>
      <c r="F17">
        <f ca="1">OFFSET(oknpowerLawTree!J4,1+83*$U$3,-4)</f>
        <v>2</v>
      </c>
      <c r="G17">
        <v>20</v>
      </c>
      <c r="H17">
        <f ca="1">OFFSET(oknHigh!L4,1+83*$U$3,-6)</f>
        <v>26</v>
      </c>
      <c r="I17">
        <v>20</v>
      </c>
      <c r="J17" s="3">
        <f ca="1">OFFSET(oknmrandoGraph!F4,22+88*$U$3,0)</f>
        <v>105</v>
      </c>
      <c r="K17">
        <v>20</v>
      </c>
      <c r="L17" s="3">
        <f ca="1">OFFSET(oknmHigh!F4,22+88*$U$3,0)</f>
        <v>238</v>
      </c>
      <c r="M17">
        <v>20</v>
      </c>
      <c r="N17" s="3">
        <f ca="1">OFFSET(naiverandoGraph!F4,-1+83*$U$3,0)</f>
        <v>82</v>
      </c>
      <c r="O17">
        <v>20</v>
      </c>
      <c r="P17" s="3">
        <f ca="1">OFFSET(naiveHigh!F4,-1+83*$U$3,0)</f>
        <v>107</v>
      </c>
      <c r="U17">
        <v>14</v>
      </c>
    </row>
    <row r="18" spans="1:21">
      <c r="A18">
        <v>25</v>
      </c>
      <c r="B18">
        <f ca="1">OFFSET(oknrandoGraph!F4,1+83*$U$4,0)</f>
        <v>220</v>
      </c>
      <c r="C18">
        <v>25</v>
      </c>
      <c r="D18">
        <f ca="1">OFFSET(oknpowerLawRandomGrap!F4,1+82*$U$4,0)</f>
        <v>1047</v>
      </c>
      <c r="E18">
        <v>25</v>
      </c>
      <c r="F18">
        <f ca="1">OFFSET(oknpowerLawTree!J4,1+83*$U$4,-4)</f>
        <v>30</v>
      </c>
      <c r="G18">
        <v>25</v>
      </c>
      <c r="H18">
        <f ca="1">OFFSET(oknHigh!L4,1+83*$U$4,-6)</f>
        <v>659</v>
      </c>
      <c r="I18">
        <v>25</v>
      </c>
      <c r="J18" s="3">
        <f ca="1">OFFSET(oknmrandoGraph!F4,22+88*$U$4,0)</f>
        <v>2700</v>
      </c>
      <c r="K18">
        <v>25</v>
      </c>
      <c r="L18" s="3">
        <f ca="1">OFFSET(oknmHigh!F4,22+88*$U$4,0)</f>
        <v>9072</v>
      </c>
      <c r="M18">
        <v>25</v>
      </c>
      <c r="N18" s="3">
        <f ca="1">OFFSET(naiverandoGraph!F4,-1+83*$U$4,0)</f>
        <v>3095</v>
      </c>
      <c r="O18">
        <v>25</v>
      </c>
      <c r="P18" s="3">
        <f ca="1">OFFSET(naiveHigh!F4,-1+83*$U$4,0)</f>
        <v>4048</v>
      </c>
      <c r="U18">
        <v>15</v>
      </c>
    </row>
    <row r="19" spans="1:21">
      <c r="A19">
        <v>30</v>
      </c>
      <c r="B19">
        <f ca="1">OFFSET(oknrandoGraph!F4,1+83*$U$5,0)</f>
        <v>4913</v>
      </c>
      <c r="C19">
        <v>30</v>
      </c>
      <c r="D19">
        <f ca="1">OFFSET(oknpowerLawRandomGrap!F4,1+82*$U$5,0)</f>
        <v>39953</v>
      </c>
      <c r="E19">
        <v>30</v>
      </c>
      <c r="F19">
        <f ca="1">OFFSET(oknpowerLawTree!J4,1+83*$U$5,-4)</f>
        <v>422</v>
      </c>
      <c r="G19">
        <v>30</v>
      </c>
      <c r="H19">
        <f ca="1">OFFSET(oknHigh!L4,1+83*$U$5,-6)</f>
        <v>18753</v>
      </c>
      <c r="I19">
        <v>30</v>
      </c>
      <c r="J19" s="3">
        <f ca="1">OFFSET(oknmrandoGraph!F4,22+88*$U$5,0)</f>
        <v>73012</v>
      </c>
      <c r="K19">
        <v>30</v>
      </c>
      <c r="L19" s="3">
        <f ca="1">OFFSET(oknmHigh!F4,22+88*$U$5,0)</f>
        <v>304771</v>
      </c>
      <c r="M19">
        <v>30</v>
      </c>
      <c r="N19" s="3">
        <f ca="1">OFFSET(naiverandoGraph!F4,-1+83*$U$5,0)</f>
        <v>0</v>
      </c>
      <c r="O19">
        <v>30</v>
      </c>
      <c r="P19" s="3">
        <f ca="1">OFFSET(naiveHigh!F4,-1+83*$U$5,0)</f>
        <v>146013</v>
      </c>
      <c r="U19">
        <v>16</v>
      </c>
    </row>
    <row r="20" spans="1:21">
      <c r="A20">
        <v>20</v>
      </c>
      <c r="B20">
        <f ca="1">OFFSET(oknrandoGraph!G4,1+83*$U$3,0)</f>
        <v>14</v>
      </c>
      <c r="C20">
        <v>20</v>
      </c>
      <c r="D20">
        <f ca="1">OFFSET(oknpowerLawRandomGrap!G4,1+82*$U$3,0)</f>
        <v>39</v>
      </c>
      <c r="E20">
        <v>20</v>
      </c>
      <c r="F20">
        <f ca="1">OFFSET(oknpowerLawTree!K4,1+83*$U$3,-4)</f>
        <v>3</v>
      </c>
      <c r="G20">
        <v>20</v>
      </c>
      <c r="H20">
        <f ca="1">OFFSET(oknHigh!$M$4,1+83*$U$3,-6)</f>
        <v>29</v>
      </c>
      <c r="I20">
        <v>20</v>
      </c>
      <c r="J20" s="3">
        <f ca="1">OFFSET(oknmrandoGraph!G4,22+88*$U$3,0)</f>
        <v>113</v>
      </c>
      <c r="K20">
        <v>20</v>
      </c>
      <c r="L20" s="3">
        <f ca="1">OFFSET(oknmHigh!G4,22+88*$U$3,0)</f>
        <v>248</v>
      </c>
      <c r="M20">
        <v>20</v>
      </c>
      <c r="N20" s="3">
        <f ca="1">OFFSET(naiverandoGraph!G4,-1+83*$U$3,0)</f>
        <v>104</v>
      </c>
      <c r="O20">
        <v>20</v>
      </c>
      <c r="P20" s="3">
        <f ca="1">OFFSET(naiveHigh!G4,-1+83*$U$3,0)</f>
        <v>113</v>
      </c>
      <c r="U20">
        <v>17</v>
      </c>
    </row>
    <row r="21" spans="1:21">
      <c r="A21">
        <v>25</v>
      </c>
      <c r="B21">
        <f ca="1">OFFSET(oknrandoGraph!G4,1+83*$U$4,0)</f>
        <v>267</v>
      </c>
      <c r="C21">
        <v>25</v>
      </c>
      <c r="D21">
        <f ca="1">OFFSET(oknpowerLawRandomGrap!G4,1+82*$U$4,0)</f>
        <v>994</v>
      </c>
      <c r="E21">
        <v>25</v>
      </c>
      <c r="F21">
        <f ca="1">OFFSET(oknpowerLawTree!K4,1+83*$U$4,-4)</f>
        <v>136</v>
      </c>
      <c r="G21">
        <v>25</v>
      </c>
      <c r="H21">
        <f ca="1">OFFSET(oknHigh!$M$4,1+83*$U$4,-6)</f>
        <v>593</v>
      </c>
      <c r="I21">
        <v>25</v>
      </c>
      <c r="J21" s="3">
        <f ca="1">OFFSET(oknmrandoGraph!G4,22+88*$U$4,0)</f>
        <v>3602</v>
      </c>
      <c r="K21">
        <v>25</v>
      </c>
      <c r="L21" s="3">
        <f ca="1">OFFSET(oknmHigh!G4,22+88*$U$4,0)</f>
        <v>9103</v>
      </c>
      <c r="M21">
        <v>25</v>
      </c>
      <c r="N21" s="3">
        <f ca="1">OFFSET(naiverandoGraph!G4,-1+83*$U$4,0)</f>
        <v>3184</v>
      </c>
      <c r="O21">
        <v>25</v>
      </c>
      <c r="P21" s="3">
        <f ca="1">OFFSET(naiveHigh!G4,-1+83*$U$4,0)</f>
        <v>3992</v>
      </c>
      <c r="U21">
        <v>18</v>
      </c>
    </row>
    <row r="22" spans="1:21">
      <c r="A22">
        <v>30</v>
      </c>
      <c r="B22">
        <f ca="1">OFFSET(oknrandoGraph!G4,1+83*$U$5,0)</f>
        <v>4765</v>
      </c>
      <c r="C22">
        <v>30</v>
      </c>
      <c r="D22">
        <f ca="1">OFFSET(oknpowerLawRandomGrap!G4,1+82*$U$5,0)</f>
        <v>35334</v>
      </c>
      <c r="E22">
        <v>30</v>
      </c>
      <c r="F22">
        <f ca="1">OFFSET(oknpowerLawTree!K4,1+83*$U$5,-4)</f>
        <v>947</v>
      </c>
      <c r="G22">
        <v>30</v>
      </c>
      <c r="H22">
        <f ca="1">OFFSET(oknHigh!$M$4,1+83*$U$5,-6)</f>
        <v>16624</v>
      </c>
      <c r="I22">
        <v>30</v>
      </c>
      <c r="J22" s="3">
        <f ca="1">OFFSET(oknmrandoGraph!G4,22+88*$U$5,0)</f>
        <v>77869</v>
      </c>
      <c r="K22">
        <v>30</v>
      </c>
      <c r="L22" s="3">
        <f ca="1">OFFSET(oknmHigh!G4,22+88*$U$5,0)</f>
        <v>286614</v>
      </c>
      <c r="M22">
        <v>30</v>
      </c>
      <c r="N22" s="3">
        <f ca="1">OFFSET(naiverandoGraph!G4,-1+83*$U$5,0)</f>
        <v>0</v>
      </c>
      <c r="O22">
        <v>30</v>
      </c>
      <c r="P22" s="3">
        <f ca="1">OFFSET(naiveHigh!G4,-1+83*$U$5,0)</f>
        <v>146369</v>
      </c>
      <c r="U22">
        <v>19</v>
      </c>
    </row>
    <row r="23" spans="1:21">
      <c r="A23">
        <v>20</v>
      </c>
      <c r="B23">
        <f ca="1">OFFSET(oknrandoGraph!H4,1+83*$U$3,0)</f>
        <v>16.571428571428573</v>
      </c>
      <c r="C23">
        <v>20</v>
      </c>
      <c r="D23">
        <f ca="1">OFFSET(oknpowerLawRandomGrap!H4,1+82*$U$3,0)</f>
        <v>32</v>
      </c>
      <c r="E23">
        <v>20</v>
      </c>
      <c r="F23">
        <f ca="1">OFFSET(oknpowerLawTree!L4,1+83*$U$3,-4)</f>
        <v>2</v>
      </c>
      <c r="G23">
        <v>20</v>
      </c>
      <c r="H23">
        <f ca="1">OFFSET(oknHigh!$N$4,1+83*$U$3,-6)</f>
        <v>28.714285714285715</v>
      </c>
      <c r="I23">
        <v>20</v>
      </c>
      <c r="J23" s="3">
        <f ca="1">OFFSET(oknmrandoGraph!H4,22+88*$U$3,0)</f>
        <v>0</v>
      </c>
      <c r="K23">
        <v>20</v>
      </c>
      <c r="L23" s="3">
        <f ca="1">OFFSET(oknmHigh!H4,22+88*$U$3,0)</f>
        <v>0</v>
      </c>
      <c r="M23">
        <v>20</v>
      </c>
      <c r="N23" s="3">
        <f ca="1">OFFSET(naiverandoGraph!H4,-1+83*$U$3,0)</f>
        <v>0</v>
      </c>
      <c r="O23">
        <v>20</v>
      </c>
      <c r="P23" s="3">
        <f ca="1">OFFSET(naiveHigh!H4,-1+83*$U$3,0)</f>
        <v>0</v>
      </c>
      <c r="U23">
        <v>20</v>
      </c>
    </row>
    <row r="24" spans="1:21">
      <c r="A24">
        <v>25</v>
      </c>
      <c r="B24">
        <f ca="1">OFFSET(oknrandoGraph!H4,1+83*$U$4,0)</f>
        <v>264.85714285714283</v>
      </c>
      <c r="C24">
        <v>25</v>
      </c>
      <c r="D24">
        <f ca="1">OFFSET(oknpowerLawRandomGrap!H4,1+82*$U$4,0)</f>
        <v>1104</v>
      </c>
      <c r="E24">
        <v>25</v>
      </c>
      <c r="F24">
        <f ca="1">OFFSET(oknpowerLawTree!L4,1+83*$U$4,-4)</f>
        <v>31</v>
      </c>
      <c r="G24">
        <v>25</v>
      </c>
      <c r="H24">
        <f ca="1">OFFSET(oknHigh!$N$4,1+83*$U$4,-6)</f>
        <v>620</v>
      </c>
      <c r="I24">
        <v>25</v>
      </c>
      <c r="J24" s="3">
        <f ca="1">OFFSET(oknmrandoGraph!H4,22+88*$U$4,0)</f>
        <v>0</v>
      </c>
      <c r="K24">
        <v>25</v>
      </c>
      <c r="L24" s="3">
        <f ca="1">OFFSET(oknmHigh!H4,22+88*$U$4,0)</f>
        <v>0</v>
      </c>
      <c r="M24">
        <v>25</v>
      </c>
      <c r="N24" s="3">
        <f ca="1">OFFSET(naiverandoGraph!H4,-1+83*$U$4,0)</f>
        <v>0</v>
      </c>
      <c r="O24">
        <v>25</v>
      </c>
      <c r="P24" s="3">
        <f ca="1">OFFSET(naiveHigh!H4,-1+83*$U$4,0)</f>
        <v>0</v>
      </c>
      <c r="U24">
        <v>21</v>
      </c>
    </row>
    <row r="25" spans="1:21">
      <c r="A25">
        <v>30</v>
      </c>
      <c r="B25">
        <f ca="1">OFFSET(oknrandoGraph!H4,1+83*$U$5,0)</f>
        <v>6318.5714285714284</v>
      </c>
      <c r="C25">
        <v>30</v>
      </c>
      <c r="D25">
        <f ca="1">OFFSET(oknpowerLawRandomGrap!H4,1+82*$U$5,0)</f>
        <v>35655</v>
      </c>
      <c r="E25">
        <v>30</v>
      </c>
      <c r="F25">
        <f ca="1">OFFSET(oknpowerLawTree!L4,1+83*$U$5,-4)</f>
        <v>1286</v>
      </c>
      <c r="G25">
        <v>30</v>
      </c>
      <c r="H25">
        <f ca="1">OFFSET(oknHigh!$N$4,1+83*$U$5,-6)</f>
        <v>18629.857142857141</v>
      </c>
      <c r="I25">
        <v>30</v>
      </c>
      <c r="J25" s="3">
        <f ca="1">OFFSET(oknmrandoGraph!H4,22+88*$U$5,0)</f>
        <v>0</v>
      </c>
      <c r="K25">
        <v>30</v>
      </c>
      <c r="L25" s="3">
        <f ca="1">OFFSET(oknmHigh!H4,22+88*$U$5,0)</f>
        <v>0</v>
      </c>
      <c r="M25">
        <v>30</v>
      </c>
      <c r="N25" s="3">
        <f ca="1">OFFSET(naiverandoGraph!H4,-1+83*$U$5,0)</f>
        <v>0</v>
      </c>
      <c r="O25">
        <v>30</v>
      </c>
      <c r="P25" s="3">
        <f ca="1">OFFSET(naiveHigh!H4,-1+83*$U$5,0)</f>
        <v>0</v>
      </c>
      <c r="U25">
        <v>22</v>
      </c>
    </row>
    <row r="26" spans="1:21">
      <c r="C26">
        <v>20</v>
      </c>
      <c r="D26">
        <f ca="1">OFFSET(oknpowerLawRandomGrap!I4,1+82*$U$3,0)</f>
        <v>35</v>
      </c>
      <c r="E26">
        <v>20</v>
      </c>
      <c r="F26">
        <f ca="1">OFFSET(oknpowerLawTree!M4,1+83*$U$3,-4)</f>
        <v>3</v>
      </c>
      <c r="U26">
        <v>23</v>
      </c>
    </row>
    <row r="27" spans="1:21">
      <c r="C27">
        <v>25</v>
      </c>
      <c r="D27">
        <f ca="1">OFFSET(oknpowerLawRandomGrap!I4,1+82*$U$4,0)</f>
        <v>1020</v>
      </c>
      <c r="E27">
        <v>25</v>
      </c>
      <c r="F27">
        <f ca="1">OFFSET(oknpowerLawTree!M4,1+83*$U$4,-4)</f>
        <v>61</v>
      </c>
      <c r="U27">
        <v>24</v>
      </c>
    </row>
    <row r="28" spans="1:21">
      <c r="C28">
        <v>30</v>
      </c>
      <c r="D28">
        <f ca="1">OFFSET(oknpowerLawRandomGrap!I4,1+82*$U$5,0)</f>
        <v>36896</v>
      </c>
      <c r="E28">
        <v>30</v>
      </c>
      <c r="F28">
        <f ca="1">OFFSET(oknpowerLawTree!M4,1+83*$U$5,-4)</f>
        <v>463</v>
      </c>
      <c r="U28">
        <v>25</v>
      </c>
    </row>
    <row r="29" spans="1:21">
      <c r="C29">
        <v>20</v>
      </c>
      <c r="D29">
        <f ca="1">OFFSET(oknpowerLawRandomGrap!J4,1+82*$U$3,0)</f>
        <v>42</v>
      </c>
      <c r="E29">
        <v>20</v>
      </c>
      <c r="F29">
        <f ca="1">OFFSET(oknpowerLawTree!$N$4,1+83*U3,-4)</f>
        <v>2</v>
      </c>
      <c r="U29">
        <v>26</v>
      </c>
    </row>
    <row r="30" spans="1:21">
      <c r="C30">
        <v>25</v>
      </c>
      <c r="D30">
        <f ca="1">OFFSET(oknpowerLawRandomGrap!J4,1+82*$U$4,0)</f>
        <v>1087</v>
      </c>
      <c r="E30">
        <v>25</v>
      </c>
      <c r="F30">
        <f ca="1">OFFSET(oknpowerLawTree!$N$4,1+83*U4,-4)</f>
        <v>88</v>
      </c>
      <c r="U30">
        <v>27</v>
      </c>
    </row>
    <row r="31" spans="1:21">
      <c r="C31">
        <v>30</v>
      </c>
      <c r="D31">
        <f ca="1">OFFSET(oknpowerLawRandomGrap!J4,1+82*$U$5,0)</f>
        <v>27132</v>
      </c>
      <c r="E31">
        <v>30</v>
      </c>
      <c r="F31">
        <f ca="1">OFFSET(oknpowerLawTree!$N$4,1+83*U5,-4)</f>
        <v>2297</v>
      </c>
      <c r="U31">
        <v>28</v>
      </c>
    </row>
    <row r="32" spans="1:21">
      <c r="C32">
        <v>20</v>
      </c>
      <c r="D32">
        <f ca="1">OFFSET(oknpowerLawRandomGrap!K4,1+82*$U$3,0)</f>
        <v>36.1</v>
      </c>
      <c r="E32">
        <v>20</v>
      </c>
      <c r="F32">
        <f ca="1">OFFSET(oknpowerLawTree!$O$4,1+83*U3,-4)</f>
        <v>2</v>
      </c>
      <c r="U32">
        <v>29</v>
      </c>
    </row>
    <row r="33" spans="3:21">
      <c r="C33">
        <v>25</v>
      </c>
      <c r="D33">
        <f ca="1">OFFSET(oknpowerLawRandomGrap!K4,1+82*$U$4,0)</f>
        <v>1013.1</v>
      </c>
      <c r="E33">
        <v>25</v>
      </c>
      <c r="F33">
        <f ca="1">OFFSET(oknpowerLawTree!$O$4,1+83*U4,-4)</f>
        <v>49.3</v>
      </c>
      <c r="U33">
        <v>30</v>
      </c>
    </row>
    <row r="34" spans="3:21">
      <c r="C34">
        <v>30</v>
      </c>
      <c r="D34">
        <f ca="1">OFFSET(oknpowerLawRandomGrap!K4,1+82*$U$5,0)</f>
        <v>35582.6</v>
      </c>
      <c r="E34">
        <v>30</v>
      </c>
      <c r="F34">
        <f ca="1">OFFSET(oknpowerLawTree!$O$4,1+83*U5,-4)</f>
        <v>892.6</v>
      </c>
      <c r="U34">
        <v>31</v>
      </c>
    </row>
    <row r="35" spans="3:21">
      <c r="U35">
        <v>32</v>
      </c>
    </row>
    <row r="36" spans="3:21">
      <c r="U36">
        <v>33</v>
      </c>
    </row>
    <row r="37" spans="3:21">
      <c r="U37">
        <v>34</v>
      </c>
    </row>
    <row r="38" spans="3:21">
      <c r="U38">
        <v>35</v>
      </c>
    </row>
    <row r="39" spans="3:21">
      <c r="U39">
        <v>36</v>
      </c>
    </row>
    <row r="40" spans="3:21">
      <c r="U40">
        <v>37</v>
      </c>
    </row>
    <row r="41" spans="3:21">
      <c r="U41">
        <v>38</v>
      </c>
    </row>
    <row r="42" spans="3:21">
      <c r="U42">
        <v>39</v>
      </c>
    </row>
    <row r="43" spans="3:21">
      <c r="U43">
        <v>40</v>
      </c>
    </row>
    <row r="44" spans="3:21">
      <c r="U44">
        <v>41</v>
      </c>
    </row>
    <row r="45" spans="3:21">
      <c r="U45">
        <v>42</v>
      </c>
    </row>
    <row r="46" spans="3:21">
      <c r="U46">
        <v>43</v>
      </c>
    </row>
    <row r="47" spans="3:21">
      <c r="U47">
        <v>44</v>
      </c>
    </row>
    <row r="48" spans="3:21">
      <c r="U48">
        <v>45</v>
      </c>
    </row>
    <row r="49" spans="21:21">
      <c r="U49">
        <v>46</v>
      </c>
    </row>
    <row r="50" spans="21:21">
      <c r="U50">
        <v>47</v>
      </c>
    </row>
    <row r="51" spans="21:21">
      <c r="U51">
        <v>48</v>
      </c>
    </row>
    <row r="52" spans="21:21">
      <c r="U52">
        <v>49</v>
      </c>
    </row>
    <row r="53" spans="21:21">
      <c r="U53">
        <v>50</v>
      </c>
    </row>
    <row r="54" spans="21:21">
      <c r="U54">
        <v>51</v>
      </c>
    </row>
    <row r="55" spans="21:21">
      <c r="U55">
        <v>52</v>
      </c>
    </row>
    <row r="56" spans="21:21">
      <c r="U56">
        <v>53</v>
      </c>
    </row>
    <row r="57" spans="21:21">
      <c r="U57">
        <v>54</v>
      </c>
    </row>
    <row r="58" spans="21:21">
      <c r="U58">
        <v>55</v>
      </c>
    </row>
    <row r="59" spans="21:21">
      <c r="U59">
        <v>56</v>
      </c>
    </row>
    <row r="60" spans="21:21">
      <c r="U60">
        <v>57</v>
      </c>
    </row>
    <row r="61" spans="21:21">
      <c r="U61">
        <v>58</v>
      </c>
    </row>
    <row r="62" spans="21:21">
      <c r="U62">
        <v>59</v>
      </c>
    </row>
    <row r="63" spans="21:21">
      <c r="U63">
        <v>60</v>
      </c>
    </row>
    <row r="64" spans="21:21">
      <c r="U64">
        <v>61</v>
      </c>
    </row>
    <row r="65" spans="21:21">
      <c r="U65">
        <v>62</v>
      </c>
    </row>
    <row r="66" spans="21:21">
      <c r="U66">
        <v>63</v>
      </c>
    </row>
    <row r="67" spans="21:21">
      <c r="U67">
        <v>64</v>
      </c>
    </row>
    <row r="68" spans="21:21">
      <c r="U68">
        <v>65</v>
      </c>
    </row>
    <row r="69" spans="21:21">
      <c r="U69">
        <v>66</v>
      </c>
    </row>
    <row r="70" spans="21:21">
      <c r="U70">
        <v>67</v>
      </c>
    </row>
    <row r="71" spans="21:21">
      <c r="U71">
        <v>68</v>
      </c>
    </row>
    <row r="72" spans="21:21">
      <c r="U72">
        <v>69</v>
      </c>
    </row>
    <row r="73" spans="21:21">
      <c r="U73">
        <v>70</v>
      </c>
    </row>
    <row r="74" spans="21:21">
      <c r="U74">
        <v>71</v>
      </c>
    </row>
    <row r="75" spans="21:21">
      <c r="U75">
        <v>72</v>
      </c>
    </row>
    <row r="76" spans="21:21">
      <c r="U76">
        <v>73</v>
      </c>
    </row>
    <row r="77" spans="21:21">
      <c r="U77">
        <v>74</v>
      </c>
    </row>
    <row r="78" spans="21:21">
      <c r="U78">
        <v>75</v>
      </c>
    </row>
    <row r="79" spans="21:21">
      <c r="U79">
        <v>76</v>
      </c>
    </row>
    <row r="80" spans="21:21">
      <c r="U80">
        <v>77</v>
      </c>
    </row>
    <row r="81" spans="21:21">
      <c r="U81">
        <v>78</v>
      </c>
    </row>
    <row r="82" spans="21:21">
      <c r="U82">
        <v>79</v>
      </c>
    </row>
    <row r="83" spans="21:21">
      <c r="U83">
        <v>80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17</vt:i4>
      </vt:variant>
    </vt:vector>
  </HeadingPairs>
  <TitlesOfParts>
    <vt:vector size="17" baseType="lpstr">
      <vt:lpstr>okv2randoGraph</vt:lpstr>
      <vt:lpstr>okv2powerLawRandomGrap</vt:lpstr>
      <vt:lpstr>okv2powerLawTree</vt:lpstr>
      <vt:lpstr>okv2High</vt:lpstr>
      <vt:lpstr>oknHigh</vt:lpstr>
      <vt:lpstr>oknpowerLawTree</vt:lpstr>
      <vt:lpstr>oknpowerLawRandomGrap</vt:lpstr>
      <vt:lpstr>oknrandoGraph</vt:lpstr>
      <vt:lpstr>total_time_okn</vt:lpstr>
      <vt:lpstr>total_time_okv2</vt:lpstr>
      <vt:lpstr>time_per_sol_okn</vt:lpstr>
      <vt:lpstr>time_per_sol_okv2</vt:lpstr>
      <vt:lpstr>total_time_ave</vt:lpstr>
      <vt:lpstr>naiveHigh</vt:lpstr>
      <vt:lpstr>naiverandoGraph</vt:lpstr>
      <vt:lpstr>oknmHigh</vt:lpstr>
      <vt:lpstr>oknmrandoGraph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栗田　和宏</cp:lastModifiedBy>
  <dcterms:created xsi:type="dcterms:W3CDTF">2018-08-25T23:47:14Z</dcterms:created>
  <dcterms:modified xsi:type="dcterms:W3CDTF">2018-11-17T19:34:49Z</dcterms:modified>
</cp:coreProperties>
</file>